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10" windowHeight="6180" tabRatio="889" activeTab="0"/>
  </bookViews>
  <sheets>
    <sheet name="5" sheetId="1" r:id="rId1"/>
    <sheet name="6" sheetId="2" r:id="rId2"/>
    <sheet name="7" sheetId="3" r:id="rId3"/>
    <sheet name="8" sheetId="4" r:id="rId4"/>
  </sheets>
  <definedNames>
    <definedName name="_xlfn.COUNTIFS" hidden="1">#NAME?</definedName>
    <definedName name="_xlnm.Print_Area" localSheetId="0">'5'!$A$1:$R$30</definedName>
    <definedName name="_xlnm.Print_Area" localSheetId="1">'6'!$A$1:$P$50</definedName>
    <definedName name="_xlnm.Print_Area" localSheetId="2">'7'!$B$1:$N$41</definedName>
    <definedName name="_xlnm.Print_Area" localSheetId="3">'8'!$B$1:$M$30</definedName>
  </definedNames>
  <calcPr fullCalcOnLoad="1"/>
</workbook>
</file>

<file path=xl/sharedStrings.xml><?xml version="1.0" encoding="utf-8"?>
<sst xmlns="http://schemas.openxmlformats.org/spreadsheetml/2006/main" count="153" uniqueCount="73">
  <si>
    <t>行政処分件数</t>
  </si>
  <si>
    <t>公安委員会通報</t>
  </si>
  <si>
    <t>労働局通報</t>
  </si>
  <si>
    <t>１．行政処分の推移</t>
  </si>
  <si>
    <t>平成２９年度</t>
  </si>
  <si>
    <t>平成３０年度</t>
  </si>
  <si>
    <t>令和元年度</t>
  </si>
  <si>
    <t>対前年比</t>
  </si>
  <si>
    <t>監査実施件数</t>
  </si>
  <si>
    <t>処分内容</t>
  </si>
  <si>
    <t>許可の取消</t>
  </si>
  <si>
    <t>－</t>
  </si>
  <si>
    <t>事業停止</t>
  </si>
  <si>
    <t>車両使用停止</t>
  </si>
  <si>
    <t>（延使用停止日車数）</t>
  </si>
  <si>
    <t>文書警告</t>
  </si>
  <si>
    <t>文書勧告等</t>
  </si>
  <si>
    <t>監査等の種類</t>
  </si>
  <si>
    <t>特別</t>
  </si>
  <si>
    <t>一般
（臨店）</t>
  </si>
  <si>
    <t>一般
（呼出）</t>
  </si>
  <si>
    <t>計</t>
  </si>
  <si>
    <t>（２）監査の選定理由</t>
  </si>
  <si>
    <t>選定理由項目</t>
  </si>
  <si>
    <t>重大事故　（第１当）</t>
  </si>
  <si>
    <t>悪質違反</t>
  </si>
  <si>
    <t>（飲酒・ひき逃げ・無免許・無車検等）</t>
  </si>
  <si>
    <t>（最高速度・放置車両）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</si>
  <si>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</si>
  <si>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</si>
  <si>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</si>
  <si>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</si>
  <si>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</si>
  <si>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（３）行政処分に係る違反事項</t>
  </si>
  <si>
    <t>①許認可等及び利用者の利便確保関係</t>
  </si>
  <si>
    <t>違反事項</t>
  </si>
  <si>
    <t>件数</t>
  </si>
  <si>
    <t>事業計画</t>
  </si>
  <si>
    <t>※複数の違反事項がある事業者は、全ての事項に計上している。</t>
  </si>
  <si>
    <t>②輸送の安全確保関係</t>
  </si>
  <si>
    <t>指導監督</t>
  </si>
  <si>
    <t>過労防止等</t>
  </si>
  <si>
    <t>点呼</t>
  </si>
  <si>
    <t>乗務記録</t>
  </si>
  <si>
    <t>運行管理</t>
  </si>
  <si>
    <t>（１）行政処分等の内訳</t>
  </si>
  <si>
    <t>報告義務</t>
  </si>
  <si>
    <t>運行記録計による記録</t>
  </si>
  <si>
    <t>整備管理</t>
  </si>
  <si>
    <t>Ⅲ．一般乗用旅客自動車運送事業の行政処分の概要</t>
  </si>
  <si>
    <t>【個人タクシー】</t>
  </si>
  <si>
    <t>（特定地域等における監査事案を含む）</t>
  </si>
  <si>
    <t>運転者証の返納等</t>
  </si>
  <si>
    <t>事業の健全な発達を阻害する競争（社会保険未加入）</t>
  </si>
  <si>
    <t>運送引受け義務</t>
  </si>
  <si>
    <t>運転者の制限</t>
  </si>
  <si>
    <t>過労防止</t>
  </si>
  <si>
    <t>（延使用停止日車数）</t>
  </si>
  <si>
    <t>【法人タクシー（ハイヤー含む）】</t>
  </si>
  <si>
    <t>令和２年度</t>
  </si>
  <si>
    <t>運賃・料金</t>
  </si>
  <si>
    <t>令和３年度</t>
  </si>
  <si>
    <t>２．令和３年度の行政処分の概要</t>
  </si>
  <si>
    <t>損害賠償措置</t>
  </si>
  <si>
    <t>令和３年度</t>
  </si>
  <si>
    <t>自動車に関する表示等</t>
  </si>
  <si>
    <t>苦情処理</t>
  </si>
  <si>
    <t>乗務員台帳</t>
  </si>
  <si>
    <t>指導主任者</t>
  </si>
  <si>
    <t>運送引受け義務違反</t>
  </si>
  <si>
    <t>一般準則</t>
  </si>
  <si>
    <t>令和３年度</t>
  </si>
  <si>
    <t>区域外運送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</si>
</sst>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[Red]\(#,##0\)"/>
    <numFmt numFmtId="179" formatCode="\(General\)"/>
    <numFmt numFmtId="180" formatCode="\(#\)"/>
    <numFmt numFmtId="181" formatCode="0.0%"/>
    <numFmt numFmtId="182" formatCode="#,##0_ "/>
    <numFmt numFmtId="183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 style="double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1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7" xfId="62" applyBorder="1" applyAlignment="1">
      <alignment horizontal="distributed" vertical="distributed" wrapText="1"/>
      <protection/>
    </xf>
    <xf numFmtId="0" fontId="0" fillId="0" borderId="17" xfId="62" applyFont="1" applyBorder="1" applyAlignment="1">
      <alignment horizontal="distributed" vertical="distributed" wrapText="1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34" borderId="18" xfId="0" applyFill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81" fontId="0" fillId="35" borderId="0" xfId="4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distributed" textRotation="255" indent="1"/>
    </xf>
    <xf numFmtId="0" fontId="0" fillId="0" borderId="0" xfId="0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183" fontId="0" fillId="0" borderId="0" xfId="42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/>
    </xf>
    <xf numFmtId="0" fontId="0" fillId="0" borderId="20" xfId="62" applyFont="1" applyBorder="1" applyAlignment="1">
      <alignment horizontal="distributed" vertical="distributed" wrapText="1"/>
      <protection/>
    </xf>
    <xf numFmtId="0" fontId="0" fillId="0" borderId="16" xfId="0" applyFill="1" applyBorder="1" applyAlignment="1">
      <alignment horizontal="distributed" vertical="center" indent="1"/>
    </xf>
    <xf numFmtId="0" fontId="0" fillId="0" borderId="23" xfId="62" applyFont="1" applyBorder="1" applyAlignment="1">
      <alignment horizontal="distributed" vertical="distributed" wrapText="1"/>
      <protection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distributed" textRotation="255" indent="1"/>
    </xf>
    <xf numFmtId="0" fontId="0" fillId="0" borderId="32" xfId="0" applyBorder="1" applyAlignment="1">
      <alignment horizontal="center" vertical="distributed" textRotation="255" inden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35" xfId="0" applyNumberFormat="1" applyBorder="1" applyAlignment="1">
      <alignment horizontal="distributed" vertical="center" indent="1" shrinkToFit="1"/>
    </xf>
    <xf numFmtId="49" fontId="0" fillId="0" borderId="36" xfId="0" applyNumberFormat="1" applyBorder="1" applyAlignment="1">
      <alignment horizontal="distributed" vertical="center" indent="1" shrinkToFi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0" fillId="0" borderId="40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34" xfId="0" applyNumberFormat="1" applyFill="1" applyBorder="1" applyAlignment="1">
      <alignment horizontal="right" vertical="center"/>
    </xf>
    <xf numFmtId="179" fontId="0" fillId="0" borderId="58" xfId="0" applyNumberFormat="1" applyFill="1" applyBorder="1" applyAlignment="1">
      <alignment horizontal="right" vertical="center"/>
    </xf>
    <xf numFmtId="180" fontId="0" fillId="0" borderId="59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6" borderId="61" xfId="0" applyFill="1" applyBorder="1" applyAlignment="1">
      <alignment horizontal="distributed" vertical="center" indent="1"/>
    </xf>
    <xf numFmtId="0" fontId="0" fillId="36" borderId="62" xfId="0" applyFill="1" applyBorder="1" applyAlignment="1">
      <alignment horizontal="distributed" vertical="center" indent="1"/>
    </xf>
    <xf numFmtId="0" fontId="0" fillId="36" borderId="63" xfId="0" applyFill="1" applyBorder="1" applyAlignment="1">
      <alignment horizontal="distributed" vertical="center" indent="1"/>
    </xf>
    <xf numFmtId="0" fontId="0" fillId="36" borderId="63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7" borderId="67" xfId="0" applyFill="1" applyBorder="1" applyAlignment="1">
      <alignment horizontal="distributed" vertical="center" indent="1"/>
    </xf>
    <xf numFmtId="0" fontId="0" fillId="37" borderId="48" xfId="0" applyFill="1" applyBorder="1" applyAlignment="1">
      <alignment horizontal="distributed" vertical="center" indent="1"/>
    </xf>
    <xf numFmtId="0" fontId="0" fillId="37" borderId="68" xfId="0" applyFill="1" applyBorder="1" applyAlignment="1">
      <alignment horizontal="distributed" vertical="center" indent="1"/>
    </xf>
    <xf numFmtId="0" fontId="0" fillId="37" borderId="68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181" fontId="0" fillId="0" borderId="69" xfId="42" applyNumberFormat="1" applyFont="1" applyFill="1" applyBorder="1" applyAlignment="1">
      <alignment horizontal="center" vertical="center"/>
    </xf>
    <xf numFmtId="181" fontId="0" fillId="0" borderId="70" xfId="42" applyNumberFormat="1" applyFont="1" applyFill="1" applyBorder="1" applyAlignment="1">
      <alignment horizontal="center" vertical="center"/>
    </xf>
    <xf numFmtId="0" fontId="0" fillId="33" borderId="71" xfId="0" applyFill="1" applyBorder="1" applyAlignment="1">
      <alignment horizontal="distributed" vertical="center" indent="1"/>
    </xf>
    <xf numFmtId="0" fontId="0" fillId="33" borderId="72" xfId="0" applyFill="1" applyBorder="1" applyAlignment="1">
      <alignment horizontal="distributed" vertical="center" indent="1"/>
    </xf>
    <xf numFmtId="0" fontId="0" fillId="33" borderId="73" xfId="0" applyFill="1" applyBorder="1" applyAlignment="1">
      <alignment horizontal="distributed" vertical="center" indent="1"/>
    </xf>
    <xf numFmtId="0" fontId="0" fillId="33" borderId="73" xfId="0" applyFill="1" applyBorder="1" applyAlignment="1">
      <alignment horizontal="distributed" vertical="center" wrapText="1" indent="1"/>
    </xf>
    <xf numFmtId="0" fontId="0" fillId="33" borderId="74" xfId="0" applyFill="1" applyBorder="1" applyAlignment="1">
      <alignment horizontal="distributed" vertical="center" indent="1"/>
    </xf>
    <xf numFmtId="0" fontId="0" fillId="33" borderId="75" xfId="0" applyFill="1" applyBorder="1" applyAlignment="1">
      <alignment horizontal="distributed" vertical="center" indent="1"/>
    </xf>
    <xf numFmtId="0" fontId="0" fillId="34" borderId="18" xfId="0" applyFill="1" applyBorder="1" applyAlignment="1">
      <alignment horizontal="distributed" vertical="center" indent="1"/>
    </xf>
    <xf numFmtId="0" fontId="46" fillId="0" borderId="52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right" vertical="center" indent="1"/>
    </xf>
    <xf numFmtId="181" fontId="0" fillId="0" borderId="30" xfId="0" applyNumberFormat="1" applyFill="1" applyBorder="1" applyAlignment="1">
      <alignment horizontal="right" vertical="center" indent="1"/>
    </xf>
    <xf numFmtId="0" fontId="46" fillId="0" borderId="40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181" fontId="0" fillId="0" borderId="57" xfId="42" applyNumberFormat="1" applyFont="1" applyFill="1" applyBorder="1" applyAlignment="1">
      <alignment horizontal="right" vertical="center" indent="1"/>
    </xf>
    <xf numFmtId="181" fontId="0" fillId="0" borderId="29" xfId="42" applyNumberFormat="1" applyFont="1" applyFill="1" applyBorder="1" applyAlignment="1">
      <alignment horizontal="right" vertical="center" indent="1"/>
    </xf>
    <xf numFmtId="179" fontId="46" fillId="0" borderId="28" xfId="0" applyNumberFormat="1" applyFont="1" applyFill="1" applyBorder="1" applyAlignment="1">
      <alignment horizontal="right" vertical="center"/>
    </xf>
    <xf numFmtId="179" fontId="46" fillId="0" borderId="58" xfId="0" applyNumberFormat="1" applyFont="1" applyFill="1" applyBorder="1" applyAlignment="1">
      <alignment horizontal="right" vertical="center"/>
    </xf>
    <xf numFmtId="0" fontId="0" fillId="37" borderId="10" xfId="0" applyFill="1" applyBorder="1" applyAlignment="1">
      <alignment horizontal="distributed" vertical="center" indent="1"/>
    </xf>
    <xf numFmtId="0" fontId="0" fillId="37" borderId="76" xfId="0" applyFill="1" applyBorder="1" applyAlignment="1">
      <alignment horizontal="distributed" vertical="center" indent="1"/>
    </xf>
    <xf numFmtId="0" fontId="46" fillId="0" borderId="2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38" borderId="47" xfId="0" applyFont="1" applyFill="1" applyBorder="1" applyAlignment="1">
      <alignment horizontal="center" vertical="center"/>
    </xf>
    <xf numFmtId="0" fontId="46" fillId="38" borderId="76" xfId="0" applyFont="1" applyFill="1" applyBorder="1" applyAlignment="1">
      <alignment horizontal="center" vertical="center"/>
    </xf>
    <xf numFmtId="0" fontId="46" fillId="36" borderId="77" xfId="0" applyFont="1" applyFill="1" applyBorder="1" applyAlignment="1">
      <alignment horizontal="center" vertical="center"/>
    </xf>
    <xf numFmtId="0" fontId="46" fillId="36" borderId="78" xfId="0" applyFont="1" applyFill="1" applyBorder="1" applyAlignment="1">
      <alignment horizontal="center" vertical="center"/>
    </xf>
    <xf numFmtId="181" fontId="0" fillId="36" borderId="79" xfId="42" applyNumberFormat="1" applyFont="1" applyFill="1" applyBorder="1" applyAlignment="1">
      <alignment horizontal="right" vertical="center" indent="1"/>
    </xf>
    <xf numFmtId="181" fontId="0" fillId="36" borderId="80" xfId="42" applyNumberFormat="1" applyFont="1" applyFill="1" applyBorder="1" applyAlignment="1">
      <alignment horizontal="right" vertical="center" indent="1"/>
    </xf>
    <xf numFmtId="0" fontId="0" fillId="38" borderId="48" xfId="0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181" fontId="0" fillId="38" borderId="81" xfId="42" applyNumberFormat="1" applyFont="1" applyFill="1" applyBorder="1" applyAlignment="1">
      <alignment horizontal="right" vertical="center" indent="1"/>
    </xf>
    <xf numFmtId="181" fontId="0" fillId="38" borderId="49" xfId="42" applyNumberFormat="1" applyFont="1" applyFill="1" applyBorder="1" applyAlignment="1">
      <alignment horizontal="right" vertical="center" indent="1"/>
    </xf>
    <xf numFmtId="0" fontId="3" fillId="34" borderId="81" xfId="0" applyFont="1" applyFill="1" applyBorder="1" applyAlignment="1">
      <alignment horizontal="center" vertical="center"/>
    </xf>
    <xf numFmtId="0" fontId="0" fillId="36" borderId="77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distributed" vertical="center" indent="1"/>
    </xf>
    <xf numFmtId="0" fontId="0" fillId="33" borderId="84" xfId="0" applyFill="1" applyBorder="1" applyAlignment="1">
      <alignment horizontal="distributed" vertical="center" indent="1"/>
    </xf>
    <xf numFmtId="0" fontId="0" fillId="33" borderId="85" xfId="0" applyFill="1" applyBorder="1" applyAlignment="1">
      <alignment horizontal="distributed" vertical="center" indent="1"/>
    </xf>
    <xf numFmtId="0" fontId="0" fillId="0" borderId="61" xfId="0" applyBorder="1" applyAlignment="1">
      <alignment vertical="distributed" textRotation="255" indent="1"/>
    </xf>
    <xf numFmtId="0" fontId="0" fillId="0" borderId="31" xfId="0" applyBorder="1" applyAlignment="1">
      <alignment vertical="distributed" textRotation="255" indent="1"/>
    </xf>
    <xf numFmtId="0" fontId="0" fillId="0" borderId="32" xfId="0" applyBorder="1" applyAlignment="1">
      <alignment vertical="distributed" textRotation="255" indent="1"/>
    </xf>
    <xf numFmtId="0" fontId="0" fillId="0" borderId="14" xfId="0" applyFill="1" applyBorder="1" applyAlignment="1">
      <alignment horizontal="distributed" vertical="center" wrapText="1" indent="1"/>
    </xf>
    <xf numFmtId="0" fontId="0" fillId="0" borderId="78" xfId="0" applyFill="1" applyBorder="1" applyAlignment="1">
      <alignment horizontal="distributed" vertical="center" wrapText="1" indent="1"/>
    </xf>
    <xf numFmtId="0" fontId="0" fillId="0" borderId="7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20" xfId="0" applyBorder="1" applyAlignment="1">
      <alignment horizontal="distributed" vertical="center" indent="1" shrinkToFit="1"/>
    </xf>
    <xf numFmtId="0" fontId="0" fillId="0" borderId="50" xfId="0" applyBorder="1" applyAlignment="1">
      <alignment horizontal="distributed" vertical="center" indent="1" shrinkToFit="1"/>
    </xf>
    <xf numFmtId="0" fontId="0" fillId="0" borderId="78" xfId="0" applyFill="1" applyBorder="1" applyAlignment="1">
      <alignment horizontal="center" vertical="center"/>
    </xf>
    <xf numFmtId="0" fontId="0" fillId="0" borderId="86" xfId="0" applyBorder="1" applyAlignment="1">
      <alignment horizontal="distributed" vertical="center" indent="1" shrinkToFit="1"/>
    </xf>
    <xf numFmtId="0" fontId="0" fillId="0" borderId="87" xfId="0" applyBorder="1" applyAlignment="1">
      <alignment horizontal="distributed" vertical="center" indent="1" shrinkToFit="1"/>
    </xf>
    <xf numFmtId="49" fontId="5" fillId="0" borderId="24" xfId="0" applyNumberFormat="1" applyFont="1" applyBorder="1" applyAlignment="1">
      <alignment horizontal="distributed" vertical="center" indent="1" shrinkToFit="1"/>
    </xf>
    <xf numFmtId="49" fontId="5" fillId="0" borderId="58" xfId="0" applyNumberFormat="1" applyFont="1" applyBorder="1" applyAlignment="1">
      <alignment horizontal="distributed" vertical="center" indent="1" shrinkToFit="1"/>
    </xf>
    <xf numFmtId="0" fontId="0" fillId="0" borderId="35" xfId="0" applyFont="1" applyBorder="1" applyAlignment="1">
      <alignment horizontal="distributed" vertical="center" indent="1" shrinkToFit="1"/>
    </xf>
    <xf numFmtId="0" fontId="0" fillId="0" borderId="36" xfId="0" applyFont="1" applyBorder="1" applyAlignment="1">
      <alignment horizontal="distributed" vertical="center" indent="1" shrinkToFit="1"/>
    </xf>
    <xf numFmtId="0" fontId="0" fillId="0" borderId="24" xfId="0" applyFont="1" applyBorder="1" applyAlignment="1">
      <alignment horizontal="distributed" vertical="center" indent="1" shrinkToFit="1"/>
    </xf>
    <xf numFmtId="0" fontId="0" fillId="0" borderId="58" xfId="0" applyFont="1" applyBorder="1" applyAlignment="1">
      <alignment horizontal="distributed" vertical="center" indent="1" shrinkToFit="1"/>
    </xf>
    <xf numFmtId="0" fontId="0" fillId="0" borderId="21" xfId="0" applyBorder="1" applyAlignment="1">
      <alignment horizontal="distributed" vertical="center" indent="1" shrinkToFit="1"/>
    </xf>
    <xf numFmtId="0" fontId="0" fillId="0" borderId="45" xfId="0" applyBorder="1" applyAlignment="1">
      <alignment horizontal="distributed" vertical="center" indent="1" shrinkToFit="1"/>
    </xf>
    <xf numFmtId="0" fontId="0" fillId="33" borderId="10" xfId="0" applyFill="1" applyBorder="1" applyAlignment="1">
      <alignment horizontal="distributed" vertical="center" indent="1"/>
    </xf>
    <xf numFmtId="0" fontId="0" fillId="33" borderId="76" xfId="0" applyFill="1" applyBorder="1" applyAlignment="1">
      <alignment horizontal="distributed" vertical="center" indent="1"/>
    </xf>
    <xf numFmtId="0" fontId="0" fillId="0" borderId="8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179" fontId="46" fillId="0" borderId="34" xfId="0" applyNumberFormat="1" applyFont="1" applyFill="1" applyBorder="1" applyAlignment="1">
      <alignment horizontal="right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38" borderId="48" xfId="0" applyFont="1" applyFill="1" applyBorder="1" applyAlignment="1">
      <alignment horizontal="center" vertical="center"/>
    </xf>
    <xf numFmtId="0" fontId="46" fillId="36" borderId="8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46" fillId="0" borderId="52" xfId="0" applyNumberFormat="1" applyFont="1" applyFill="1" applyBorder="1" applyAlignment="1">
      <alignment horizontal="center" vertical="center"/>
    </xf>
    <xf numFmtId="182" fontId="46" fillId="0" borderId="53" xfId="0" applyNumberFormat="1" applyFont="1" applyFill="1" applyBorder="1" applyAlignment="1">
      <alignment horizontal="center" vertical="center"/>
    </xf>
    <xf numFmtId="182" fontId="0" fillId="0" borderId="40" xfId="0" applyNumberFormat="1" applyFill="1" applyBorder="1" applyAlignment="1">
      <alignment horizontal="center" vertical="center"/>
    </xf>
    <xf numFmtId="182" fontId="0" fillId="0" borderId="50" xfId="0" applyNumberFormat="1" applyFill="1" applyBorder="1" applyAlignment="1">
      <alignment horizontal="center" vertical="center"/>
    </xf>
    <xf numFmtId="182" fontId="46" fillId="0" borderId="40" xfId="0" applyNumberFormat="1" applyFont="1" applyFill="1" applyBorder="1" applyAlignment="1">
      <alignment horizontal="center" vertical="center"/>
    </xf>
    <xf numFmtId="182" fontId="46" fillId="0" borderId="50" xfId="0" applyNumberFormat="1" applyFont="1" applyFill="1" applyBorder="1" applyAlignment="1">
      <alignment horizontal="center" vertical="center"/>
    </xf>
    <xf numFmtId="181" fontId="0" fillId="0" borderId="59" xfId="42" applyNumberFormat="1" applyFont="1" applyFill="1" applyBorder="1" applyAlignment="1">
      <alignment horizontal="right" vertical="center" indent="1"/>
    </xf>
    <xf numFmtId="181" fontId="0" fillId="0" borderId="30" xfId="42" applyNumberFormat="1" applyFont="1" applyFill="1" applyBorder="1" applyAlignment="1">
      <alignment horizontal="right" vertical="center" indent="1"/>
    </xf>
    <xf numFmtId="0" fontId="5" fillId="39" borderId="28" xfId="0" applyFont="1" applyFill="1" applyBorder="1" applyAlignment="1">
      <alignment horizontal="right" vertical="center" indent="1"/>
    </xf>
    <xf numFmtId="0" fontId="5" fillId="39" borderId="58" xfId="0" applyFont="1" applyFill="1" applyBorder="1" applyAlignment="1">
      <alignment horizontal="right" vertical="center" indent="1"/>
    </xf>
    <xf numFmtId="0" fontId="0" fillId="39" borderId="34" xfId="0" applyFill="1" applyBorder="1" applyAlignment="1">
      <alignment horizontal="right" vertical="center" indent="1"/>
    </xf>
    <xf numFmtId="182" fontId="0" fillId="0" borderId="43" xfId="0" applyNumberFormat="1" applyFill="1" applyBorder="1" applyAlignment="1">
      <alignment horizontal="center" vertical="center"/>
    </xf>
    <xf numFmtId="182" fontId="0" fillId="0" borderId="45" xfId="0" applyNumberFormat="1" applyFill="1" applyBorder="1" applyAlignment="1">
      <alignment horizontal="center" vertical="center"/>
    </xf>
    <xf numFmtId="182" fontId="0" fillId="0" borderId="27" xfId="0" applyNumberFormat="1" applyFill="1" applyBorder="1" applyAlignment="1">
      <alignment horizontal="center" vertical="center"/>
    </xf>
    <xf numFmtId="182" fontId="0" fillId="0" borderId="36" xfId="0" applyNumberFormat="1" applyFill="1" applyBorder="1" applyAlignment="1">
      <alignment horizontal="center" vertical="center"/>
    </xf>
    <xf numFmtId="182" fontId="46" fillId="0" borderId="27" xfId="0" applyNumberFormat="1" applyFont="1" applyFill="1" applyBorder="1" applyAlignment="1">
      <alignment horizontal="center" vertical="center"/>
    </xf>
    <xf numFmtId="182" fontId="46" fillId="0" borderId="36" xfId="0" applyNumberFormat="1" applyFont="1" applyFill="1" applyBorder="1" applyAlignment="1">
      <alignment horizontal="center" vertical="center"/>
    </xf>
    <xf numFmtId="0" fontId="0" fillId="38" borderId="47" xfId="0" applyNumberFormat="1" applyFill="1" applyBorder="1" applyAlignment="1">
      <alignment horizontal="center" vertical="center"/>
    </xf>
    <xf numFmtId="0" fontId="0" fillId="38" borderId="76" xfId="0" applyNumberFormat="1" applyFill="1" applyBorder="1" applyAlignment="1">
      <alignment horizontal="center" vertical="center"/>
    </xf>
    <xf numFmtId="0" fontId="46" fillId="38" borderId="47" xfId="0" applyNumberFormat="1" applyFont="1" applyFill="1" applyBorder="1" applyAlignment="1">
      <alignment horizontal="center" vertical="center"/>
    </xf>
    <xf numFmtId="0" fontId="46" fillId="38" borderId="76" xfId="0" applyNumberFormat="1" applyFont="1" applyFill="1" applyBorder="1" applyAlignment="1">
      <alignment horizontal="center" vertical="center"/>
    </xf>
    <xf numFmtId="181" fontId="7" fillId="0" borderId="94" xfId="42" applyNumberFormat="1" applyFont="1" applyFill="1" applyBorder="1" applyAlignment="1">
      <alignment horizontal="center" vertical="center"/>
    </xf>
    <xf numFmtId="181" fontId="7" fillId="0" borderId="42" xfId="42" applyNumberFormat="1" applyFont="1" applyFill="1" applyBorder="1" applyAlignment="1">
      <alignment horizontal="center" vertical="center"/>
    </xf>
    <xf numFmtId="182" fontId="0" fillId="0" borderId="52" xfId="0" applyNumberFormat="1" applyFill="1" applyBorder="1" applyAlignment="1">
      <alignment horizontal="center" vertical="center"/>
    </xf>
    <xf numFmtId="182" fontId="0" fillId="0" borderId="53" xfId="0" applyNumberFormat="1" applyFill="1" applyBorder="1" applyAlignment="1">
      <alignment horizontal="center" vertical="center"/>
    </xf>
    <xf numFmtId="182" fontId="46" fillId="0" borderId="43" xfId="0" applyNumberFormat="1" applyFont="1" applyFill="1" applyBorder="1" applyAlignment="1">
      <alignment horizontal="center" vertical="center"/>
    </xf>
    <xf numFmtId="182" fontId="46" fillId="0" borderId="45" xfId="0" applyNumberFormat="1" applyFont="1" applyFill="1" applyBorder="1" applyAlignment="1">
      <alignment horizontal="center" vertical="center"/>
    </xf>
    <xf numFmtId="0" fontId="0" fillId="36" borderId="31" xfId="0" applyFill="1" applyBorder="1" applyAlignment="1">
      <alignment horizontal="distributed" vertical="center" indent="1"/>
    </xf>
    <xf numFmtId="0" fontId="0" fillId="36" borderId="95" xfId="0" applyFill="1" applyBorder="1" applyAlignment="1">
      <alignment horizontal="distributed" vertical="center" indent="1"/>
    </xf>
    <xf numFmtId="0" fontId="0" fillId="36" borderId="96" xfId="0" applyFill="1" applyBorder="1" applyAlignment="1">
      <alignment horizontal="distributed" vertical="center" indent="1"/>
    </xf>
    <xf numFmtId="0" fontId="0" fillId="36" borderId="77" xfId="0" applyNumberFormat="1" applyFill="1" applyBorder="1" applyAlignment="1">
      <alignment horizontal="center" vertical="center"/>
    </xf>
    <xf numFmtId="0" fontId="0" fillId="36" borderId="78" xfId="0" applyNumberFormat="1" applyFill="1" applyBorder="1" applyAlignment="1">
      <alignment horizontal="center" vertical="center"/>
    </xf>
    <xf numFmtId="0" fontId="46" fillId="36" borderId="77" xfId="0" applyNumberFormat="1" applyFont="1" applyFill="1" applyBorder="1" applyAlignment="1">
      <alignment horizontal="center" vertical="center"/>
    </xf>
    <xf numFmtId="0" fontId="46" fillId="36" borderId="78" xfId="0" applyNumberFormat="1" applyFont="1" applyFill="1" applyBorder="1" applyAlignment="1">
      <alignment horizontal="center" vertical="center"/>
    </xf>
    <xf numFmtId="182" fontId="0" fillId="0" borderId="54" xfId="0" applyNumberFormat="1" applyFill="1" applyBorder="1" applyAlignment="1">
      <alignment horizontal="center" vertical="center"/>
    </xf>
    <xf numFmtId="182" fontId="0" fillId="0" borderId="41" xfId="0" applyNumberFormat="1" applyFill="1" applyBorder="1" applyAlignment="1">
      <alignment horizontal="center" vertical="center"/>
    </xf>
    <xf numFmtId="181" fontId="0" fillId="0" borderId="59" xfId="42" applyNumberFormat="1" applyFont="1" applyFill="1" applyBorder="1" applyAlignment="1">
      <alignment horizontal="center" vertical="center"/>
    </xf>
    <xf numFmtId="181" fontId="0" fillId="0" borderId="30" xfId="42" applyNumberFormat="1" applyFont="1" applyFill="1" applyBorder="1" applyAlignment="1">
      <alignment horizontal="center" vertical="center"/>
    </xf>
    <xf numFmtId="182" fontId="0" fillId="0" borderId="44" xfId="0" applyNumberFormat="1" applyFill="1" applyBorder="1" applyAlignment="1">
      <alignment horizontal="center" vertical="center"/>
    </xf>
    <xf numFmtId="182" fontId="0" fillId="0" borderId="33" xfId="0" applyNumberFormat="1" applyFill="1" applyBorder="1" applyAlignment="1">
      <alignment horizontal="center" vertical="center"/>
    </xf>
    <xf numFmtId="181" fontId="0" fillId="0" borderId="97" xfId="42" applyNumberFormat="1" applyFont="1" applyFill="1" applyBorder="1" applyAlignment="1">
      <alignment horizontal="center" vertical="center"/>
    </xf>
    <xf numFmtId="181" fontId="0" fillId="0" borderId="46" xfId="42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distributed" vertical="center" indent="1" shrinkToFit="1"/>
    </xf>
    <xf numFmtId="49" fontId="3" fillId="0" borderId="36" xfId="0" applyNumberFormat="1" applyFont="1" applyBorder="1" applyAlignment="1">
      <alignment horizontal="distributed" vertical="center" indent="1" shrinkToFit="1"/>
    </xf>
    <xf numFmtId="0" fontId="0" fillId="0" borderId="60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 indent="1" shrinkToFit="1"/>
    </xf>
    <xf numFmtId="0" fontId="3" fillId="0" borderId="36" xfId="0" applyFont="1" applyBorder="1" applyAlignment="1">
      <alignment horizontal="distributed" vertical="center" indent="1" shrinkToFit="1"/>
    </xf>
    <xf numFmtId="0" fontId="6" fillId="0" borderId="24" xfId="0" applyFont="1" applyBorder="1" applyAlignment="1">
      <alignment horizontal="distributed" vertical="center" indent="1" shrinkToFit="1"/>
    </xf>
    <xf numFmtId="0" fontId="6" fillId="0" borderId="58" xfId="0" applyFont="1" applyBorder="1" applyAlignment="1">
      <alignment horizontal="distributed" vertical="center" indent="1" shrinkToFit="1"/>
    </xf>
    <xf numFmtId="0" fontId="5" fillId="0" borderId="16" xfId="0" applyFont="1" applyBorder="1" applyAlignment="1">
      <alignment horizontal="left" vertical="center"/>
    </xf>
    <xf numFmtId="0" fontId="0" fillId="38" borderId="99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3" borderId="48" xfId="0" applyFill="1" applyBorder="1" applyAlignment="1">
      <alignment horizontal="distributed" vertical="center" indent="1"/>
    </xf>
    <xf numFmtId="0" fontId="0" fillId="33" borderId="47" xfId="0" applyFill="1" applyBorder="1" applyAlignment="1">
      <alignment horizontal="distributed" vertical="center" indent="1"/>
    </xf>
    <xf numFmtId="0" fontId="0" fillId="33" borderId="81" xfId="0" applyFill="1" applyBorder="1" applyAlignment="1">
      <alignment horizontal="distributed" vertical="center" indent="1"/>
    </xf>
    <xf numFmtId="0" fontId="0" fillId="33" borderId="49" xfId="0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75"/>
          <c:y val="0.19025"/>
          <c:w val="0.54175"/>
          <c:h val="0.74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7!$C$6:$C$14</c:f>
              <c:strCache/>
            </c:strRef>
          </c:cat>
          <c:val>
            <c:numRef>
              <c:f>7!$D$6:$D$14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16875"/>
          <c:w val="0.6465"/>
          <c:h val="0.5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7!$C$23:$C$32</c:f>
              <c:strCache/>
            </c:strRef>
          </c:cat>
          <c:val>
            <c:numRef>
              <c:f>7!$D$23:$D$32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5"/>
          <c:y val="0.06425"/>
          <c:w val="0.6185"/>
          <c:h val="0.72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8!$C$7:$C$10</c:f>
              <c:strCache/>
            </c:strRef>
          </c:cat>
          <c:val>
            <c:numRef>
              <c:f>8!$D$7:$D$10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75"/>
          <c:y val="0.06225"/>
          <c:w val="0.616"/>
          <c:h val="0.7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8!$C$21:$C$22</c:f>
              <c:strCache/>
            </c:strRef>
          </c:cat>
          <c:val>
            <c:numRef>
              <c:f>8!$D$21:$D$22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171450</xdr:rowOff>
    </xdr:from>
    <xdr:to>
      <xdr:col>15</xdr:col>
      <xdr:colOff>209550</xdr:colOff>
      <xdr:row>17</xdr:row>
      <xdr:rowOff>38100</xdr:rowOff>
    </xdr:to>
    <xdr:graphicFrame>
      <xdr:nvGraphicFramePr>
        <xdr:cNvPr id="1" name="グラフ 3"/>
        <xdr:cNvGraphicFramePr/>
      </xdr:nvGraphicFramePr>
      <xdr:xfrm>
        <a:off x="2857500" y="419100"/>
        <a:ext cx="5381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19</xdr:row>
      <xdr:rowOff>28575</xdr:rowOff>
    </xdr:from>
    <xdr:to>
      <xdr:col>15</xdr:col>
      <xdr:colOff>57150</xdr:colOff>
      <xdr:row>41</xdr:row>
      <xdr:rowOff>76200</xdr:rowOff>
    </xdr:to>
    <xdr:graphicFrame>
      <xdr:nvGraphicFramePr>
        <xdr:cNvPr id="2" name="グラフ 4"/>
        <xdr:cNvGraphicFramePr/>
      </xdr:nvGraphicFramePr>
      <xdr:xfrm>
        <a:off x="3571875" y="4867275"/>
        <a:ext cx="4514850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400050</xdr:colOff>
      <xdr:row>23</xdr:row>
      <xdr:rowOff>228600</xdr:rowOff>
    </xdr:from>
    <xdr:to>
      <xdr:col>13</xdr:col>
      <xdr:colOff>304800</xdr:colOff>
      <xdr:row>25</xdr:row>
      <xdr:rowOff>238125</xdr:rowOff>
    </xdr:to>
    <xdr:sp>
      <xdr:nvSpPr>
        <xdr:cNvPr id="3" name="正方形/長方形 3"/>
        <xdr:cNvSpPr>
          <a:spLocks/>
        </xdr:cNvSpPr>
      </xdr:nvSpPr>
      <xdr:spPr>
        <a:xfrm>
          <a:off x="6438900" y="6057900"/>
          <a:ext cx="119062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142875</xdr:rowOff>
    </xdr:from>
    <xdr:to>
      <xdr:col>14</xdr:col>
      <xdr:colOff>247650</xdr:colOff>
      <xdr:row>15</xdr:row>
      <xdr:rowOff>228600</xdr:rowOff>
    </xdr:to>
    <xdr:graphicFrame>
      <xdr:nvGraphicFramePr>
        <xdr:cNvPr id="1" name="グラフ 3"/>
        <xdr:cNvGraphicFramePr/>
      </xdr:nvGraphicFramePr>
      <xdr:xfrm>
        <a:off x="3657600" y="142875"/>
        <a:ext cx="42672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11</xdr:row>
      <xdr:rowOff>47625</xdr:rowOff>
    </xdr:from>
    <xdr:to>
      <xdr:col>11</xdr:col>
      <xdr:colOff>361950</xdr:colOff>
      <xdr:row>13</xdr:row>
      <xdr:rowOff>57150</xdr:rowOff>
    </xdr:to>
    <xdr:sp>
      <xdr:nvSpPr>
        <xdr:cNvPr id="2" name="正方形/長方形 3"/>
        <xdr:cNvSpPr>
          <a:spLocks/>
        </xdr:cNvSpPr>
      </xdr:nvSpPr>
      <xdr:spPr>
        <a:xfrm>
          <a:off x="5772150" y="2619375"/>
          <a:ext cx="105727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7</xdr:row>
      <xdr:rowOff>114300</xdr:rowOff>
    </xdr:from>
    <xdr:to>
      <xdr:col>6</xdr:col>
      <xdr:colOff>200025</xdr:colOff>
      <xdr:row>11</xdr:row>
      <xdr:rowOff>123825</xdr:rowOff>
    </xdr:to>
    <xdr:sp>
      <xdr:nvSpPr>
        <xdr:cNvPr id="3" name="正方形/長方形 4"/>
        <xdr:cNvSpPr>
          <a:spLocks/>
        </xdr:cNvSpPr>
      </xdr:nvSpPr>
      <xdr:spPr>
        <a:xfrm>
          <a:off x="3400425" y="1695450"/>
          <a:ext cx="1123950" cy="1000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16</xdr:row>
      <xdr:rowOff>0</xdr:rowOff>
    </xdr:from>
    <xdr:to>
      <xdr:col>14</xdr:col>
      <xdr:colOff>257175</xdr:colOff>
      <xdr:row>30</xdr:row>
      <xdr:rowOff>161925</xdr:rowOff>
    </xdr:to>
    <xdr:graphicFrame>
      <xdr:nvGraphicFramePr>
        <xdr:cNvPr id="4" name="グラフ 3"/>
        <xdr:cNvGraphicFramePr/>
      </xdr:nvGraphicFramePr>
      <xdr:xfrm>
        <a:off x="3667125" y="3810000"/>
        <a:ext cx="42672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625" style="0" customWidth="1"/>
    <col min="2" max="2" width="3.00390625" style="0" customWidth="1"/>
    <col min="3" max="3" width="3.625" style="0" customWidth="1"/>
    <col min="4" max="4" width="10.625" style="0" customWidth="1"/>
    <col min="5" max="5" width="3.625" style="0" customWidth="1"/>
    <col min="6" max="6" width="10.625" style="0" customWidth="1"/>
    <col min="7" max="19" width="5.625" style="0" customWidth="1"/>
    <col min="20" max="54" width="4.625" style="0" customWidth="1"/>
  </cols>
  <sheetData>
    <row r="1" spans="2:16" ht="19.5" customHeight="1">
      <c r="B1" s="32" t="s">
        <v>49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ht="19.5" customHeight="1"/>
    <row r="3" ht="19.5" customHeight="1">
      <c r="B3" s="29" t="s">
        <v>3</v>
      </c>
    </row>
    <row r="4" spans="3:16" ht="19.5" customHeight="1">
      <c r="C4" t="s">
        <v>58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8" ht="24.75" customHeight="1">
      <c r="C5" s="149"/>
      <c r="D5" s="150"/>
      <c r="E5" s="150"/>
      <c r="F5" s="151"/>
      <c r="G5" s="70" t="s">
        <v>4</v>
      </c>
      <c r="H5" s="71"/>
      <c r="I5" s="70" t="s">
        <v>5</v>
      </c>
      <c r="J5" s="71"/>
      <c r="K5" s="70" t="s">
        <v>6</v>
      </c>
      <c r="L5" s="71"/>
      <c r="M5" s="70" t="s">
        <v>59</v>
      </c>
      <c r="N5" s="71"/>
      <c r="O5" s="70" t="s">
        <v>71</v>
      </c>
      <c r="P5" s="143"/>
      <c r="Q5" s="146" t="s">
        <v>7</v>
      </c>
      <c r="R5" s="72"/>
    </row>
    <row r="6" spans="3:18" ht="24.75" customHeight="1">
      <c r="C6" s="99" t="s">
        <v>8</v>
      </c>
      <c r="D6" s="100"/>
      <c r="E6" s="100"/>
      <c r="F6" s="101"/>
      <c r="G6" s="147">
        <v>163</v>
      </c>
      <c r="H6" s="148"/>
      <c r="I6" s="147">
        <v>151</v>
      </c>
      <c r="J6" s="148"/>
      <c r="K6" s="147">
        <v>157</v>
      </c>
      <c r="L6" s="148"/>
      <c r="M6" s="138">
        <v>109</v>
      </c>
      <c r="N6" s="190"/>
      <c r="O6" s="138">
        <v>77</v>
      </c>
      <c r="P6" s="139"/>
      <c r="Q6" s="140">
        <f aca="true" t="shared" si="0" ref="Q6:Q12">O6/M6</f>
        <v>0.7064220183486238</v>
      </c>
      <c r="R6" s="141"/>
    </row>
    <row r="7" spans="3:18" ht="24.75" customHeight="1">
      <c r="C7" s="130" t="s">
        <v>0</v>
      </c>
      <c r="D7" s="131"/>
      <c r="E7" s="131"/>
      <c r="F7" s="107"/>
      <c r="G7" s="110">
        <v>101</v>
      </c>
      <c r="H7" s="142"/>
      <c r="I7" s="110">
        <v>85</v>
      </c>
      <c r="J7" s="142"/>
      <c r="K7" s="110">
        <v>76</v>
      </c>
      <c r="L7" s="142"/>
      <c r="M7" s="136">
        <v>58</v>
      </c>
      <c r="N7" s="189"/>
      <c r="O7" s="136">
        <v>41</v>
      </c>
      <c r="P7" s="137"/>
      <c r="Q7" s="144">
        <f t="shared" si="0"/>
        <v>0.7068965517241379</v>
      </c>
      <c r="R7" s="145"/>
    </row>
    <row r="8" spans="3:18" ht="24.75" customHeight="1">
      <c r="C8" s="54" t="s">
        <v>9</v>
      </c>
      <c r="D8" s="94" t="s">
        <v>10</v>
      </c>
      <c r="E8" s="95"/>
      <c r="F8" s="96"/>
      <c r="G8" s="203">
        <v>0</v>
      </c>
      <c r="H8" s="230"/>
      <c r="I8" s="203">
        <v>0</v>
      </c>
      <c r="J8" s="230"/>
      <c r="K8" s="203">
        <v>0</v>
      </c>
      <c r="L8" s="230"/>
      <c r="M8" s="134">
        <v>0</v>
      </c>
      <c r="N8" s="188"/>
      <c r="O8" s="134">
        <v>0</v>
      </c>
      <c r="P8" s="135"/>
      <c r="Q8" s="232" t="s">
        <v>11</v>
      </c>
      <c r="R8" s="233"/>
    </row>
    <row r="9" spans="3:18" ht="24.75" customHeight="1">
      <c r="C9" s="54"/>
      <c r="D9" s="73" t="s">
        <v>12</v>
      </c>
      <c r="E9" s="74"/>
      <c r="F9" s="75"/>
      <c r="G9" s="194">
        <v>0</v>
      </c>
      <c r="H9" s="227"/>
      <c r="I9" s="194">
        <v>0</v>
      </c>
      <c r="J9" s="227"/>
      <c r="K9" s="194">
        <v>0</v>
      </c>
      <c r="L9" s="227"/>
      <c r="M9" s="124">
        <v>0</v>
      </c>
      <c r="N9" s="185"/>
      <c r="O9" s="124">
        <v>0</v>
      </c>
      <c r="P9" s="125"/>
      <c r="Q9" s="228" t="s">
        <v>11</v>
      </c>
      <c r="R9" s="229"/>
    </row>
    <row r="10" spans="3:18" ht="24.75" customHeight="1">
      <c r="C10" s="54"/>
      <c r="D10" s="83" t="s">
        <v>13</v>
      </c>
      <c r="E10" s="84"/>
      <c r="F10" s="85"/>
      <c r="G10" s="205">
        <v>39</v>
      </c>
      <c r="H10" s="231"/>
      <c r="I10" s="205">
        <v>38</v>
      </c>
      <c r="J10" s="231"/>
      <c r="K10" s="205">
        <v>40</v>
      </c>
      <c r="L10" s="231"/>
      <c r="M10" s="132">
        <v>36</v>
      </c>
      <c r="N10" s="187"/>
      <c r="O10" s="132">
        <v>32</v>
      </c>
      <c r="P10" s="133"/>
      <c r="Q10" s="126">
        <f t="shared" si="0"/>
        <v>0.8888888888888888</v>
      </c>
      <c r="R10" s="127"/>
    </row>
    <row r="11" spans="3:18" ht="24.75" customHeight="1">
      <c r="C11" s="54"/>
      <c r="D11" s="200" t="s">
        <v>14</v>
      </c>
      <c r="E11" s="201"/>
      <c r="F11" s="202"/>
      <c r="G11" s="89">
        <v>1582</v>
      </c>
      <c r="H11" s="90"/>
      <c r="I11" s="89">
        <v>2268</v>
      </c>
      <c r="J11" s="90"/>
      <c r="K11" s="89">
        <v>2041</v>
      </c>
      <c r="L11" s="90"/>
      <c r="M11" s="128">
        <v>1677</v>
      </c>
      <c r="N11" s="186"/>
      <c r="O11" s="128">
        <v>2268</v>
      </c>
      <c r="P11" s="129"/>
      <c r="Q11" s="122">
        <f t="shared" si="0"/>
        <v>1.3524150268336315</v>
      </c>
      <c r="R11" s="123"/>
    </row>
    <row r="12" spans="3:18" ht="24.75" customHeight="1">
      <c r="C12" s="54"/>
      <c r="D12" s="73" t="s">
        <v>15</v>
      </c>
      <c r="E12" s="74"/>
      <c r="F12" s="75"/>
      <c r="G12" s="194">
        <v>62</v>
      </c>
      <c r="H12" s="227"/>
      <c r="I12" s="194">
        <v>47</v>
      </c>
      <c r="J12" s="227"/>
      <c r="K12" s="194">
        <v>36</v>
      </c>
      <c r="L12" s="227"/>
      <c r="M12" s="124">
        <v>22</v>
      </c>
      <c r="N12" s="185"/>
      <c r="O12" s="124">
        <v>9</v>
      </c>
      <c r="P12" s="125"/>
      <c r="Q12" s="126">
        <f t="shared" si="0"/>
        <v>0.4090909090909091</v>
      </c>
      <c r="R12" s="127"/>
    </row>
    <row r="13" spans="3:18" ht="24.75" customHeight="1">
      <c r="C13" s="55"/>
      <c r="D13" s="78" t="s">
        <v>16</v>
      </c>
      <c r="E13" s="79"/>
      <c r="F13" s="80"/>
      <c r="G13" s="215">
        <v>0</v>
      </c>
      <c r="H13" s="226"/>
      <c r="I13" s="215">
        <v>0</v>
      </c>
      <c r="J13" s="226"/>
      <c r="K13" s="215">
        <v>0</v>
      </c>
      <c r="L13" s="226"/>
      <c r="M13" s="120">
        <v>0</v>
      </c>
      <c r="N13" s="184"/>
      <c r="O13" s="120">
        <v>0</v>
      </c>
      <c r="P13" s="121"/>
      <c r="Q13" s="111" t="s">
        <v>11</v>
      </c>
      <c r="R13" s="112"/>
    </row>
    <row r="14" spans="3:13" ht="19.5" customHeight="1">
      <c r="C14" s="33"/>
      <c r="D14" s="34"/>
      <c r="E14" s="34"/>
      <c r="F14" s="34"/>
      <c r="G14" s="8"/>
      <c r="H14" s="8"/>
      <c r="I14" s="8"/>
      <c r="J14" s="8"/>
      <c r="K14" s="36"/>
      <c r="L14" s="36"/>
      <c r="M14" s="35"/>
    </row>
    <row r="15" spans="3:13" ht="19.5" customHeight="1">
      <c r="C15" s="33"/>
      <c r="D15" s="34"/>
      <c r="E15" s="34"/>
      <c r="F15" s="34"/>
      <c r="G15" s="8"/>
      <c r="H15" s="8"/>
      <c r="I15" s="8"/>
      <c r="J15" s="8"/>
      <c r="K15" s="36"/>
      <c r="L15" s="36"/>
      <c r="M15" s="35"/>
    </row>
    <row r="16" spans="3:13" ht="19.5" customHeight="1">
      <c r="C16" t="s">
        <v>50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8" ht="24.75" customHeight="1">
      <c r="C17" s="149"/>
      <c r="D17" s="150"/>
      <c r="E17" s="150"/>
      <c r="F17" s="151"/>
      <c r="G17" s="70" t="s">
        <v>4</v>
      </c>
      <c r="H17" s="143"/>
      <c r="I17" s="70" t="s">
        <v>5</v>
      </c>
      <c r="J17" s="143"/>
      <c r="K17" s="70" t="s">
        <v>6</v>
      </c>
      <c r="L17" s="143"/>
      <c r="M17" s="70" t="s">
        <v>59</v>
      </c>
      <c r="N17" s="143"/>
      <c r="O17" s="70" t="s">
        <v>61</v>
      </c>
      <c r="P17" s="143"/>
      <c r="Q17" s="146" t="s">
        <v>7</v>
      </c>
      <c r="R17" s="72"/>
    </row>
    <row r="18" spans="3:18" ht="24.75" customHeight="1">
      <c r="C18" s="219" t="s">
        <v>8</v>
      </c>
      <c r="D18" s="220"/>
      <c r="E18" s="220"/>
      <c r="F18" s="221"/>
      <c r="G18" s="222">
        <v>49</v>
      </c>
      <c r="H18" s="223"/>
      <c r="I18" s="222">
        <v>35</v>
      </c>
      <c r="J18" s="223"/>
      <c r="K18" s="224">
        <v>21</v>
      </c>
      <c r="L18" s="225"/>
      <c r="M18" s="138">
        <v>24</v>
      </c>
      <c r="N18" s="139"/>
      <c r="O18" s="138">
        <v>17</v>
      </c>
      <c r="P18" s="139"/>
      <c r="Q18" s="140">
        <f>O18/M18</f>
        <v>0.7083333333333334</v>
      </c>
      <c r="R18" s="141"/>
    </row>
    <row r="19" spans="3:18" ht="24.75" customHeight="1">
      <c r="C19" s="130" t="s">
        <v>0</v>
      </c>
      <c r="D19" s="131"/>
      <c r="E19" s="131"/>
      <c r="F19" s="107"/>
      <c r="G19" s="209">
        <v>22</v>
      </c>
      <c r="H19" s="210"/>
      <c r="I19" s="209">
        <v>10</v>
      </c>
      <c r="J19" s="210"/>
      <c r="K19" s="211">
        <v>8</v>
      </c>
      <c r="L19" s="212"/>
      <c r="M19" s="136">
        <v>13</v>
      </c>
      <c r="N19" s="137"/>
      <c r="O19" s="136">
        <v>7</v>
      </c>
      <c r="P19" s="137"/>
      <c r="Q19" s="144">
        <f>O19/M19</f>
        <v>0.5384615384615384</v>
      </c>
      <c r="R19" s="145"/>
    </row>
    <row r="20" spans="3:18" ht="24.75" customHeight="1">
      <c r="C20" s="54" t="s">
        <v>9</v>
      </c>
      <c r="D20" s="94" t="s">
        <v>10</v>
      </c>
      <c r="E20" s="95"/>
      <c r="F20" s="96"/>
      <c r="G20" s="203">
        <v>0</v>
      </c>
      <c r="H20" s="204"/>
      <c r="I20" s="203">
        <v>0</v>
      </c>
      <c r="J20" s="204"/>
      <c r="K20" s="217">
        <v>0</v>
      </c>
      <c r="L20" s="218"/>
      <c r="M20" s="134">
        <v>0</v>
      </c>
      <c r="N20" s="135"/>
      <c r="O20" s="134">
        <v>0</v>
      </c>
      <c r="P20" s="135"/>
      <c r="Q20" s="213" t="s">
        <v>11</v>
      </c>
      <c r="R20" s="214"/>
    </row>
    <row r="21" spans="3:18" ht="24.75" customHeight="1">
      <c r="C21" s="54"/>
      <c r="D21" s="73" t="s">
        <v>12</v>
      </c>
      <c r="E21" s="74"/>
      <c r="F21" s="75"/>
      <c r="G21" s="194">
        <v>0</v>
      </c>
      <c r="H21" s="195"/>
      <c r="I21" s="194">
        <v>0</v>
      </c>
      <c r="J21" s="195"/>
      <c r="K21" s="196">
        <v>0</v>
      </c>
      <c r="L21" s="197"/>
      <c r="M21" s="124">
        <v>0</v>
      </c>
      <c r="N21" s="125"/>
      <c r="O21" s="124">
        <v>0</v>
      </c>
      <c r="P21" s="125"/>
      <c r="Q21" s="126">
        <f>IF(M21=0,0,ROUND(O21/M21*100,0))</f>
        <v>0</v>
      </c>
      <c r="R21" s="127"/>
    </row>
    <row r="22" spans="3:18" ht="24.75" customHeight="1">
      <c r="C22" s="54"/>
      <c r="D22" s="83" t="s">
        <v>13</v>
      </c>
      <c r="E22" s="84"/>
      <c r="F22" s="85"/>
      <c r="G22" s="205">
        <v>17</v>
      </c>
      <c r="H22" s="206"/>
      <c r="I22" s="205">
        <v>5</v>
      </c>
      <c r="J22" s="206"/>
      <c r="K22" s="207">
        <v>6</v>
      </c>
      <c r="L22" s="208"/>
      <c r="M22" s="132">
        <v>8</v>
      </c>
      <c r="N22" s="133"/>
      <c r="O22" s="132">
        <v>4</v>
      </c>
      <c r="P22" s="133"/>
      <c r="Q22" s="126">
        <f>O22/M22</f>
        <v>0.5</v>
      </c>
      <c r="R22" s="127"/>
    </row>
    <row r="23" spans="3:18" ht="24.75" customHeight="1">
      <c r="C23" s="54"/>
      <c r="D23" s="200" t="s">
        <v>14</v>
      </c>
      <c r="E23" s="201"/>
      <c r="F23" s="202"/>
      <c r="G23" s="89">
        <v>733</v>
      </c>
      <c r="H23" s="91"/>
      <c r="I23" s="89">
        <v>244</v>
      </c>
      <c r="J23" s="91"/>
      <c r="K23" s="128">
        <v>140</v>
      </c>
      <c r="L23" s="129"/>
      <c r="M23" s="128">
        <v>392</v>
      </c>
      <c r="N23" s="129"/>
      <c r="O23" s="128">
        <v>161</v>
      </c>
      <c r="P23" s="129"/>
      <c r="Q23" s="198">
        <f>O23/M23</f>
        <v>0.4107142857142857</v>
      </c>
      <c r="R23" s="199"/>
    </row>
    <row r="24" spans="3:18" ht="24.75" customHeight="1">
      <c r="C24" s="54"/>
      <c r="D24" s="73" t="s">
        <v>15</v>
      </c>
      <c r="E24" s="74"/>
      <c r="F24" s="75"/>
      <c r="G24" s="194">
        <v>5</v>
      </c>
      <c r="H24" s="195"/>
      <c r="I24" s="194">
        <v>5</v>
      </c>
      <c r="J24" s="195"/>
      <c r="K24" s="196">
        <v>2</v>
      </c>
      <c r="L24" s="197"/>
      <c r="M24" s="124">
        <v>5</v>
      </c>
      <c r="N24" s="125"/>
      <c r="O24" s="124">
        <v>3</v>
      </c>
      <c r="P24" s="125"/>
      <c r="Q24" s="126">
        <f>O24/M24</f>
        <v>0.6</v>
      </c>
      <c r="R24" s="127"/>
    </row>
    <row r="25" spans="3:18" ht="24.75" customHeight="1">
      <c r="C25" s="55"/>
      <c r="D25" s="78" t="s">
        <v>16</v>
      </c>
      <c r="E25" s="79"/>
      <c r="F25" s="80"/>
      <c r="G25" s="215">
        <v>0</v>
      </c>
      <c r="H25" s="216"/>
      <c r="I25" s="215">
        <v>0</v>
      </c>
      <c r="J25" s="216"/>
      <c r="K25" s="192">
        <v>0</v>
      </c>
      <c r="L25" s="193"/>
      <c r="M25" s="120">
        <v>0</v>
      </c>
      <c r="N25" s="121"/>
      <c r="O25" s="120">
        <v>0</v>
      </c>
      <c r="P25" s="121"/>
      <c r="Q25" s="111" t="s">
        <v>11</v>
      </c>
      <c r="R25" s="11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>
      <c r="C34" s="1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</sheetData>
  <sheetProtection/>
  <mergeCells count="128">
    <mergeCell ref="O9:P9"/>
    <mergeCell ref="O6:P6"/>
    <mergeCell ref="Q6:R6"/>
    <mergeCell ref="O8:P8"/>
    <mergeCell ref="Q8:R8"/>
    <mergeCell ref="M6:N6"/>
    <mergeCell ref="Q7:R7"/>
    <mergeCell ref="C5:F5"/>
    <mergeCell ref="G5:H5"/>
    <mergeCell ref="K7:L7"/>
    <mergeCell ref="O5:P5"/>
    <mergeCell ref="Q5:R5"/>
    <mergeCell ref="C7:F7"/>
    <mergeCell ref="G7:H7"/>
    <mergeCell ref="I7:J7"/>
    <mergeCell ref="I5:J5"/>
    <mergeCell ref="K5:L5"/>
    <mergeCell ref="M5:N5"/>
    <mergeCell ref="C6:F6"/>
    <mergeCell ref="G6:H6"/>
    <mergeCell ref="I6:J6"/>
    <mergeCell ref="K6:L6"/>
    <mergeCell ref="D9:F9"/>
    <mergeCell ref="G9:H9"/>
    <mergeCell ref="D8:F8"/>
    <mergeCell ref="G8:H8"/>
    <mergeCell ref="I8:J8"/>
    <mergeCell ref="K8:L8"/>
    <mergeCell ref="M8:N8"/>
    <mergeCell ref="M7:N7"/>
    <mergeCell ref="O7:P7"/>
    <mergeCell ref="D10:F10"/>
    <mergeCell ref="G10:H10"/>
    <mergeCell ref="I10:J10"/>
    <mergeCell ref="K10:L10"/>
    <mergeCell ref="M10:N10"/>
    <mergeCell ref="O10:P10"/>
    <mergeCell ref="G11:H11"/>
    <mergeCell ref="I11:J11"/>
    <mergeCell ref="K11:L11"/>
    <mergeCell ref="M11:N11"/>
    <mergeCell ref="O11:P11"/>
    <mergeCell ref="Q9:R9"/>
    <mergeCell ref="Q10:R10"/>
    <mergeCell ref="I9:J9"/>
    <mergeCell ref="K9:L9"/>
    <mergeCell ref="M9:N9"/>
    <mergeCell ref="Q11:R11"/>
    <mergeCell ref="Q12:R12"/>
    <mergeCell ref="Q13:R13"/>
    <mergeCell ref="D12:F12"/>
    <mergeCell ref="G12:H12"/>
    <mergeCell ref="I12:J12"/>
    <mergeCell ref="K12:L12"/>
    <mergeCell ref="M12:N12"/>
    <mergeCell ref="O12:P12"/>
    <mergeCell ref="D11:F11"/>
    <mergeCell ref="O17:P17"/>
    <mergeCell ref="G13:H13"/>
    <mergeCell ref="I13:J13"/>
    <mergeCell ref="K13:L13"/>
    <mergeCell ref="M13:N13"/>
    <mergeCell ref="O13:P13"/>
    <mergeCell ref="M18:N18"/>
    <mergeCell ref="C17:F17"/>
    <mergeCell ref="G17:H17"/>
    <mergeCell ref="I17:J17"/>
    <mergeCell ref="K17:L17"/>
    <mergeCell ref="M17:N17"/>
    <mergeCell ref="Q18:R18"/>
    <mergeCell ref="Q17:R17"/>
    <mergeCell ref="C8:C13"/>
    <mergeCell ref="D13:F13"/>
    <mergeCell ref="O19:P19"/>
    <mergeCell ref="Q19:R19"/>
    <mergeCell ref="C18:F18"/>
    <mergeCell ref="G18:H18"/>
    <mergeCell ref="I18:J18"/>
    <mergeCell ref="K18:L18"/>
    <mergeCell ref="Q20:R20"/>
    <mergeCell ref="C20:C25"/>
    <mergeCell ref="D25:F25"/>
    <mergeCell ref="G25:H25"/>
    <mergeCell ref="I25:J25"/>
    <mergeCell ref="O18:P18"/>
    <mergeCell ref="I20:J20"/>
    <mergeCell ref="K20:L20"/>
    <mergeCell ref="M20:N20"/>
    <mergeCell ref="O20:P20"/>
    <mergeCell ref="G21:H21"/>
    <mergeCell ref="I21:J21"/>
    <mergeCell ref="K21:L21"/>
    <mergeCell ref="M21:N21"/>
    <mergeCell ref="O21:P21"/>
    <mergeCell ref="C19:F19"/>
    <mergeCell ref="G19:H19"/>
    <mergeCell ref="I19:J19"/>
    <mergeCell ref="K19:L19"/>
    <mergeCell ref="M19:N19"/>
    <mergeCell ref="Q21:R21"/>
    <mergeCell ref="D20:F20"/>
    <mergeCell ref="G20:H20"/>
    <mergeCell ref="D22:F22"/>
    <mergeCell ref="G22:H22"/>
    <mergeCell ref="I22:J22"/>
    <mergeCell ref="K22:L22"/>
    <mergeCell ref="M22:N22"/>
    <mergeCell ref="O22:P22"/>
    <mergeCell ref="D21:F21"/>
    <mergeCell ref="Q22:R22"/>
    <mergeCell ref="Q23:R23"/>
    <mergeCell ref="Q24:R24"/>
    <mergeCell ref="D23:F23"/>
    <mergeCell ref="G23:H23"/>
    <mergeCell ref="I23:J23"/>
    <mergeCell ref="K23:L23"/>
    <mergeCell ref="M23:N23"/>
    <mergeCell ref="O23:P23"/>
    <mergeCell ref="K25:L25"/>
    <mergeCell ref="M25:N25"/>
    <mergeCell ref="O25:P25"/>
    <mergeCell ref="Q25:R25"/>
    <mergeCell ref="D24:F24"/>
    <mergeCell ref="G24:H24"/>
    <mergeCell ref="I24:J24"/>
    <mergeCell ref="K24:L24"/>
    <mergeCell ref="M24:N24"/>
    <mergeCell ref="O24:P24"/>
  </mergeCells>
  <printOptions/>
  <pageMargins left="0.59" right="0.39" top="0.98" bottom="0.98" header="0.51" footer="0.51"/>
  <pageSetup firstPageNumber="10" useFirstPageNumber="1" horizontalDpi="600" verticalDpi="6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50"/>
  <sheetViews>
    <sheetView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625" style="0" customWidth="1"/>
    <col min="2" max="3" width="3.625" style="0" customWidth="1"/>
    <col min="4" max="4" width="10.625" style="0" customWidth="1"/>
    <col min="5" max="5" width="4.75390625" style="0" customWidth="1"/>
    <col min="6" max="6" width="10.625" style="0" customWidth="1"/>
    <col min="7" max="16" width="6.625" style="0" customWidth="1"/>
    <col min="17" max="44" width="4.625" style="0" customWidth="1"/>
  </cols>
  <sheetData>
    <row r="1" ht="19.5" customHeight="1">
      <c r="B1" s="29" t="s">
        <v>62</v>
      </c>
    </row>
    <row r="2" ht="19.5" customHeight="1">
      <c r="C2" s="17" t="s">
        <v>45</v>
      </c>
    </row>
    <row r="3" ht="19.5" customHeight="1">
      <c r="C3" t="s">
        <v>58</v>
      </c>
    </row>
    <row r="4" spans="3:14" ht="30" customHeight="1">
      <c r="C4" s="113" t="s">
        <v>17</v>
      </c>
      <c r="D4" s="114"/>
      <c r="E4" s="114"/>
      <c r="F4" s="115"/>
      <c r="G4" s="115" t="s">
        <v>18</v>
      </c>
      <c r="H4" s="115"/>
      <c r="I4" s="116" t="s">
        <v>19</v>
      </c>
      <c r="J4" s="115"/>
      <c r="K4" s="116" t="s">
        <v>20</v>
      </c>
      <c r="L4" s="117"/>
      <c r="M4" s="118" t="s">
        <v>21</v>
      </c>
      <c r="N4" s="119"/>
    </row>
    <row r="5" spans="3:14" ht="18" customHeight="1">
      <c r="C5" s="99" t="s">
        <v>8</v>
      </c>
      <c r="D5" s="100"/>
      <c r="E5" s="100"/>
      <c r="F5" s="101"/>
      <c r="G5" s="102">
        <v>0</v>
      </c>
      <c r="H5" s="102"/>
      <c r="I5" s="102">
        <v>28</v>
      </c>
      <c r="J5" s="102"/>
      <c r="K5" s="102">
        <v>49</v>
      </c>
      <c r="L5" s="103"/>
      <c r="M5" s="104">
        <f>G5+I5+K5</f>
        <v>77</v>
      </c>
      <c r="N5" s="105"/>
    </row>
    <row r="6" spans="3:14" ht="18" customHeight="1">
      <c r="C6" s="106" t="s">
        <v>0</v>
      </c>
      <c r="D6" s="107"/>
      <c r="E6" s="107"/>
      <c r="F6" s="108"/>
      <c r="G6" s="109">
        <v>0</v>
      </c>
      <c r="H6" s="109"/>
      <c r="I6" s="109">
        <v>28</v>
      </c>
      <c r="J6" s="109"/>
      <c r="K6" s="109">
        <v>13</v>
      </c>
      <c r="L6" s="110"/>
      <c r="M6" s="252">
        <f>G6+I6+K6</f>
        <v>41</v>
      </c>
      <c r="N6" s="253"/>
    </row>
    <row r="7" spans="3:14" ht="18" customHeight="1">
      <c r="C7" s="152" t="s">
        <v>9</v>
      </c>
      <c r="D7" s="94" t="s">
        <v>10</v>
      </c>
      <c r="E7" s="95"/>
      <c r="F7" s="96"/>
      <c r="G7" s="97">
        <v>0</v>
      </c>
      <c r="H7" s="97"/>
      <c r="I7" s="97">
        <v>0</v>
      </c>
      <c r="J7" s="97"/>
      <c r="K7" s="97">
        <v>0</v>
      </c>
      <c r="L7" s="98"/>
      <c r="M7" s="180">
        <f aca="true" t="shared" si="0" ref="M7:M12">G7+I7+K7</f>
        <v>0</v>
      </c>
      <c r="N7" s="181"/>
    </row>
    <row r="8" spans="3:14" ht="18" customHeight="1">
      <c r="C8" s="153"/>
      <c r="D8" s="83" t="s">
        <v>12</v>
      </c>
      <c r="E8" s="84"/>
      <c r="F8" s="85"/>
      <c r="G8" s="87">
        <v>0</v>
      </c>
      <c r="H8" s="182"/>
      <c r="I8" s="87">
        <v>0</v>
      </c>
      <c r="J8" s="182"/>
      <c r="K8" s="87">
        <v>0</v>
      </c>
      <c r="L8" s="183"/>
      <c r="M8" s="88">
        <f t="shared" si="0"/>
        <v>0</v>
      </c>
      <c r="N8" s="52"/>
    </row>
    <row r="9" spans="3:14" ht="18" customHeight="1">
      <c r="C9" s="153"/>
      <c r="D9" s="83" t="s">
        <v>13</v>
      </c>
      <c r="E9" s="84"/>
      <c r="F9" s="85"/>
      <c r="G9" s="86">
        <v>0</v>
      </c>
      <c r="H9" s="86"/>
      <c r="I9" s="86">
        <v>20</v>
      </c>
      <c r="J9" s="86"/>
      <c r="K9" s="86">
        <v>12</v>
      </c>
      <c r="L9" s="87"/>
      <c r="M9" s="178">
        <f t="shared" si="0"/>
        <v>32</v>
      </c>
      <c r="N9" s="179"/>
    </row>
    <row r="10" spans="3:14" ht="18" customHeight="1">
      <c r="C10" s="153"/>
      <c r="D10" s="200" t="s">
        <v>14</v>
      </c>
      <c r="E10" s="201"/>
      <c r="F10" s="202"/>
      <c r="G10" s="89">
        <v>0</v>
      </c>
      <c r="H10" s="90"/>
      <c r="I10" s="89">
        <v>1686</v>
      </c>
      <c r="J10" s="90"/>
      <c r="K10" s="89">
        <v>582</v>
      </c>
      <c r="L10" s="91"/>
      <c r="M10" s="92">
        <f t="shared" si="0"/>
        <v>2268</v>
      </c>
      <c r="N10" s="93"/>
    </row>
    <row r="11" spans="3:14" ht="18" customHeight="1">
      <c r="C11" s="153"/>
      <c r="D11" s="73" t="s">
        <v>15</v>
      </c>
      <c r="E11" s="74"/>
      <c r="F11" s="75"/>
      <c r="G11" s="76">
        <v>0</v>
      </c>
      <c r="H11" s="76"/>
      <c r="I11" s="76">
        <v>8</v>
      </c>
      <c r="J11" s="76"/>
      <c r="K11" s="76">
        <v>1</v>
      </c>
      <c r="L11" s="77"/>
      <c r="M11" s="174">
        <f t="shared" si="0"/>
        <v>9</v>
      </c>
      <c r="N11" s="175"/>
    </row>
    <row r="12" spans="3:14" ht="18" customHeight="1">
      <c r="C12" s="154"/>
      <c r="D12" s="78" t="s">
        <v>16</v>
      </c>
      <c r="E12" s="79"/>
      <c r="F12" s="80"/>
      <c r="G12" s="81">
        <v>0</v>
      </c>
      <c r="H12" s="81"/>
      <c r="I12" s="81">
        <v>0</v>
      </c>
      <c r="J12" s="81"/>
      <c r="K12" s="81">
        <v>0</v>
      </c>
      <c r="L12" s="82"/>
      <c r="M12" s="176">
        <f t="shared" si="0"/>
        <v>0</v>
      </c>
      <c r="N12" s="177"/>
    </row>
    <row r="13" ht="19.5" customHeight="1"/>
    <row r="14" spans="2:3" ht="19.5" customHeight="1">
      <c r="B14" s="17"/>
      <c r="C14" t="s">
        <v>50</v>
      </c>
    </row>
    <row r="15" spans="3:14" ht="30" customHeight="1">
      <c r="C15" s="172" t="s">
        <v>17</v>
      </c>
      <c r="D15" s="173"/>
      <c r="E15" s="173"/>
      <c r="F15" s="254"/>
      <c r="G15" s="255" t="s">
        <v>18</v>
      </c>
      <c r="H15" s="254"/>
      <c r="I15" s="116" t="s">
        <v>19</v>
      </c>
      <c r="J15" s="115"/>
      <c r="K15" s="116" t="s">
        <v>20</v>
      </c>
      <c r="L15" s="117"/>
      <c r="M15" s="256" t="s">
        <v>21</v>
      </c>
      <c r="N15" s="257"/>
    </row>
    <row r="16" spans="3:14" ht="18" customHeight="1">
      <c r="C16" s="99" t="s">
        <v>8</v>
      </c>
      <c r="D16" s="100"/>
      <c r="E16" s="100"/>
      <c r="F16" s="101"/>
      <c r="G16" s="102">
        <v>0</v>
      </c>
      <c r="H16" s="102"/>
      <c r="I16" s="102">
        <v>0</v>
      </c>
      <c r="J16" s="102"/>
      <c r="K16" s="102">
        <v>17</v>
      </c>
      <c r="L16" s="103"/>
      <c r="M16" s="104">
        <f>G16+I16+K16</f>
        <v>17</v>
      </c>
      <c r="N16" s="105"/>
    </row>
    <row r="17" spans="3:14" ht="18" customHeight="1">
      <c r="C17" s="106" t="s">
        <v>0</v>
      </c>
      <c r="D17" s="107"/>
      <c r="E17" s="107"/>
      <c r="F17" s="108"/>
      <c r="G17" s="109">
        <v>0</v>
      </c>
      <c r="H17" s="109"/>
      <c r="I17" s="109">
        <v>0</v>
      </c>
      <c r="J17" s="109"/>
      <c r="K17" s="109">
        <v>7</v>
      </c>
      <c r="L17" s="110"/>
      <c r="M17" s="252">
        <f>M18+M19+M20+M22+M23</f>
        <v>7</v>
      </c>
      <c r="N17" s="253"/>
    </row>
    <row r="18" spans="3:14" ht="18" customHeight="1">
      <c r="C18" s="152" t="s">
        <v>9</v>
      </c>
      <c r="D18" s="94" t="s">
        <v>10</v>
      </c>
      <c r="E18" s="95"/>
      <c r="F18" s="96"/>
      <c r="G18" s="97">
        <v>0</v>
      </c>
      <c r="H18" s="97"/>
      <c r="I18" s="97">
        <v>0</v>
      </c>
      <c r="J18" s="97"/>
      <c r="K18" s="97">
        <v>0</v>
      </c>
      <c r="L18" s="98"/>
      <c r="M18" s="180">
        <f aca="true" t="shared" si="1" ref="M18:M23">G18+I18+K18</f>
        <v>0</v>
      </c>
      <c r="N18" s="181"/>
    </row>
    <row r="19" spans="3:14" ht="18" customHeight="1">
      <c r="C19" s="153"/>
      <c r="D19" s="83" t="s">
        <v>12</v>
      </c>
      <c r="E19" s="84"/>
      <c r="F19" s="85"/>
      <c r="G19" s="87">
        <v>0</v>
      </c>
      <c r="H19" s="182"/>
      <c r="I19" s="87">
        <v>0</v>
      </c>
      <c r="J19" s="182"/>
      <c r="K19" s="87">
        <v>0</v>
      </c>
      <c r="L19" s="183"/>
      <c r="M19" s="88">
        <f t="shared" si="1"/>
        <v>0</v>
      </c>
      <c r="N19" s="52"/>
    </row>
    <row r="20" spans="3:14" ht="18" customHeight="1">
      <c r="C20" s="153"/>
      <c r="D20" s="83" t="s">
        <v>13</v>
      </c>
      <c r="E20" s="84"/>
      <c r="F20" s="85"/>
      <c r="G20" s="86">
        <v>0</v>
      </c>
      <c r="H20" s="86"/>
      <c r="I20" s="86">
        <v>0</v>
      </c>
      <c r="J20" s="86"/>
      <c r="K20" s="86">
        <v>4</v>
      </c>
      <c r="L20" s="87"/>
      <c r="M20" s="178">
        <f t="shared" si="1"/>
        <v>4</v>
      </c>
      <c r="N20" s="179"/>
    </row>
    <row r="21" spans="3:14" ht="18" customHeight="1">
      <c r="C21" s="153"/>
      <c r="D21" s="200" t="s">
        <v>57</v>
      </c>
      <c r="E21" s="201"/>
      <c r="F21" s="202"/>
      <c r="G21" s="89">
        <v>0</v>
      </c>
      <c r="H21" s="90"/>
      <c r="I21" s="89">
        <v>0</v>
      </c>
      <c r="J21" s="90"/>
      <c r="K21" s="89">
        <v>161</v>
      </c>
      <c r="L21" s="91"/>
      <c r="M21" s="92">
        <f t="shared" si="1"/>
        <v>161</v>
      </c>
      <c r="N21" s="93"/>
    </row>
    <row r="22" spans="3:14" ht="18" customHeight="1">
      <c r="C22" s="153"/>
      <c r="D22" s="73" t="s">
        <v>15</v>
      </c>
      <c r="E22" s="74"/>
      <c r="F22" s="75"/>
      <c r="G22" s="76">
        <v>0</v>
      </c>
      <c r="H22" s="76"/>
      <c r="I22" s="76">
        <v>0</v>
      </c>
      <c r="J22" s="76"/>
      <c r="K22" s="76">
        <v>3</v>
      </c>
      <c r="L22" s="77"/>
      <c r="M22" s="174">
        <f t="shared" si="1"/>
        <v>3</v>
      </c>
      <c r="N22" s="175"/>
    </row>
    <row r="23" spans="3:14" ht="18" customHeight="1">
      <c r="C23" s="154"/>
      <c r="D23" s="78" t="s">
        <v>16</v>
      </c>
      <c r="E23" s="79"/>
      <c r="F23" s="80"/>
      <c r="G23" s="81">
        <v>0</v>
      </c>
      <c r="H23" s="81"/>
      <c r="I23" s="81">
        <v>0</v>
      </c>
      <c r="J23" s="81"/>
      <c r="K23" s="81">
        <v>0</v>
      </c>
      <c r="L23" s="82"/>
      <c r="M23" s="176">
        <f t="shared" si="1"/>
        <v>0</v>
      </c>
      <c r="N23" s="177"/>
    </row>
    <row r="24" spans="3:14" ht="19.5" customHeight="1"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</row>
    <row r="25" ht="19.5" customHeight="1"/>
    <row r="26" spans="2:3" ht="19.5" customHeight="1">
      <c r="B26" s="29"/>
      <c r="C26" s="17" t="s">
        <v>22</v>
      </c>
    </row>
    <row r="27" spans="3:14" ht="19.5" customHeight="1">
      <c r="C27" t="s">
        <v>58</v>
      </c>
      <c r="J27" s="26"/>
      <c r="K27" s="26"/>
      <c r="L27" s="26"/>
      <c r="M27" s="26"/>
      <c r="N27" s="26"/>
    </row>
    <row r="28" spans="3:16" ht="18" customHeight="1">
      <c r="C28" s="172" t="s">
        <v>23</v>
      </c>
      <c r="D28" s="173"/>
      <c r="E28" s="173"/>
      <c r="F28" s="173"/>
      <c r="G28" s="70" t="s">
        <v>4</v>
      </c>
      <c r="H28" s="71"/>
      <c r="I28" s="70" t="s">
        <v>5</v>
      </c>
      <c r="J28" s="71"/>
      <c r="K28" s="70" t="s">
        <v>6</v>
      </c>
      <c r="L28" s="71"/>
      <c r="M28" s="143" t="s">
        <v>59</v>
      </c>
      <c r="N28" s="72"/>
      <c r="O28" s="143" t="s">
        <v>61</v>
      </c>
      <c r="P28" s="72"/>
    </row>
    <row r="29" spans="3:16" ht="18" customHeight="1">
      <c r="C29" s="170" t="s">
        <v>24</v>
      </c>
      <c r="D29" s="171"/>
      <c r="E29" s="171"/>
      <c r="F29" s="171"/>
      <c r="G29" s="66">
        <v>13</v>
      </c>
      <c r="H29" s="67"/>
      <c r="I29" s="66">
        <v>17</v>
      </c>
      <c r="J29" s="67"/>
      <c r="K29" s="66">
        <v>8</v>
      </c>
      <c r="L29" s="67"/>
      <c r="M29" s="68">
        <v>5</v>
      </c>
      <c r="N29" s="69"/>
      <c r="O29" s="66">
        <v>1</v>
      </c>
      <c r="P29" s="69"/>
    </row>
    <row r="30" spans="3:16" ht="18" customHeight="1">
      <c r="C30" s="58" t="s">
        <v>25</v>
      </c>
      <c r="D30" s="59"/>
      <c r="E30" s="59"/>
      <c r="F30" s="59"/>
      <c r="G30" s="50">
        <v>8</v>
      </c>
      <c r="H30" s="56"/>
      <c r="I30" s="50">
        <v>15</v>
      </c>
      <c r="J30" s="56"/>
      <c r="K30" s="50">
        <v>20</v>
      </c>
      <c r="L30" s="56"/>
      <c r="M30" s="50">
        <v>9</v>
      </c>
      <c r="N30" s="52"/>
      <c r="O30" s="50">
        <v>12</v>
      </c>
      <c r="P30" s="52"/>
    </row>
    <row r="31" spans="3:16" ht="18" customHeight="1">
      <c r="C31" s="164" t="s">
        <v>26</v>
      </c>
      <c r="D31" s="165"/>
      <c r="E31" s="165"/>
      <c r="F31" s="165"/>
      <c r="G31" s="51"/>
      <c r="H31" s="57"/>
      <c r="I31" s="51"/>
      <c r="J31" s="57"/>
      <c r="K31" s="51"/>
      <c r="L31" s="57"/>
      <c r="M31" s="51"/>
      <c r="N31" s="53"/>
      <c r="O31" s="51"/>
      <c r="P31" s="53"/>
    </row>
    <row r="32" spans="3:16" ht="18" customHeight="1">
      <c r="C32" s="166" t="s">
        <v>1</v>
      </c>
      <c r="D32" s="167"/>
      <c r="E32" s="167"/>
      <c r="F32" s="167"/>
      <c r="G32" s="50">
        <v>47</v>
      </c>
      <c r="H32" s="56"/>
      <c r="I32" s="50">
        <v>28</v>
      </c>
      <c r="J32" s="56"/>
      <c r="K32" s="50">
        <v>13</v>
      </c>
      <c r="L32" s="56"/>
      <c r="M32" s="50">
        <v>11</v>
      </c>
      <c r="N32" s="52"/>
      <c r="O32" s="50">
        <v>3</v>
      </c>
      <c r="P32" s="52"/>
    </row>
    <row r="33" spans="3:16" ht="18" customHeight="1">
      <c r="C33" s="168" t="s">
        <v>27</v>
      </c>
      <c r="D33" s="169"/>
      <c r="E33" s="169"/>
      <c r="F33" s="169"/>
      <c r="G33" s="51"/>
      <c r="H33" s="57"/>
      <c r="I33" s="51"/>
      <c r="J33" s="57"/>
      <c r="K33" s="51"/>
      <c r="L33" s="57"/>
      <c r="M33" s="51"/>
      <c r="N33" s="53"/>
      <c r="O33" s="51"/>
      <c r="P33" s="53"/>
    </row>
    <row r="34" spans="3:18" ht="18" customHeight="1">
      <c r="C34" s="159" t="s">
        <v>2</v>
      </c>
      <c r="D34" s="160"/>
      <c r="E34" s="160"/>
      <c r="F34" s="160"/>
      <c r="G34" s="63">
        <v>11</v>
      </c>
      <c r="H34" s="64"/>
      <c r="I34" s="63">
        <v>10</v>
      </c>
      <c r="J34" s="64"/>
      <c r="K34" s="63">
        <v>5</v>
      </c>
      <c r="L34" s="64"/>
      <c r="M34" s="63">
        <v>9</v>
      </c>
      <c r="N34" s="65"/>
      <c r="O34" s="63">
        <v>13</v>
      </c>
      <c r="P34" s="65"/>
      <c r="Q34" s="30"/>
      <c r="R34" s="13"/>
    </row>
    <row r="35" spans="3:18" ht="18" customHeight="1">
      <c r="C35" s="247" t="s">
        <v>28</v>
      </c>
      <c r="D35" s="248"/>
      <c r="E35" s="248"/>
      <c r="F35" s="248"/>
      <c r="G35" s="50">
        <v>3</v>
      </c>
      <c r="H35" s="56"/>
      <c r="I35" s="50">
        <v>8</v>
      </c>
      <c r="J35" s="56"/>
      <c r="K35" s="50">
        <v>46</v>
      </c>
      <c r="L35" s="56"/>
      <c r="M35" s="50">
        <v>1</v>
      </c>
      <c r="N35" s="52"/>
      <c r="O35" s="50">
        <v>1</v>
      </c>
      <c r="P35" s="52"/>
      <c r="Q35" s="31"/>
      <c r="R35" s="13"/>
    </row>
    <row r="36" spans="3:18" ht="18" customHeight="1">
      <c r="C36" s="249" t="s">
        <v>51</v>
      </c>
      <c r="D36" s="250"/>
      <c r="E36" s="250"/>
      <c r="F36" s="250"/>
      <c r="G36" s="51"/>
      <c r="H36" s="57"/>
      <c r="I36" s="51"/>
      <c r="J36" s="57"/>
      <c r="K36" s="51"/>
      <c r="L36" s="57"/>
      <c r="M36" s="51"/>
      <c r="N36" s="53"/>
      <c r="O36" s="51"/>
      <c r="P36" s="53"/>
      <c r="Q36" s="31"/>
      <c r="R36" s="13"/>
    </row>
    <row r="37" spans="3:18" ht="18" customHeight="1">
      <c r="C37" s="159" t="s">
        <v>29</v>
      </c>
      <c r="D37" s="160"/>
      <c r="E37" s="160"/>
      <c r="F37" s="160"/>
      <c r="G37" s="63">
        <v>10</v>
      </c>
      <c r="H37" s="64"/>
      <c r="I37" s="63">
        <v>13</v>
      </c>
      <c r="J37" s="64"/>
      <c r="K37" s="63">
        <v>20</v>
      </c>
      <c r="L37" s="64"/>
      <c r="M37" s="63">
        <v>13</v>
      </c>
      <c r="N37" s="65"/>
      <c r="O37" s="63">
        <v>12</v>
      </c>
      <c r="P37" s="65"/>
      <c r="Q37" s="27"/>
      <c r="R37" s="13"/>
    </row>
    <row r="38" spans="3:18" ht="18" customHeight="1">
      <c r="C38" s="159" t="s">
        <v>30</v>
      </c>
      <c r="D38" s="160"/>
      <c r="E38" s="160"/>
      <c r="F38" s="160"/>
      <c r="G38" s="63">
        <v>12</v>
      </c>
      <c r="H38" s="64"/>
      <c r="I38" s="63">
        <v>5</v>
      </c>
      <c r="J38" s="64"/>
      <c r="K38" s="63">
        <v>2</v>
      </c>
      <c r="L38" s="64"/>
      <c r="M38" s="63">
        <v>2</v>
      </c>
      <c r="N38" s="65"/>
      <c r="O38" s="63">
        <v>2</v>
      </c>
      <c r="P38" s="65"/>
      <c r="Q38" s="27"/>
      <c r="R38" s="13"/>
    </row>
    <row r="39" spans="3:18" ht="18" customHeight="1">
      <c r="C39" s="159" t="s">
        <v>31</v>
      </c>
      <c r="D39" s="160"/>
      <c r="E39" s="160"/>
      <c r="F39" s="160"/>
      <c r="G39" s="63">
        <v>0</v>
      </c>
      <c r="H39" s="64"/>
      <c r="I39" s="63">
        <v>2</v>
      </c>
      <c r="J39" s="64"/>
      <c r="K39" s="63">
        <v>0</v>
      </c>
      <c r="L39" s="64"/>
      <c r="M39" s="63">
        <v>0</v>
      </c>
      <c r="N39" s="65"/>
      <c r="O39" s="63">
        <v>0</v>
      </c>
      <c r="P39" s="65"/>
      <c r="Q39" s="27"/>
      <c r="R39" s="13"/>
    </row>
    <row r="40" spans="3:18" ht="18" customHeight="1">
      <c r="C40" s="162" t="s">
        <v>32</v>
      </c>
      <c r="D40" s="163"/>
      <c r="E40" s="163"/>
      <c r="F40" s="163"/>
      <c r="G40" s="245">
        <v>59</v>
      </c>
      <c r="H40" s="246"/>
      <c r="I40" s="245">
        <v>53</v>
      </c>
      <c r="J40" s="246"/>
      <c r="K40" s="60">
        <v>43</v>
      </c>
      <c r="L40" s="61"/>
      <c r="M40" s="60">
        <v>59</v>
      </c>
      <c r="N40" s="62"/>
      <c r="O40" s="60">
        <v>33</v>
      </c>
      <c r="P40" s="62"/>
      <c r="Q40" s="27"/>
      <c r="R40" s="13"/>
    </row>
    <row r="41" spans="3:18" ht="18" customHeight="1">
      <c r="C41" s="155" t="s">
        <v>21</v>
      </c>
      <c r="D41" s="156"/>
      <c r="E41" s="156"/>
      <c r="F41" s="156"/>
      <c r="G41" s="157">
        <f>SUM(G29:H40)</f>
        <v>163</v>
      </c>
      <c r="H41" s="243"/>
      <c r="I41" s="157">
        <f>SUM(I29:J40)</f>
        <v>151</v>
      </c>
      <c r="J41" s="243"/>
      <c r="K41" s="157">
        <f>SUM(K29:L40)</f>
        <v>157</v>
      </c>
      <c r="L41" s="243"/>
      <c r="M41" s="157">
        <f>SUM(M29:N40)</f>
        <v>109</v>
      </c>
      <c r="N41" s="244"/>
      <c r="O41" s="161">
        <f>SUM(O29:P40)</f>
        <v>77</v>
      </c>
      <c r="P41" s="244"/>
      <c r="Q41" s="27"/>
      <c r="R41" s="13"/>
    </row>
    <row r="42" spans="15:19" ht="19.5" customHeight="1">
      <c r="O42" s="27"/>
      <c r="P42" s="27"/>
      <c r="Q42" s="27"/>
      <c r="R42" s="27"/>
      <c r="S42" s="13"/>
    </row>
    <row r="43" spans="3:19" ht="19.5" customHeight="1" thickBot="1">
      <c r="C43" t="s">
        <v>50</v>
      </c>
      <c r="O43" s="13"/>
      <c r="P43" s="13"/>
      <c r="Q43" s="13"/>
      <c r="R43" s="13"/>
      <c r="S43" s="13"/>
    </row>
    <row r="44" spans="3:16" ht="18" customHeight="1" thickBot="1">
      <c r="C44" s="172" t="s">
        <v>23</v>
      </c>
      <c r="D44" s="173"/>
      <c r="E44" s="173"/>
      <c r="F44" s="173"/>
      <c r="G44" s="70" t="s">
        <v>4</v>
      </c>
      <c r="H44" s="143"/>
      <c r="I44" s="70" t="s">
        <v>5</v>
      </c>
      <c r="J44" s="71"/>
      <c r="K44" s="70" t="s">
        <v>6</v>
      </c>
      <c r="L44" s="71"/>
      <c r="M44" s="143" t="s">
        <v>59</v>
      </c>
      <c r="N44" s="72"/>
      <c r="O44" s="143" t="s">
        <v>64</v>
      </c>
      <c r="P44" s="72"/>
    </row>
    <row r="45" spans="3:16" ht="18" customHeight="1" thickTop="1">
      <c r="C45" s="170" t="s">
        <v>24</v>
      </c>
      <c r="D45" s="171"/>
      <c r="E45" s="171"/>
      <c r="F45" s="171"/>
      <c r="G45" s="66">
        <v>3</v>
      </c>
      <c r="H45" s="241"/>
      <c r="I45" s="66">
        <v>2</v>
      </c>
      <c r="J45" s="242"/>
      <c r="K45" s="66">
        <v>1</v>
      </c>
      <c r="L45" s="67"/>
      <c r="M45" s="66">
        <v>0</v>
      </c>
      <c r="N45" s="69"/>
      <c r="O45" s="66">
        <v>0</v>
      </c>
      <c r="P45" s="69"/>
    </row>
    <row r="46" spans="3:16" ht="18" customHeight="1">
      <c r="C46" s="236" t="s">
        <v>25</v>
      </c>
      <c r="D46" s="237"/>
      <c r="E46" s="237"/>
      <c r="F46" s="237"/>
      <c r="G46" s="50">
        <v>2</v>
      </c>
      <c r="H46" s="183"/>
      <c r="I46" s="50">
        <v>5</v>
      </c>
      <c r="J46" s="182"/>
      <c r="K46" s="50">
        <v>0</v>
      </c>
      <c r="L46" s="56"/>
      <c r="M46" s="50">
        <v>2</v>
      </c>
      <c r="N46" s="52"/>
      <c r="O46" s="50">
        <v>0</v>
      </c>
      <c r="P46" s="52"/>
    </row>
    <row r="47" spans="3:16" ht="18" customHeight="1">
      <c r="C47" s="164" t="s">
        <v>26</v>
      </c>
      <c r="D47" s="165"/>
      <c r="E47" s="165"/>
      <c r="F47" s="165"/>
      <c r="G47" s="98"/>
      <c r="H47" s="239"/>
      <c r="I47" s="98"/>
      <c r="J47" s="240"/>
      <c r="K47" s="51"/>
      <c r="L47" s="57"/>
      <c r="M47" s="51"/>
      <c r="N47" s="53"/>
      <c r="O47" s="51"/>
      <c r="P47" s="53"/>
    </row>
    <row r="48" spans="3:16" ht="18" customHeight="1">
      <c r="C48" s="159" t="s">
        <v>29</v>
      </c>
      <c r="D48" s="160"/>
      <c r="E48" s="160"/>
      <c r="F48" s="160"/>
      <c r="G48" s="238">
        <v>29</v>
      </c>
      <c r="H48" s="51"/>
      <c r="I48" s="238">
        <v>16</v>
      </c>
      <c r="J48" s="238"/>
      <c r="K48" s="63">
        <v>16</v>
      </c>
      <c r="L48" s="64"/>
      <c r="M48" s="63">
        <v>16</v>
      </c>
      <c r="N48" s="65"/>
      <c r="O48" s="63">
        <v>10</v>
      </c>
      <c r="P48" s="65"/>
    </row>
    <row r="49" spans="3:16" ht="18" customHeight="1" thickBot="1">
      <c r="C49" s="162" t="s">
        <v>32</v>
      </c>
      <c r="D49" s="163"/>
      <c r="E49" s="163"/>
      <c r="F49" s="163"/>
      <c r="G49" s="234">
        <v>15</v>
      </c>
      <c r="H49" s="50"/>
      <c r="I49" s="235">
        <v>12</v>
      </c>
      <c r="J49" s="235"/>
      <c r="K49" s="60">
        <v>4</v>
      </c>
      <c r="L49" s="61"/>
      <c r="M49" s="60">
        <v>6</v>
      </c>
      <c r="N49" s="62"/>
      <c r="O49" s="60">
        <v>7</v>
      </c>
      <c r="P49" s="62"/>
    </row>
    <row r="50" spans="3:16" ht="18" customHeight="1" thickBot="1" thickTop="1">
      <c r="C50" s="155" t="s">
        <v>21</v>
      </c>
      <c r="D50" s="156"/>
      <c r="E50" s="156"/>
      <c r="F50" s="156"/>
      <c r="G50" s="157">
        <f>SUM(G45:H49)</f>
        <v>49</v>
      </c>
      <c r="H50" s="161"/>
      <c r="I50" s="157">
        <f>SUM(I45:J49)</f>
        <v>35</v>
      </c>
      <c r="J50" s="161"/>
      <c r="K50" s="157">
        <f>SUM(K45:L49)</f>
        <v>21</v>
      </c>
      <c r="L50" s="161"/>
      <c r="M50" s="157">
        <f>SUM(M45:N49)</f>
        <v>24</v>
      </c>
      <c r="N50" s="158"/>
      <c r="O50" s="161">
        <f>SUM(O45:P49)</f>
        <v>17</v>
      </c>
      <c r="P50" s="158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</sheetData>
  <sheetProtection/>
  <mergeCells count="199">
    <mergeCell ref="C4:F4"/>
    <mergeCell ref="G4:H4"/>
    <mergeCell ref="I4:J4"/>
    <mergeCell ref="K4:L4"/>
    <mergeCell ref="M4:N4"/>
    <mergeCell ref="C5:F5"/>
    <mergeCell ref="G5:H5"/>
    <mergeCell ref="I5:J5"/>
    <mergeCell ref="K5:L5"/>
    <mergeCell ref="M5:N5"/>
    <mergeCell ref="C6:F6"/>
    <mergeCell ref="G6:H6"/>
    <mergeCell ref="I6:J6"/>
    <mergeCell ref="K6:L6"/>
    <mergeCell ref="M6:N6"/>
    <mergeCell ref="D7:F7"/>
    <mergeCell ref="G7:H7"/>
    <mergeCell ref="I7:J7"/>
    <mergeCell ref="K7:L7"/>
    <mergeCell ref="M7:N7"/>
    <mergeCell ref="D8:F8"/>
    <mergeCell ref="G8:H8"/>
    <mergeCell ref="I8:J8"/>
    <mergeCell ref="K8:L8"/>
    <mergeCell ref="M8:N8"/>
    <mergeCell ref="D9:F9"/>
    <mergeCell ref="G9:H9"/>
    <mergeCell ref="I9:J9"/>
    <mergeCell ref="K9:L9"/>
    <mergeCell ref="M9:N9"/>
    <mergeCell ref="D10:F10"/>
    <mergeCell ref="G10:H10"/>
    <mergeCell ref="I10:J10"/>
    <mergeCell ref="K10:L10"/>
    <mergeCell ref="M10:N10"/>
    <mergeCell ref="D11:F11"/>
    <mergeCell ref="G11:H11"/>
    <mergeCell ref="I11:J11"/>
    <mergeCell ref="K11:L11"/>
    <mergeCell ref="M11:N11"/>
    <mergeCell ref="D12:F12"/>
    <mergeCell ref="G12:H12"/>
    <mergeCell ref="I12:J12"/>
    <mergeCell ref="K12:L12"/>
    <mergeCell ref="M12:N12"/>
    <mergeCell ref="C15:F15"/>
    <mergeCell ref="G15:H15"/>
    <mergeCell ref="I15:J15"/>
    <mergeCell ref="K15:L15"/>
    <mergeCell ref="M15:N15"/>
    <mergeCell ref="C16:F16"/>
    <mergeCell ref="G16:H16"/>
    <mergeCell ref="I16:J16"/>
    <mergeCell ref="K16:L16"/>
    <mergeCell ref="M16:N16"/>
    <mergeCell ref="C17:F17"/>
    <mergeCell ref="G17:H17"/>
    <mergeCell ref="I17:J17"/>
    <mergeCell ref="K17:L17"/>
    <mergeCell ref="M17:N17"/>
    <mergeCell ref="D18:F18"/>
    <mergeCell ref="G18:H18"/>
    <mergeCell ref="I18:J18"/>
    <mergeCell ref="K18:L18"/>
    <mergeCell ref="M18:N18"/>
    <mergeCell ref="D19:F19"/>
    <mergeCell ref="G19:H19"/>
    <mergeCell ref="I19:J19"/>
    <mergeCell ref="K19:L19"/>
    <mergeCell ref="M19:N19"/>
    <mergeCell ref="D20:F20"/>
    <mergeCell ref="G20:H20"/>
    <mergeCell ref="I20:J20"/>
    <mergeCell ref="K20:L20"/>
    <mergeCell ref="M20:N20"/>
    <mergeCell ref="D21:F21"/>
    <mergeCell ref="G21:H21"/>
    <mergeCell ref="I21:J21"/>
    <mergeCell ref="K21:L21"/>
    <mergeCell ref="M21:N21"/>
    <mergeCell ref="I22:J22"/>
    <mergeCell ref="K22:L22"/>
    <mergeCell ref="M22:N22"/>
    <mergeCell ref="D23:F23"/>
    <mergeCell ref="G23:H23"/>
    <mergeCell ref="I23:J23"/>
    <mergeCell ref="K23:L23"/>
    <mergeCell ref="M23:N23"/>
    <mergeCell ref="O29:P29"/>
    <mergeCell ref="C24:N24"/>
    <mergeCell ref="C28:F28"/>
    <mergeCell ref="G28:H28"/>
    <mergeCell ref="I28:J28"/>
    <mergeCell ref="K28:L28"/>
    <mergeCell ref="M28:N28"/>
    <mergeCell ref="C32:F32"/>
    <mergeCell ref="C33:F33"/>
    <mergeCell ref="C34:F34"/>
    <mergeCell ref="G34:H34"/>
    <mergeCell ref="O28:P28"/>
    <mergeCell ref="C29:F29"/>
    <mergeCell ref="G29:H29"/>
    <mergeCell ref="I29:J29"/>
    <mergeCell ref="K29:L29"/>
    <mergeCell ref="M29:N29"/>
    <mergeCell ref="I34:J34"/>
    <mergeCell ref="K34:L34"/>
    <mergeCell ref="M34:N34"/>
    <mergeCell ref="O34:P34"/>
    <mergeCell ref="C35:F35"/>
    <mergeCell ref="C36:F36"/>
    <mergeCell ref="C37:F37"/>
    <mergeCell ref="G37:H37"/>
    <mergeCell ref="I37:J37"/>
    <mergeCell ref="K37:L37"/>
    <mergeCell ref="M37:N37"/>
    <mergeCell ref="O37:P37"/>
    <mergeCell ref="C38:F38"/>
    <mergeCell ref="G38:H38"/>
    <mergeCell ref="I38:J38"/>
    <mergeCell ref="K38:L38"/>
    <mergeCell ref="M38:N38"/>
    <mergeCell ref="O38:P38"/>
    <mergeCell ref="C39:F39"/>
    <mergeCell ref="G39:H39"/>
    <mergeCell ref="I39:J39"/>
    <mergeCell ref="K39:L39"/>
    <mergeCell ref="M39:N39"/>
    <mergeCell ref="O39:P39"/>
    <mergeCell ref="C40:F40"/>
    <mergeCell ref="G40:H40"/>
    <mergeCell ref="I40:J40"/>
    <mergeCell ref="K40:L40"/>
    <mergeCell ref="M40:N40"/>
    <mergeCell ref="O40:P40"/>
    <mergeCell ref="C41:F41"/>
    <mergeCell ref="G41:H41"/>
    <mergeCell ref="I41:J41"/>
    <mergeCell ref="K41:L41"/>
    <mergeCell ref="M41:N41"/>
    <mergeCell ref="O41:P41"/>
    <mergeCell ref="C44:F44"/>
    <mergeCell ref="G44:H44"/>
    <mergeCell ref="I44:J44"/>
    <mergeCell ref="K44:L44"/>
    <mergeCell ref="M44:N44"/>
    <mergeCell ref="O44:P44"/>
    <mergeCell ref="C45:F45"/>
    <mergeCell ref="G45:H45"/>
    <mergeCell ref="I45:J45"/>
    <mergeCell ref="K45:L45"/>
    <mergeCell ref="M45:N45"/>
    <mergeCell ref="O45:P45"/>
    <mergeCell ref="C46:F46"/>
    <mergeCell ref="C47:F47"/>
    <mergeCell ref="C48:F48"/>
    <mergeCell ref="G48:H48"/>
    <mergeCell ref="I48:J48"/>
    <mergeCell ref="K48:L48"/>
    <mergeCell ref="G46:H47"/>
    <mergeCell ref="I46:J47"/>
    <mergeCell ref="K46:L47"/>
    <mergeCell ref="M48:N48"/>
    <mergeCell ref="O48:P48"/>
    <mergeCell ref="C49:F49"/>
    <mergeCell ref="G49:H49"/>
    <mergeCell ref="I49:J49"/>
    <mergeCell ref="K49:L49"/>
    <mergeCell ref="M49:N49"/>
    <mergeCell ref="O49:P49"/>
    <mergeCell ref="C50:F50"/>
    <mergeCell ref="G50:H50"/>
    <mergeCell ref="I50:J50"/>
    <mergeCell ref="K50:L50"/>
    <mergeCell ref="M50:N50"/>
    <mergeCell ref="O50:P50"/>
    <mergeCell ref="C7:C12"/>
    <mergeCell ref="C18:C23"/>
    <mergeCell ref="G30:H31"/>
    <mergeCell ref="I30:J31"/>
    <mergeCell ref="K30:L31"/>
    <mergeCell ref="M30:N31"/>
    <mergeCell ref="C30:F30"/>
    <mergeCell ref="C31:F31"/>
    <mergeCell ref="D22:F22"/>
    <mergeCell ref="G22:H22"/>
    <mergeCell ref="O30:P31"/>
    <mergeCell ref="G32:H33"/>
    <mergeCell ref="I32:J33"/>
    <mergeCell ref="K32:L33"/>
    <mergeCell ref="M32:N33"/>
    <mergeCell ref="O32:P33"/>
    <mergeCell ref="M46:N47"/>
    <mergeCell ref="O46:P47"/>
    <mergeCell ref="G35:H36"/>
    <mergeCell ref="I35:J36"/>
    <mergeCell ref="K35:L36"/>
    <mergeCell ref="M35:N36"/>
    <mergeCell ref="O35:P36"/>
  </mergeCells>
  <printOptions/>
  <pageMargins left="0.59" right="0.39" top="0.98" bottom="0.98" header="0.51" footer="0.51"/>
  <pageSetup firstPageNumber="10" useFirstPageNumber="1" horizontalDpi="600" verticalDpi="600" orientation="portrait" paperSize="9" scale="78" r:id="rId1"/>
  <headerFooter alignWithMargins="0">
    <oddFooter>&amp;C&amp;A</oddFooter>
  </headerFooter>
  <ignoredErrors>
    <ignoredError sqref="M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1:L44"/>
  <sheetViews>
    <sheetView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8.625" style="0" customWidth="1"/>
    <col min="4" max="4" width="10.625" style="0" customWidth="1"/>
    <col min="5" max="13" width="5.625" style="0" customWidth="1"/>
    <col min="14" max="40" width="4.625" style="0" customWidth="1"/>
  </cols>
  <sheetData>
    <row r="1" ht="19.5" customHeight="1">
      <c r="C1" s="17" t="s">
        <v>33</v>
      </c>
    </row>
    <row r="2" ht="19.5" customHeight="1">
      <c r="C2" s="17"/>
    </row>
    <row r="3" ht="19.5" customHeight="1">
      <c r="C3" t="s">
        <v>58</v>
      </c>
    </row>
    <row r="4" ht="19.5" customHeight="1">
      <c r="C4" t="s">
        <v>34</v>
      </c>
    </row>
    <row r="5" spans="3:4" ht="19.5" customHeight="1">
      <c r="C5" s="1" t="s">
        <v>35</v>
      </c>
      <c r="D5" s="2" t="s">
        <v>36</v>
      </c>
    </row>
    <row r="6" spans="3:4" ht="19.5" customHeight="1">
      <c r="C6" s="49" t="s">
        <v>72</v>
      </c>
      <c r="D6" s="3">
        <v>6</v>
      </c>
    </row>
    <row r="7" spans="3:4" ht="19.5" customHeight="1">
      <c r="C7" s="18" t="s">
        <v>54</v>
      </c>
      <c r="D7" s="4">
        <v>6</v>
      </c>
    </row>
    <row r="8" spans="3:4" ht="19.5" customHeight="1">
      <c r="C8" s="19" t="s">
        <v>60</v>
      </c>
      <c r="D8" s="3">
        <v>5</v>
      </c>
    </row>
    <row r="9" spans="3:4" ht="19.5" customHeight="1">
      <c r="C9" s="18" t="s">
        <v>52</v>
      </c>
      <c r="D9" s="4">
        <v>4</v>
      </c>
    </row>
    <row r="10" spans="3:4" ht="19.5" customHeight="1">
      <c r="C10" s="19" t="s">
        <v>46</v>
      </c>
      <c r="D10" s="4">
        <v>4</v>
      </c>
    </row>
    <row r="11" spans="3:4" ht="30" customHeight="1">
      <c r="C11" s="18" t="s">
        <v>53</v>
      </c>
      <c r="D11" s="4">
        <v>2</v>
      </c>
    </row>
    <row r="12" spans="3:4" ht="19.5" customHeight="1">
      <c r="C12" s="47" t="s">
        <v>65</v>
      </c>
      <c r="D12" s="4">
        <v>1</v>
      </c>
    </row>
    <row r="13" spans="3:4" ht="19.5" customHeight="1">
      <c r="C13" s="47" t="s">
        <v>37</v>
      </c>
      <c r="D13" s="4">
        <v>1</v>
      </c>
    </row>
    <row r="14" spans="3:4" ht="19.5" customHeight="1" thickBot="1">
      <c r="C14" s="46" t="s">
        <v>66</v>
      </c>
      <c r="D14" s="45">
        <v>1</v>
      </c>
    </row>
    <row r="15" spans="3:4" ht="19.5" customHeight="1" thickBot="1" thickTop="1">
      <c r="C15" s="5" t="s">
        <v>21</v>
      </c>
      <c r="D15" s="6">
        <f>SUM(D6:D14)</f>
        <v>30</v>
      </c>
    </row>
    <row r="16" ht="19.5" customHeight="1">
      <c r="D16" s="37"/>
    </row>
    <row r="17" spans="3:12" ht="19.5" customHeight="1">
      <c r="C17" t="s">
        <v>38</v>
      </c>
      <c r="E17" s="20"/>
      <c r="F17" s="20"/>
      <c r="G17" s="20"/>
      <c r="H17" s="20"/>
      <c r="I17" s="27"/>
      <c r="J17" s="9"/>
      <c r="K17" s="9"/>
      <c r="L17" s="26"/>
    </row>
    <row r="18" spans="5:12" ht="19.5" customHeight="1">
      <c r="E18" s="13"/>
      <c r="F18" s="13"/>
      <c r="G18" s="13"/>
      <c r="H18" s="13"/>
      <c r="I18" s="13"/>
      <c r="J18" s="9"/>
      <c r="K18" s="9"/>
      <c r="L18" s="26"/>
    </row>
    <row r="19" spans="5:12" ht="19.5" customHeight="1">
      <c r="E19" s="13"/>
      <c r="F19" s="13"/>
      <c r="G19" s="13"/>
      <c r="H19" s="13"/>
      <c r="I19" s="13"/>
      <c r="J19" s="9"/>
      <c r="K19" s="9"/>
      <c r="L19" s="26"/>
    </row>
    <row r="20" spans="5:12" ht="19.5" customHeight="1">
      <c r="E20" s="13"/>
      <c r="F20" s="13"/>
      <c r="G20" s="13"/>
      <c r="H20" s="13"/>
      <c r="I20" s="13"/>
      <c r="J20" s="9"/>
      <c r="K20" s="9"/>
      <c r="L20" s="26"/>
    </row>
    <row r="21" spans="3:12" ht="19.5" customHeight="1">
      <c r="C21" t="s">
        <v>39</v>
      </c>
      <c r="G21" s="21"/>
      <c r="H21" s="21"/>
      <c r="I21" s="27"/>
      <c r="J21" s="9"/>
      <c r="K21" s="9"/>
      <c r="L21" s="26"/>
    </row>
    <row r="22" spans="3:12" ht="19.5" customHeight="1">
      <c r="C22" s="1" t="s">
        <v>35</v>
      </c>
      <c r="D22" s="22" t="s">
        <v>36</v>
      </c>
      <c r="G22" s="21"/>
      <c r="H22" s="21"/>
      <c r="I22" s="27"/>
      <c r="J22" s="9"/>
      <c r="K22" s="9"/>
      <c r="L22" s="26"/>
    </row>
    <row r="23" spans="3:12" ht="19.5" customHeight="1">
      <c r="C23" s="39" t="s">
        <v>40</v>
      </c>
      <c r="D23" s="23">
        <v>67</v>
      </c>
      <c r="G23" s="21"/>
      <c r="H23" s="21"/>
      <c r="I23" s="27"/>
      <c r="J23" s="9"/>
      <c r="K23" s="9"/>
      <c r="L23" s="26"/>
    </row>
    <row r="24" spans="3:12" ht="19.5" customHeight="1">
      <c r="C24" s="38" t="s">
        <v>41</v>
      </c>
      <c r="D24" s="4">
        <v>19</v>
      </c>
      <c r="G24" s="21"/>
      <c r="H24" s="21"/>
      <c r="I24" s="27"/>
      <c r="J24" s="9"/>
      <c r="K24" s="9"/>
      <c r="L24" s="26"/>
    </row>
    <row r="25" spans="3:12" ht="19.5" customHeight="1">
      <c r="C25" s="38" t="s">
        <v>48</v>
      </c>
      <c r="D25" s="4">
        <v>19</v>
      </c>
      <c r="G25" s="21"/>
      <c r="H25" s="21"/>
      <c r="I25" s="27"/>
      <c r="J25" s="9"/>
      <c r="K25" s="9"/>
      <c r="L25" s="26"/>
    </row>
    <row r="26" spans="3:12" ht="19.5" customHeight="1">
      <c r="C26" s="38" t="s">
        <v>42</v>
      </c>
      <c r="D26" s="4">
        <v>16</v>
      </c>
      <c r="G26" s="21"/>
      <c r="H26" s="21"/>
      <c r="I26" s="27"/>
      <c r="J26" s="9"/>
      <c r="K26" s="9"/>
      <c r="L26" s="26"/>
    </row>
    <row r="27" spans="3:12" ht="19.5" customHeight="1">
      <c r="C27" s="40" t="s">
        <v>43</v>
      </c>
      <c r="D27" s="4">
        <v>12</v>
      </c>
      <c r="G27" s="21"/>
      <c r="H27" s="21"/>
      <c r="I27" s="27"/>
      <c r="J27" s="9"/>
      <c r="K27" s="9"/>
      <c r="L27" s="26"/>
    </row>
    <row r="28" spans="3:12" ht="19.5" customHeight="1">
      <c r="C28" s="38" t="s">
        <v>44</v>
      </c>
      <c r="D28" s="4">
        <v>5</v>
      </c>
      <c r="G28" s="21"/>
      <c r="H28" s="21"/>
      <c r="I28" s="27"/>
      <c r="J28" s="9"/>
      <c r="K28" s="9"/>
      <c r="L28" s="26"/>
    </row>
    <row r="29" spans="3:12" ht="19.5" customHeight="1">
      <c r="C29" s="38" t="s">
        <v>67</v>
      </c>
      <c r="D29" s="24">
        <v>3</v>
      </c>
      <c r="G29" s="21"/>
      <c r="H29" s="21"/>
      <c r="I29" s="27"/>
      <c r="J29" s="9"/>
      <c r="K29" s="9"/>
      <c r="L29" s="26"/>
    </row>
    <row r="30" spans="3:12" ht="19.5" customHeight="1">
      <c r="C30" s="38" t="s">
        <v>68</v>
      </c>
      <c r="D30" s="24">
        <v>3</v>
      </c>
      <c r="G30" s="21"/>
      <c r="H30" s="21"/>
      <c r="I30" s="27"/>
      <c r="J30" s="9"/>
      <c r="K30" s="9"/>
      <c r="L30" s="26"/>
    </row>
    <row r="31" spans="3:12" ht="19.5" customHeight="1">
      <c r="C31" s="38" t="s">
        <v>47</v>
      </c>
      <c r="D31" s="24">
        <v>1</v>
      </c>
      <c r="G31" s="21"/>
      <c r="H31" s="21"/>
      <c r="I31" s="27"/>
      <c r="J31" s="9"/>
      <c r="K31" s="9"/>
      <c r="L31" s="26"/>
    </row>
    <row r="32" spans="3:12" ht="19.5" customHeight="1" thickBot="1">
      <c r="C32" s="38" t="s">
        <v>63</v>
      </c>
      <c r="D32" s="24">
        <v>1</v>
      </c>
      <c r="G32" s="21"/>
      <c r="H32" s="21"/>
      <c r="I32" s="27"/>
      <c r="J32" s="9"/>
      <c r="K32" s="9"/>
      <c r="L32" s="26"/>
    </row>
    <row r="33" spans="3:12" ht="19.5" customHeight="1" thickBot="1" thickTop="1">
      <c r="C33" s="11" t="s">
        <v>21</v>
      </c>
      <c r="D33" s="12">
        <f>SUM(D23:D32)</f>
        <v>146</v>
      </c>
      <c r="G33" s="21"/>
      <c r="H33" s="21"/>
      <c r="I33" s="27"/>
      <c r="J33" s="9"/>
      <c r="K33" s="9"/>
      <c r="L33" s="26"/>
    </row>
    <row r="34" spans="4:12" ht="19.5" customHeight="1">
      <c r="D34" s="37"/>
      <c r="G34" s="21"/>
      <c r="H34" s="21"/>
      <c r="I34" s="27"/>
      <c r="J34" s="9"/>
      <c r="K34" s="9"/>
      <c r="L34" s="26"/>
    </row>
    <row r="35" spans="4:12" ht="19.5" customHeight="1">
      <c r="D35" s="25"/>
      <c r="G35" s="21"/>
      <c r="H35" s="21"/>
      <c r="I35" s="27"/>
      <c r="J35" s="9"/>
      <c r="K35" s="9"/>
      <c r="L35" s="26"/>
    </row>
    <row r="36" spans="7:12" ht="19.5" customHeight="1">
      <c r="G36" s="26"/>
      <c r="H36" s="26"/>
      <c r="I36" s="26"/>
      <c r="J36" s="26"/>
      <c r="K36" s="26"/>
      <c r="L36" s="28"/>
    </row>
    <row r="37" spans="3:12" ht="19.5" customHeight="1">
      <c r="C37" t="s">
        <v>38</v>
      </c>
      <c r="E37" s="21"/>
      <c r="F37" s="21"/>
      <c r="G37" s="21"/>
      <c r="H37" s="21"/>
      <c r="I37" s="27"/>
      <c r="J37" s="9"/>
      <c r="K37" s="9"/>
      <c r="L37" s="26"/>
    </row>
    <row r="38" spans="5:12" ht="19.5" customHeight="1">
      <c r="E38" s="21"/>
      <c r="F38" s="21"/>
      <c r="G38" s="21"/>
      <c r="H38" s="21"/>
      <c r="I38" s="27"/>
      <c r="J38" s="9"/>
      <c r="K38" s="9"/>
      <c r="L38" s="26"/>
    </row>
    <row r="39" spans="10:12" ht="19.5" customHeight="1">
      <c r="J39" s="9"/>
      <c r="K39" s="9"/>
      <c r="L39" s="26"/>
    </row>
    <row r="40" spans="5:12" ht="19.5" customHeight="1">
      <c r="E40" s="21"/>
      <c r="F40" s="21"/>
      <c r="G40" s="21"/>
      <c r="H40" s="21"/>
      <c r="I40" s="27"/>
      <c r="J40" s="9"/>
      <c r="K40" s="9"/>
      <c r="L40" s="26"/>
    </row>
    <row r="41" ht="19.5" customHeight="1"/>
    <row r="42" spans="3:4" ht="19.5" customHeight="1">
      <c r="C42" s="9"/>
      <c r="D42" s="9"/>
    </row>
    <row r="43" spans="3:4" ht="19.5" customHeight="1">
      <c r="C43" s="9"/>
      <c r="D43" s="9"/>
    </row>
    <row r="44" spans="3:4" ht="19.5" customHeight="1">
      <c r="C44" s="9"/>
      <c r="D44" s="9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</sheetData>
  <sheetProtection/>
  <printOptions/>
  <pageMargins left="0.59" right="0.39" top="0.98" bottom="0.98" header="0.51" footer="0.51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J31"/>
  <sheetViews>
    <sheetView zoomScaleSheetLayoutView="80" zoomScalePageLayoutView="0" workbookViewId="0" topLeftCell="B1">
      <selection activeCell="B1" sqref="B1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8.625" style="0" customWidth="1"/>
    <col min="4" max="4" width="10.625" style="0" customWidth="1"/>
    <col min="5" max="13" width="5.625" style="0" customWidth="1"/>
    <col min="14" max="34" width="4.625" style="0" customWidth="1"/>
  </cols>
  <sheetData>
    <row r="3" ht="19.5" customHeight="1"/>
    <row r="4" ht="19.5" customHeight="1">
      <c r="C4" t="s">
        <v>50</v>
      </c>
    </row>
    <row r="5" ht="19.5" customHeight="1">
      <c r="C5" t="s">
        <v>34</v>
      </c>
    </row>
    <row r="6" spans="3:4" ht="19.5" customHeight="1" thickBot="1">
      <c r="C6" s="1" t="s">
        <v>35</v>
      </c>
      <c r="D6" s="2" t="s">
        <v>36</v>
      </c>
    </row>
    <row r="7" spans="3:4" ht="19.5" customHeight="1" thickTop="1">
      <c r="C7" s="41" t="s">
        <v>69</v>
      </c>
      <c r="D7" s="3">
        <v>1</v>
      </c>
    </row>
    <row r="8" spans="3:4" ht="19.5" customHeight="1">
      <c r="C8" s="41" t="s">
        <v>55</v>
      </c>
      <c r="D8" s="3">
        <v>1</v>
      </c>
    </row>
    <row r="9" spans="3:4" ht="19.5" customHeight="1">
      <c r="C9" s="42" t="s">
        <v>60</v>
      </c>
      <c r="D9" s="4">
        <v>1</v>
      </c>
    </row>
    <row r="10" spans="3:4" ht="19.5" customHeight="1" thickBot="1">
      <c r="C10" s="42" t="s">
        <v>70</v>
      </c>
      <c r="D10" s="4">
        <v>1</v>
      </c>
    </row>
    <row r="11" spans="3:4" ht="19.5" customHeight="1" thickBot="1" thickTop="1">
      <c r="C11" s="5" t="s">
        <v>21</v>
      </c>
      <c r="D11" s="6">
        <f>SUM(D7:D10)</f>
        <v>4</v>
      </c>
    </row>
    <row r="12" ht="19.5" customHeight="1"/>
    <row r="13" spans="3:4" ht="19.5" customHeight="1">
      <c r="C13" t="s">
        <v>38</v>
      </c>
      <c r="D13" s="8"/>
    </row>
    <row r="14" ht="19.5" customHeight="1">
      <c r="D14" s="8"/>
    </row>
    <row r="15" ht="19.5" customHeight="1">
      <c r="D15" s="8"/>
    </row>
    <row r="16" ht="19.5" customHeight="1">
      <c r="D16" s="8"/>
    </row>
    <row r="17" ht="19.5" customHeight="1">
      <c r="D17" s="8"/>
    </row>
    <row r="18" spans="3:4" ht="19.5" customHeight="1">
      <c r="C18" s="9"/>
      <c r="D18" s="9"/>
    </row>
    <row r="19" ht="19.5" customHeight="1">
      <c r="C19" t="s">
        <v>39</v>
      </c>
    </row>
    <row r="20" spans="3:4" ht="19.5" customHeight="1" thickBot="1">
      <c r="C20" s="1" t="s">
        <v>35</v>
      </c>
      <c r="D20" s="10" t="s">
        <v>36</v>
      </c>
    </row>
    <row r="21" spans="3:4" ht="19.5" customHeight="1" thickTop="1">
      <c r="C21" s="43" t="s">
        <v>43</v>
      </c>
      <c r="D21" s="23">
        <v>4</v>
      </c>
    </row>
    <row r="22" spans="3:4" ht="19.5" customHeight="1" thickBot="1">
      <c r="C22" s="44" t="s">
        <v>56</v>
      </c>
      <c r="D22" s="3">
        <v>1</v>
      </c>
    </row>
    <row r="23" spans="3:4" ht="19.5" customHeight="1" thickBot="1" thickTop="1">
      <c r="C23" s="11" t="s">
        <v>21</v>
      </c>
      <c r="D23" s="12">
        <f>SUM(D21:D22)</f>
        <v>5</v>
      </c>
    </row>
    <row r="24" spans="3:10" ht="19.5" customHeight="1">
      <c r="C24" s="48"/>
      <c r="D24" s="7"/>
      <c r="E24" s="191"/>
      <c r="F24" s="191"/>
      <c r="G24" s="191"/>
      <c r="H24" s="14"/>
      <c r="I24" s="14"/>
      <c r="J24" s="14"/>
    </row>
    <row r="25" ht="19.5" customHeight="1">
      <c r="D25" s="9"/>
    </row>
    <row r="26" ht="19.5" customHeight="1">
      <c r="D26" s="9"/>
    </row>
    <row r="27" spans="3:4" ht="19.5" customHeight="1">
      <c r="C27" s="15" t="s">
        <v>38</v>
      </c>
      <c r="D27" s="9"/>
    </row>
    <row r="28" ht="19.5" customHeight="1">
      <c r="D28" s="9"/>
    </row>
    <row r="29" spans="3:4" ht="19.5" customHeight="1">
      <c r="C29" s="9"/>
      <c r="D29" s="9"/>
    </row>
    <row r="30" spans="3:4" ht="19.5" customHeight="1">
      <c r="C30" s="9"/>
      <c r="D30" s="9"/>
    </row>
    <row r="31" ht="19.5" customHeight="1">
      <c r="C31" s="16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</sheetData>
  <sheetProtection/>
  <mergeCells count="1">
    <mergeCell ref="E24:G24"/>
  </mergeCells>
  <printOptions/>
  <pageMargins left="0.59" right="0.39" top="0.98" bottom="0.98" header="0.51" footer="0.51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なし</cp:lastModifiedBy>
  <cp:lastPrinted>2022-06-02T01:14:23Z</cp:lastPrinted>
  <dcterms:created xsi:type="dcterms:W3CDTF">2004-05-24T05:18:58Z</dcterms:created>
  <dcterms:modified xsi:type="dcterms:W3CDTF">2022-10-20T05:47:35Z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