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635" activeTab="0"/>
  </bookViews>
  <sheets>
    <sheet name="鉄道" sheetId="1" r:id="rId1"/>
  </sheets>
  <definedNames/>
  <calcPr fullCalcOnLoad="1"/>
</workbook>
</file>

<file path=xl/sharedStrings.xml><?xml version="1.0" encoding="utf-8"?>
<sst xmlns="http://schemas.openxmlformats.org/spreadsheetml/2006/main" count="147" uniqueCount="110">
  <si>
    <t>鉄道車両数</t>
  </si>
  <si>
    <t>　</t>
  </si>
  <si>
    <t>機　　関　　車</t>
  </si>
  <si>
    <t>旅　　客　　車</t>
  </si>
  <si>
    <t>貨　　物　　車</t>
  </si>
  <si>
    <t>特殊車</t>
  </si>
  <si>
    <t>合計</t>
  </si>
  <si>
    <t>蒸気</t>
  </si>
  <si>
    <t>電気</t>
  </si>
  <si>
    <t>内燃</t>
  </si>
  <si>
    <t>その他</t>
  </si>
  <si>
    <t>電　　　車</t>
  </si>
  <si>
    <t>内燃動車</t>
  </si>
  <si>
    <t>客車</t>
  </si>
  <si>
    <t>懸垂式電車</t>
  </si>
  <si>
    <t>跨座式電車</t>
  </si>
  <si>
    <t>案内軌条式電車</t>
  </si>
  <si>
    <t>電動貨車</t>
  </si>
  <si>
    <t>貨　　　車</t>
  </si>
  <si>
    <t>荷物車</t>
  </si>
  <si>
    <t>制御電動車</t>
  </si>
  <si>
    <t>電動車</t>
  </si>
  <si>
    <t>制御車</t>
  </si>
  <si>
    <t>付随車</t>
  </si>
  <si>
    <t>有がい</t>
  </si>
  <si>
    <t>無がい</t>
  </si>
  <si>
    <t>コンテナ車</t>
  </si>
  <si>
    <t>タンク車</t>
  </si>
  <si>
    <t>ホッパ車</t>
  </si>
  <si>
    <t>B</t>
  </si>
  <si>
    <t>C</t>
  </si>
  <si>
    <t>F</t>
  </si>
  <si>
    <t>D</t>
  </si>
  <si>
    <t>E</t>
  </si>
  <si>
    <t>G</t>
  </si>
  <si>
    <t>I</t>
  </si>
  <si>
    <t>J</t>
  </si>
  <si>
    <t>K</t>
  </si>
  <si>
    <t>L</t>
  </si>
  <si>
    <t>N</t>
  </si>
  <si>
    <t>S</t>
  </si>
  <si>
    <t>T</t>
  </si>
  <si>
    <t>W</t>
  </si>
  <si>
    <t>X</t>
  </si>
  <si>
    <t>Y</t>
  </si>
  <si>
    <t>Z</t>
  </si>
  <si>
    <t>AA</t>
  </si>
  <si>
    <t>AB</t>
  </si>
  <si>
    <t>AC</t>
  </si>
  <si>
    <t>AE</t>
  </si>
  <si>
    <t>ＪＲ東日本</t>
  </si>
  <si>
    <t>在来線</t>
  </si>
  <si>
    <t>新幹線</t>
  </si>
  <si>
    <t>ＪＲ貨物</t>
  </si>
  <si>
    <t>ＪＲ合計</t>
  </si>
  <si>
    <t>東武鉄道</t>
  </si>
  <si>
    <t>西武鉄道</t>
  </si>
  <si>
    <t>京成電鉄</t>
  </si>
  <si>
    <t>鉄普</t>
  </si>
  <si>
    <t>京王電鉄</t>
  </si>
  <si>
    <t>小田急電鉄</t>
  </si>
  <si>
    <t>京浜急行電鉄</t>
  </si>
  <si>
    <t>相模鉄道</t>
  </si>
  <si>
    <t>東京地下株式会社</t>
  </si>
  <si>
    <t>東京都交通局</t>
  </si>
  <si>
    <t>横浜市交通局</t>
  </si>
  <si>
    <t>新京成電鉄</t>
  </si>
  <si>
    <t>大手・公営・準大手・小計</t>
  </si>
  <si>
    <t>関東鉄道</t>
  </si>
  <si>
    <t>上毛電気鉄道</t>
  </si>
  <si>
    <t>野岩鉄道</t>
  </si>
  <si>
    <t>秩父鉄道</t>
  </si>
  <si>
    <t>京葉臨海鉄道</t>
  </si>
  <si>
    <t>小湊鉄道</t>
  </si>
  <si>
    <t>銚子電気鉄道</t>
  </si>
  <si>
    <t>伊豆箱根鉄道（大雄山）</t>
  </si>
  <si>
    <t>東京臨海高速鉄道</t>
  </si>
  <si>
    <t>横浜高速鉄道</t>
  </si>
  <si>
    <t>東葉高速鉄道</t>
  </si>
  <si>
    <t>江ノ島電鉄</t>
  </si>
  <si>
    <t>箱根登山鉄道</t>
  </si>
  <si>
    <t>神奈川臨海鉄道</t>
  </si>
  <si>
    <t>鹿島臨海鉄道</t>
  </si>
  <si>
    <t>いすみ鉄道</t>
  </si>
  <si>
    <t>真岡鐵道</t>
  </si>
  <si>
    <t>わたらせ渓谷鉄道</t>
  </si>
  <si>
    <t>埼玉高速鉄道</t>
  </si>
  <si>
    <t>鉄普</t>
  </si>
  <si>
    <t>芝山鉄道</t>
  </si>
  <si>
    <t>小計</t>
  </si>
  <si>
    <t>東京モノレール</t>
  </si>
  <si>
    <t>湘南モノレール</t>
  </si>
  <si>
    <t>鉄懸</t>
  </si>
  <si>
    <t>山万</t>
  </si>
  <si>
    <t>鉄案</t>
  </si>
  <si>
    <t>埼玉新都市交通</t>
  </si>
  <si>
    <t>ゆりかもめ</t>
  </si>
  <si>
    <t>舞浜リゾートライン</t>
  </si>
  <si>
    <t>鉄跨</t>
  </si>
  <si>
    <t>特殊鉄道計</t>
  </si>
  <si>
    <t>鉄道合計</t>
  </si>
  <si>
    <t>鉄道</t>
  </si>
  <si>
    <t>北総鉄道</t>
  </si>
  <si>
    <t>首都圏新都市鉄道</t>
  </si>
  <si>
    <t>ひたちなか海浜鉄道</t>
  </si>
  <si>
    <t>流鉄</t>
  </si>
  <si>
    <t>上信電鉄</t>
  </si>
  <si>
    <t>東急電鉄</t>
  </si>
  <si>
    <t>冨士山麓電気鉄道</t>
  </si>
  <si>
    <t>令和４年３月３１日現在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</si>
</sst>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7" fontId="2" fillId="33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distributed" vertical="distributed"/>
      <protection/>
    </xf>
    <xf numFmtId="177" fontId="2" fillId="0" borderId="12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distributed"/>
    </xf>
    <xf numFmtId="176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distributed" vertical="distributed"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distributed" vertical="distributed"/>
      <protection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distributed" textRotation="255"/>
      <protection/>
    </xf>
    <xf numFmtId="0" fontId="2" fillId="33" borderId="15" xfId="0" applyFont="1" applyFill="1" applyBorder="1" applyAlignment="1">
      <alignment horizontal="distributed" vertical="distributed"/>
    </xf>
    <xf numFmtId="0" fontId="2" fillId="33" borderId="16" xfId="0" applyFont="1" applyFill="1" applyBorder="1" applyAlignment="1">
      <alignment horizontal="distributed" vertical="distributed"/>
    </xf>
    <xf numFmtId="0" fontId="2" fillId="0" borderId="15" xfId="0" applyFont="1" applyFill="1" applyBorder="1" applyAlignment="1">
      <alignment horizontal="distributed" vertical="distributed"/>
    </xf>
    <xf numFmtId="0" fontId="2" fillId="0" borderId="16" xfId="0" applyFont="1" applyFill="1" applyBorder="1" applyAlignment="1">
      <alignment horizontal="distributed" vertical="distributed"/>
    </xf>
    <xf numFmtId="0" fontId="2" fillId="33" borderId="17" xfId="0" applyFont="1" applyFill="1" applyBorder="1" applyAlignment="1">
      <alignment horizontal="distributed" vertical="distributed"/>
    </xf>
    <xf numFmtId="0" fontId="2" fillId="33" borderId="18" xfId="0" applyFont="1" applyFill="1" applyBorder="1" applyAlignment="1">
      <alignment horizontal="distributed" vertical="distributed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distributed"/>
      <protection/>
    </xf>
    <xf numFmtId="0" fontId="2" fillId="0" borderId="25" xfId="0" applyFont="1" applyFill="1" applyBorder="1" applyAlignment="1" applyProtection="1">
      <alignment horizontal="center" vertical="distributed"/>
      <protection/>
    </xf>
    <xf numFmtId="0" fontId="2" fillId="0" borderId="26" xfId="0" applyFont="1" applyFill="1" applyBorder="1" applyAlignment="1" applyProtection="1">
      <alignment horizontal="center" vertical="distributed"/>
      <protection/>
    </xf>
    <xf numFmtId="0" fontId="2" fillId="33" borderId="11" xfId="0" applyFont="1" applyFill="1" applyBorder="1" applyAlignment="1" applyProtection="1">
      <alignment horizontal="distributed" vertical="distributed"/>
      <protection/>
    </xf>
    <xf numFmtId="0" fontId="2" fillId="33" borderId="10" xfId="0" applyFont="1" applyFill="1" applyBorder="1" applyAlignment="1" applyProtection="1">
      <alignment horizontal="distributed" vertical="distributed"/>
      <protection/>
    </xf>
    <xf numFmtId="0" fontId="2" fillId="0" borderId="11" xfId="0" applyFont="1" applyFill="1" applyBorder="1" applyAlignment="1" applyProtection="1">
      <alignment horizontal="distributed" vertical="distributed"/>
      <protection/>
    </xf>
    <xf numFmtId="0" fontId="2" fillId="0" borderId="10" xfId="0" applyFont="1" applyFill="1" applyBorder="1" applyAlignment="1" applyProtection="1">
      <alignment horizontal="distributed" vertical="distributed"/>
      <protection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 applyProtection="1">
      <alignment horizontal="center" vertical="distributed" textRotation="255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133350</xdr:rowOff>
    </xdr:from>
    <xdr:to>
      <xdr:col>0</xdr:col>
      <xdr:colOff>685800</xdr:colOff>
      <xdr:row>7</xdr:row>
      <xdr:rowOff>628650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857375"/>
          <a:ext cx="581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社　名</a:t>
          </a:r>
        </a:p>
      </xdr:txBody>
    </xdr:sp>
    <xdr:clientData/>
  </xdr:twoCellAnchor>
  <xdr:twoCellAnchor>
    <xdr:from>
      <xdr:col>0</xdr:col>
      <xdr:colOff>685800</xdr:colOff>
      <xdr:row>3</xdr:row>
      <xdr:rowOff>0</xdr:rowOff>
    </xdr:from>
    <xdr:to>
      <xdr:col>3</xdr:col>
      <xdr:colOff>28575</xdr:colOff>
      <xdr:row>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5800" y="581025"/>
          <a:ext cx="21336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　　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="70" zoomScaleNormal="70" zoomScaleSheetLayoutView="80" zoomScalePageLayoutView="0" workbookViewId="0" topLeftCell="A1">
      <pane xSplit="2" ySplit="9" topLeftCell="C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3" sqref="V3"/>
    </sheetView>
  </sheetViews>
  <sheetFormatPr defaultColWidth="9.00390625" defaultRowHeight="13.5"/>
  <cols>
    <col min="1" max="1" width="9.00390625" style="13" customWidth="1"/>
    <col min="2" max="2" width="18.375" style="13" customWidth="1"/>
    <col min="3" max="3" width="9.25390625" style="13" bestFit="1" customWidth="1"/>
    <col min="4" max="5" width="9.125" style="13" bestFit="1" customWidth="1"/>
    <col min="6" max="26" width="8.125" style="13" customWidth="1"/>
    <col min="27" max="16384" width="9.00390625" style="13" customWidth="1"/>
  </cols>
  <sheetData>
    <row r="1" spans="1:26" ht="17.25" customHeight="1">
      <c r="A1" s="7" t="s">
        <v>0</v>
      </c>
      <c r="B1" s="8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1"/>
      <c r="S1" s="11"/>
      <c r="T1" s="11"/>
      <c r="U1" s="11"/>
      <c r="V1" s="11"/>
      <c r="W1" s="11"/>
      <c r="X1" s="11"/>
      <c r="Y1" s="11"/>
      <c r="Z1" s="12"/>
    </row>
    <row r="2" spans="1:26" ht="14.25">
      <c r="A2" s="11"/>
      <c r="B2" s="8"/>
      <c r="C2" s="9"/>
      <c r="D2" s="10"/>
      <c r="E2" s="11"/>
      <c r="F2" s="11"/>
      <c r="G2" s="11"/>
      <c r="H2" s="11"/>
      <c r="I2" s="9"/>
      <c r="J2" s="9"/>
      <c r="K2" s="11"/>
      <c r="L2" s="11"/>
      <c r="M2" s="11"/>
      <c r="N2" s="12"/>
      <c r="O2" s="12"/>
      <c r="P2" s="12"/>
      <c r="Q2" s="12"/>
      <c r="R2" s="9"/>
      <c r="S2" s="9"/>
      <c r="T2" s="11"/>
      <c r="U2" s="11"/>
      <c r="V2" s="11"/>
      <c r="W2" s="11"/>
      <c r="X2" s="11"/>
      <c r="Y2" s="11"/>
      <c r="Z2" s="12"/>
    </row>
    <row r="3" spans="1:25" s="17" customFormat="1" ht="14.25" thickBot="1">
      <c r="A3" s="37" t="s">
        <v>101</v>
      </c>
      <c r="B3" s="37"/>
      <c r="C3" s="14"/>
      <c r="D3" s="15" t="s">
        <v>1</v>
      </c>
      <c r="E3" s="14"/>
      <c r="F3" s="14"/>
      <c r="G3" s="14"/>
      <c r="H3" s="14"/>
      <c r="I3" s="16"/>
      <c r="J3" s="14"/>
      <c r="K3" s="14"/>
      <c r="L3" s="14"/>
      <c r="M3" s="14"/>
      <c r="R3" s="14"/>
      <c r="S3" s="14"/>
      <c r="T3" s="14"/>
      <c r="U3" s="14"/>
      <c r="V3" s="18" t="s">
        <v>109</v>
      </c>
      <c r="W3" s="14"/>
      <c r="X3" s="14"/>
      <c r="Y3" s="14"/>
    </row>
    <row r="4" spans="1:26" s="17" customFormat="1" ht="13.5">
      <c r="A4" s="64"/>
      <c r="B4" s="65"/>
      <c r="C4" s="39" t="s">
        <v>2</v>
      </c>
      <c r="D4" s="39"/>
      <c r="E4" s="39"/>
      <c r="F4" s="39"/>
      <c r="G4" s="39" t="s">
        <v>3</v>
      </c>
      <c r="H4" s="39"/>
      <c r="I4" s="39"/>
      <c r="J4" s="39"/>
      <c r="K4" s="39"/>
      <c r="L4" s="39"/>
      <c r="M4" s="39"/>
      <c r="N4" s="39"/>
      <c r="O4" s="39"/>
      <c r="P4" s="39"/>
      <c r="Q4" s="54" t="s">
        <v>4</v>
      </c>
      <c r="R4" s="55"/>
      <c r="S4" s="55"/>
      <c r="T4" s="55"/>
      <c r="U4" s="55"/>
      <c r="V4" s="55"/>
      <c r="W4" s="55"/>
      <c r="X4" s="56"/>
      <c r="Y4" s="63" t="s">
        <v>5</v>
      </c>
      <c r="Z4" s="61" t="s">
        <v>6</v>
      </c>
    </row>
    <row r="5" spans="1:26" s="17" customFormat="1" ht="25.5" customHeight="1">
      <c r="A5" s="66"/>
      <c r="B5" s="67"/>
      <c r="C5" s="41" t="s">
        <v>7</v>
      </c>
      <c r="D5" s="41" t="s">
        <v>8</v>
      </c>
      <c r="E5" s="41" t="s">
        <v>9</v>
      </c>
      <c r="F5" s="41" t="s">
        <v>10</v>
      </c>
      <c r="G5" s="40" t="s">
        <v>11</v>
      </c>
      <c r="H5" s="40"/>
      <c r="I5" s="40"/>
      <c r="J5" s="40"/>
      <c r="K5" s="41" t="s">
        <v>12</v>
      </c>
      <c r="L5" s="41" t="s">
        <v>13</v>
      </c>
      <c r="M5" s="41" t="s">
        <v>10</v>
      </c>
      <c r="N5" s="38" t="s">
        <v>14</v>
      </c>
      <c r="O5" s="38" t="s">
        <v>15</v>
      </c>
      <c r="P5" s="38" t="s">
        <v>16</v>
      </c>
      <c r="Q5" s="48" t="s">
        <v>17</v>
      </c>
      <c r="R5" s="51" t="s">
        <v>18</v>
      </c>
      <c r="S5" s="52"/>
      <c r="T5" s="52"/>
      <c r="U5" s="52"/>
      <c r="V5" s="53"/>
      <c r="W5" s="41" t="s">
        <v>19</v>
      </c>
      <c r="X5" s="41" t="s">
        <v>10</v>
      </c>
      <c r="Y5" s="41"/>
      <c r="Z5" s="62"/>
    </row>
    <row r="6" spans="1:26" s="17" customFormat="1" ht="25.5" customHeight="1">
      <c r="A6" s="66"/>
      <c r="B6" s="67"/>
      <c r="C6" s="41"/>
      <c r="D6" s="41"/>
      <c r="E6" s="41"/>
      <c r="F6" s="41"/>
      <c r="G6" s="41" t="s">
        <v>20</v>
      </c>
      <c r="H6" s="41" t="s">
        <v>21</v>
      </c>
      <c r="I6" s="41" t="s">
        <v>22</v>
      </c>
      <c r="J6" s="41" t="s">
        <v>23</v>
      </c>
      <c r="K6" s="41"/>
      <c r="L6" s="41"/>
      <c r="M6" s="41"/>
      <c r="N6" s="38"/>
      <c r="O6" s="38"/>
      <c r="P6" s="38"/>
      <c r="Q6" s="49"/>
      <c r="R6" s="41" t="s">
        <v>24</v>
      </c>
      <c r="S6" s="41" t="s">
        <v>25</v>
      </c>
      <c r="T6" s="41" t="s">
        <v>26</v>
      </c>
      <c r="U6" s="41" t="s">
        <v>27</v>
      </c>
      <c r="V6" s="41" t="s">
        <v>28</v>
      </c>
      <c r="W6" s="41"/>
      <c r="X6" s="41"/>
      <c r="Y6" s="41"/>
      <c r="Z6" s="62"/>
    </row>
    <row r="7" spans="1:26" s="17" customFormat="1" ht="25.5" customHeight="1">
      <c r="A7" s="66"/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38"/>
      <c r="P7" s="38"/>
      <c r="Q7" s="49"/>
      <c r="R7" s="41"/>
      <c r="S7" s="41"/>
      <c r="T7" s="41"/>
      <c r="U7" s="41"/>
      <c r="V7" s="41"/>
      <c r="W7" s="41"/>
      <c r="X7" s="41"/>
      <c r="Y7" s="41"/>
      <c r="Z7" s="62"/>
    </row>
    <row r="8" spans="1:26" s="17" customFormat="1" ht="51" customHeight="1">
      <c r="A8" s="66"/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8"/>
      <c r="O8" s="38"/>
      <c r="P8" s="38"/>
      <c r="Q8" s="50"/>
      <c r="R8" s="41"/>
      <c r="S8" s="41"/>
      <c r="T8" s="41"/>
      <c r="U8" s="41"/>
      <c r="V8" s="41"/>
      <c r="W8" s="41"/>
      <c r="X8" s="41"/>
      <c r="Y8" s="41"/>
      <c r="Z8" s="62"/>
    </row>
    <row r="9" spans="1:26" s="23" customFormat="1" ht="13.5">
      <c r="A9" s="20" t="s">
        <v>29</v>
      </c>
      <c r="B9" s="19" t="s">
        <v>30</v>
      </c>
      <c r="C9" s="19" t="s">
        <v>31</v>
      </c>
      <c r="D9" s="19" t="s">
        <v>32</v>
      </c>
      <c r="E9" s="19" t="s">
        <v>33</v>
      </c>
      <c r="F9" s="19" t="s">
        <v>34</v>
      </c>
      <c r="G9" s="19" t="s">
        <v>35</v>
      </c>
      <c r="H9" s="19" t="s">
        <v>36</v>
      </c>
      <c r="I9" s="19" t="s">
        <v>37</v>
      </c>
      <c r="J9" s="19" t="s">
        <v>38</v>
      </c>
      <c r="K9" s="19" t="s">
        <v>39</v>
      </c>
      <c r="L9" s="19" t="s">
        <v>40</v>
      </c>
      <c r="M9" s="19" t="s">
        <v>41</v>
      </c>
      <c r="N9" s="21"/>
      <c r="O9" s="21"/>
      <c r="P9" s="21"/>
      <c r="Q9" s="21"/>
      <c r="R9" s="19" t="s">
        <v>42</v>
      </c>
      <c r="S9" s="19" t="s">
        <v>43</v>
      </c>
      <c r="T9" s="19" t="s">
        <v>44</v>
      </c>
      <c r="U9" s="19" t="s">
        <v>45</v>
      </c>
      <c r="V9" s="19" t="s">
        <v>46</v>
      </c>
      <c r="W9" s="19" t="s">
        <v>47</v>
      </c>
      <c r="X9" s="19" t="s">
        <v>48</v>
      </c>
      <c r="Y9" s="19" t="s">
        <v>49</v>
      </c>
      <c r="Z9" s="22"/>
    </row>
    <row r="10" spans="1:26" s="17" customFormat="1" ht="13.5">
      <c r="A10" s="57" t="s">
        <v>50</v>
      </c>
      <c r="B10" s="35" t="s">
        <v>51</v>
      </c>
      <c r="C10" s="4">
        <v>4</v>
      </c>
      <c r="D10" s="4">
        <v>28</v>
      </c>
      <c r="E10" s="4">
        <v>27</v>
      </c>
      <c r="F10" s="4"/>
      <c r="G10" s="2">
        <v>500</v>
      </c>
      <c r="H10" s="2">
        <v>5090</v>
      </c>
      <c r="I10" s="2">
        <v>2740</v>
      </c>
      <c r="J10" s="2">
        <v>2088</v>
      </c>
      <c r="K10" s="2">
        <v>472</v>
      </c>
      <c r="L10" s="2">
        <v>43</v>
      </c>
      <c r="M10" s="2">
        <v>1</v>
      </c>
      <c r="N10" s="3"/>
      <c r="O10" s="3"/>
      <c r="P10" s="3"/>
      <c r="Q10" s="3"/>
      <c r="R10" s="2">
        <v>0</v>
      </c>
      <c r="S10" s="2">
        <v>0</v>
      </c>
      <c r="T10" s="2"/>
      <c r="U10" s="2"/>
      <c r="V10" s="2">
        <v>80</v>
      </c>
      <c r="W10" s="2">
        <v>0</v>
      </c>
      <c r="X10" s="2">
        <v>94</v>
      </c>
      <c r="Y10" s="4">
        <v>18</v>
      </c>
      <c r="Z10" s="24">
        <f>SUM(C10:Y10)</f>
        <v>11185</v>
      </c>
    </row>
    <row r="11" spans="1:26" s="17" customFormat="1" ht="13.5">
      <c r="A11" s="57"/>
      <c r="B11" s="25" t="s">
        <v>52</v>
      </c>
      <c r="C11" s="5"/>
      <c r="D11" s="5"/>
      <c r="E11" s="5"/>
      <c r="F11" s="5"/>
      <c r="G11" s="1">
        <v>82</v>
      </c>
      <c r="H11" s="1">
        <v>1009</v>
      </c>
      <c r="I11" s="1">
        <v>204</v>
      </c>
      <c r="J11" s="1">
        <v>80</v>
      </c>
      <c r="K11" s="5"/>
      <c r="L11" s="5"/>
      <c r="M11" s="5"/>
      <c r="N11" s="6"/>
      <c r="O11" s="6"/>
      <c r="P11" s="6"/>
      <c r="Q11" s="6"/>
      <c r="R11" s="5"/>
      <c r="S11" s="5"/>
      <c r="T11" s="5"/>
      <c r="U11" s="5"/>
      <c r="V11" s="5"/>
      <c r="W11" s="5"/>
      <c r="X11" s="5"/>
      <c r="Y11" s="5">
        <v>6</v>
      </c>
      <c r="Z11" s="26">
        <f aca="true" t="shared" si="0" ref="Z11:Z61">SUM(C11:Y11)</f>
        <v>1381</v>
      </c>
    </row>
    <row r="12" spans="1:26" s="17" customFormat="1" ht="13.5">
      <c r="A12" s="57"/>
      <c r="B12" s="35" t="s">
        <v>6</v>
      </c>
      <c r="C12" s="4">
        <f>SUM(C10:C11)</f>
        <v>4</v>
      </c>
      <c r="D12" s="4">
        <f aca="true" t="shared" si="1" ref="D12:Y12">SUM(D10:D11)</f>
        <v>28</v>
      </c>
      <c r="E12" s="4">
        <f t="shared" si="1"/>
        <v>27</v>
      </c>
      <c r="F12" s="4"/>
      <c r="G12" s="4">
        <f>SUM(G10:G11)</f>
        <v>582</v>
      </c>
      <c r="H12" s="4">
        <f t="shared" si="1"/>
        <v>6099</v>
      </c>
      <c r="I12" s="4">
        <f t="shared" si="1"/>
        <v>2944</v>
      </c>
      <c r="J12" s="4">
        <f t="shared" si="1"/>
        <v>2168</v>
      </c>
      <c r="K12" s="4">
        <f t="shared" si="1"/>
        <v>472</v>
      </c>
      <c r="L12" s="4">
        <f t="shared" si="1"/>
        <v>43</v>
      </c>
      <c r="M12" s="4">
        <f t="shared" si="1"/>
        <v>1</v>
      </c>
      <c r="N12" s="4"/>
      <c r="O12" s="4"/>
      <c r="P12" s="4"/>
      <c r="Q12" s="4"/>
      <c r="R12" s="4">
        <f t="shared" si="1"/>
        <v>0</v>
      </c>
      <c r="S12" s="4">
        <f t="shared" si="1"/>
        <v>0</v>
      </c>
      <c r="T12" s="4"/>
      <c r="U12" s="4"/>
      <c r="V12" s="4">
        <f t="shared" si="1"/>
        <v>80</v>
      </c>
      <c r="W12" s="4">
        <f t="shared" si="1"/>
        <v>0</v>
      </c>
      <c r="X12" s="4">
        <f t="shared" si="1"/>
        <v>94</v>
      </c>
      <c r="Y12" s="4">
        <f t="shared" si="1"/>
        <v>24</v>
      </c>
      <c r="Z12" s="24">
        <f t="shared" si="0"/>
        <v>12566</v>
      </c>
    </row>
    <row r="13" spans="1:26" s="17" customFormat="1" ht="15" customHeight="1">
      <c r="A13" s="59" t="s">
        <v>53</v>
      </c>
      <c r="B13" s="60"/>
      <c r="C13" s="5"/>
      <c r="D13" s="31">
        <v>417</v>
      </c>
      <c r="E13" s="32">
        <v>162</v>
      </c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>
        <v>42</v>
      </c>
      <c r="R13" s="5"/>
      <c r="S13" s="5">
        <v>75</v>
      </c>
      <c r="T13" s="5">
        <v>7110</v>
      </c>
      <c r="U13" s="5">
        <v>1512</v>
      </c>
      <c r="V13" s="5">
        <v>168</v>
      </c>
      <c r="W13" s="5"/>
      <c r="X13" s="5">
        <v>21</v>
      </c>
      <c r="Y13" s="5"/>
      <c r="Z13" s="26">
        <f>SUM(C13:Y13)</f>
        <v>9507</v>
      </c>
    </row>
    <row r="14" spans="1:26" s="17" customFormat="1" ht="15" customHeight="1">
      <c r="A14" s="57" t="s">
        <v>54</v>
      </c>
      <c r="B14" s="58"/>
      <c r="C14" s="4">
        <f>C12+C13</f>
        <v>4</v>
      </c>
      <c r="D14" s="4">
        <f aca="true" t="shared" si="2" ref="D14:Y14">D12+D13</f>
        <v>445</v>
      </c>
      <c r="E14" s="4">
        <f t="shared" si="2"/>
        <v>189</v>
      </c>
      <c r="F14" s="4"/>
      <c r="G14" s="4">
        <f>G12+G13</f>
        <v>582</v>
      </c>
      <c r="H14" s="4">
        <f t="shared" si="2"/>
        <v>6099</v>
      </c>
      <c r="I14" s="4">
        <f t="shared" si="2"/>
        <v>2944</v>
      </c>
      <c r="J14" s="4">
        <f t="shared" si="2"/>
        <v>2168</v>
      </c>
      <c r="K14" s="4">
        <f t="shared" si="2"/>
        <v>472</v>
      </c>
      <c r="L14" s="4">
        <f t="shared" si="2"/>
        <v>43</v>
      </c>
      <c r="M14" s="4">
        <f t="shared" si="2"/>
        <v>1</v>
      </c>
      <c r="N14" s="4"/>
      <c r="O14" s="4"/>
      <c r="P14" s="4"/>
      <c r="Q14" s="4">
        <f t="shared" si="2"/>
        <v>42</v>
      </c>
      <c r="R14" s="4">
        <f t="shared" si="2"/>
        <v>0</v>
      </c>
      <c r="S14" s="4">
        <f t="shared" si="2"/>
        <v>75</v>
      </c>
      <c r="T14" s="4">
        <f t="shared" si="2"/>
        <v>7110</v>
      </c>
      <c r="U14" s="4">
        <f t="shared" si="2"/>
        <v>1512</v>
      </c>
      <c r="V14" s="4">
        <f t="shared" si="2"/>
        <v>248</v>
      </c>
      <c r="W14" s="4">
        <f t="shared" si="2"/>
        <v>0</v>
      </c>
      <c r="X14" s="4">
        <f>X12+X13</f>
        <v>115</v>
      </c>
      <c r="Y14" s="4">
        <f t="shared" si="2"/>
        <v>24</v>
      </c>
      <c r="Z14" s="24">
        <f>SUM(C14:Y14)</f>
        <v>22073</v>
      </c>
    </row>
    <row r="15" spans="1:26" s="17" customFormat="1" ht="15" customHeight="1">
      <c r="A15" s="59" t="s">
        <v>55</v>
      </c>
      <c r="B15" s="60"/>
      <c r="C15" s="31">
        <v>2</v>
      </c>
      <c r="D15" s="32"/>
      <c r="E15" s="31">
        <v>2</v>
      </c>
      <c r="F15" s="31"/>
      <c r="G15" s="33">
        <v>171</v>
      </c>
      <c r="H15" s="33">
        <v>928</v>
      </c>
      <c r="I15" s="33">
        <v>475</v>
      </c>
      <c r="J15" s="33">
        <v>313</v>
      </c>
      <c r="K15" s="31">
        <v>0</v>
      </c>
      <c r="L15" s="5">
        <v>8</v>
      </c>
      <c r="M15" s="5"/>
      <c r="N15" s="6"/>
      <c r="O15" s="6"/>
      <c r="P15" s="6"/>
      <c r="Q15" s="6"/>
      <c r="R15" s="5"/>
      <c r="S15" s="5"/>
      <c r="T15" s="5"/>
      <c r="U15" s="5"/>
      <c r="V15" s="5"/>
      <c r="W15" s="5"/>
      <c r="X15" s="5"/>
      <c r="Y15" s="5">
        <v>2</v>
      </c>
      <c r="Z15" s="26">
        <f t="shared" si="0"/>
        <v>1901</v>
      </c>
    </row>
    <row r="16" spans="1:26" s="17" customFormat="1" ht="15" customHeight="1">
      <c r="A16" s="57" t="s">
        <v>56</v>
      </c>
      <c r="B16" s="58"/>
      <c r="C16" s="4"/>
      <c r="D16" s="4"/>
      <c r="E16" s="4"/>
      <c r="F16" s="4"/>
      <c r="G16" s="2">
        <v>43</v>
      </c>
      <c r="H16" s="2">
        <v>685</v>
      </c>
      <c r="I16" s="2">
        <v>325</v>
      </c>
      <c r="J16" s="2">
        <v>202</v>
      </c>
      <c r="K16" s="4"/>
      <c r="L16" s="4"/>
      <c r="M16" s="4"/>
      <c r="N16" s="3"/>
      <c r="O16" s="3"/>
      <c r="P16" s="3">
        <v>12</v>
      </c>
      <c r="Q16" s="3"/>
      <c r="R16" s="4"/>
      <c r="S16" s="4"/>
      <c r="T16" s="4"/>
      <c r="U16" s="4"/>
      <c r="V16" s="4"/>
      <c r="W16" s="4"/>
      <c r="X16" s="4"/>
      <c r="Y16" s="4"/>
      <c r="Z16" s="24">
        <f>SUM(C16:Y16)</f>
        <v>1267</v>
      </c>
    </row>
    <row r="17" spans="1:26" s="17" customFormat="1" ht="15" customHeight="1">
      <c r="A17" s="59" t="s">
        <v>57</v>
      </c>
      <c r="B17" s="60" t="s">
        <v>58</v>
      </c>
      <c r="C17" s="5"/>
      <c r="D17" s="5"/>
      <c r="E17" s="5"/>
      <c r="F17" s="5"/>
      <c r="G17" s="33">
        <v>181</v>
      </c>
      <c r="H17" s="33">
        <v>279</v>
      </c>
      <c r="I17" s="33">
        <v>2</v>
      </c>
      <c r="J17" s="33">
        <v>158</v>
      </c>
      <c r="K17" s="5"/>
      <c r="L17" s="5"/>
      <c r="M17" s="5"/>
      <c r="N17" s="6"/>
      <c r="O17" s="6"/>
      <c r="P17" s="6"/>
      <c r="Q17" s="6"/>
      <c r="R17" s="5"/>
      <c r="S17" s="5"/>
      <c r="T17" s="5"/>
      <c r="U17" s="5"/>
      <c r="V17" s="5"/>
      <c r="W17" s="5"/>
      <c r="X17" s="5"/>
      <c r="Y17" s="5"/>
      <c r="Z17" s="26">
        <f t="shared" si="0"/>
        <v>620</v>
      </c>
    </row>
    <row r="18" spans="1:26" s="17" customFormat="1" ht="15" customHeight="1">
      <c r="A18" s="57" t="s">
        <v>59</v>
      </c>
      <c r="B18" s="58" t="s">
        <v>58</v>
      </c>
      <c r="C18" s="4"/>
      <c r="D18" s="4"/>
      <c r="E18" s="4"/>
      <c r="F18" s="4"/>
      <c r="G18" s="2">
        <v>5</v>
      </c>
      <c r="H18" s="2">
        <v>468</v>
      </c>
      <c r="I18" s="2">
        <v>229</v>
      </c>
      <c r="J18" s="2">
        <v>171</v>
      </c>
      <c r="K18" s="4"/>
      <c r="L18" s="4"/>
      <c r="M18" s="4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>
        <v>4</v>
      </c>
      <c r="Z18" s="24">
        <f t="shared" si="0"/>
        <v>877</v>
      </c>
    </row>
    <row r="19" spans="1:26" s="17" customFormat="1" ht="15" customHeight="1">
      <c r="A19" s="59" t="s">
        <v>60</v>
      </c>
      <c r="B19" s="60" t="s">
        <v>58</v>
      </c>
      <c r="C19" s="5"/>
      <c r="D19" s="5"/>
      <c r="E19" s="5"/>
      <c r="F19" s="5"/>
      <c r="G19" s="33">
        <v>4</v>
      </c>
      <c r="H19" s="33">
        <v>581</v>
      </c>
      <c r="I19" s="33">
        <v>308</v>
      </c>
      <c r="J19" s="33">
        <v>193</v>
      </c>
      <c r="K19" s="5"/>
      <c r="L19" s="5"/>
      <c r="M19" s="5"/>
      <c r="N19" s="6"/>
      <c r="O19" s="6"/>
      <c r="P19" s="6"/>
      <c r="Q19" s="6"/>
      <c r="R19" s="5"/>
      <c r="S19" s="5"/>
      <c r="T19" s="5"/>
      <c r="U19" s="5"/>
      <c r="V19" s="5"/>
      <c r="W19" s="5"/>
      <c r="X19" s="5"/>
      <c r="Y19" s="5">
        <v>1</v>
      </c>
      <c r="Z19" s="26">
        <f t="shared" si="0"/>
        <v>1087</v>
      </c>
    </row>
    <row r="20" spans="1:26" s="17" customFormat="1" ht="15" customHeight="1">
      <c r="A20" s="57" t="s">
        <v>107</v>
      </c>
      <c r="B20" s="58" t="s">
        <v>58</v>
      </c>
      <c r="C20" s="4"/>
      <c r="D20" s="4"/>
      <c r="E20" s="4"/>
      <c r="F20" s="4"/>
      <c r="G20" s="36">
        <v>42</v>
      </c>
      <c r="H20" s="36">
        <v>631</v>
      </c>
      <c r="I20" s="36">
        <v>309</v>
      </c>
      <c r="J20" s="36">
        <v>291</v>
      </c>
      <c r="K20" s="4"/>
      <c r="L20" s="4"/>
      <c r="M20" s="4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4">
        <v>4</v>
      </c>
      <c r="Z20" s="24">
        <f t="shared" si="0"/>
        <v>1277</v>
      </c>
    </row>
    <row r="21" spans="1:26" s="17" customFormat="1" ht="15" customHeight="1">
      <c r="A21" s="59" t="s">
        <v>61</v>
      </c>
      <c r="B21" s="60" t="s">
        <v>58</v>
      </c>
      <c r="C21" s="5"/>
      <c r="D21" s="5"/>
      <c r="E21" s="5"/>
      <c r="F21" s="5"/>
      <c r="G21" s="31">
        <v>260</v>
      </c>
      <c r="H21" s="31">
        <v>280</v>
      </c>
      <c r="I21" s="31">
        <v>0</v>
      </c>
      <c r="J21" s="31">
        <v>258</v>
      </c>
      <c r="K21" s="5"/>
      <c r="L21" s="5"/>
      <c r="M21" s="5"/>
      <c r="N21" s="6"/>
      <c r="O21" s="6"/>
      <c r="P21" s="6"/>
      <c r="Q21" s="6">
        <v>6</v>
      </c>
      <c r="R21" s="5"/>
      <c r="S21" s="5"/>
      <c r="T21" s="5"/>
      <c r="U21" s="5"/>
      <c r="V21" s="5"/>
      <c r="W21" s="5"/>
      <c r="X21" s="5"/>
      <c r="Y21" s="5"/>
      <c r="Z21" s="26">
        <f t="shared" si="0"/>
        <v>804</v>
      </c>
    </row>
    <row r="22" spans="1:26" s="17" customFormat="1" ht="15" customHeight="1">
      <c r="A22" s="57" t="s">
        <v>62</v>
      </c>
      <c r="B22" s="58" t="s">
        <v>58</v>
      </c>
      <c r="C22" s="4"/>
      <c r="D22" s="4"/>
      <c r="E22" s="4"/>
      <c r="F22" s="4"/>
      <c r="G22" s="34"/>
      <c r="H22" s="34">
        <v>226</v>
      </c>
      <c r="I22" s="34">
        <v>92</v>
      </c>
      <c r="J22" s="34">
        <v>84</v>
      </c>
      <c r="K22" s="4"/>
      <c r="L22" s="4"/>
      <c r="M22" s="4"/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>
        <v>4</v>
      </c>
      <c r="Z22" s="24">
        <f t="shared" si="0"/>
        <v>406</v>
      </c>
    </row>
    <row r="23" spans="1:26" s="17" customFormat="1" ht="15" customHeight="1">
      <c r="A23" s="59" t="s">
        <v>63</v>
      </c>
      <c r="B23" s="60" t="s">
        <v>58</v>
      </c>
      <c r="C23" s="5"/>
      <c r="D23" s="5"/>
      <c r="E23" s="5"/>
      <c r="F23" s="5"/>
      <c r="G23" s="31">
        <v>211</v>
      </c>
      <c r="H23" s="31">
        <v>1441</v>
      </c>
      <c r="I23" s="31">
        <v>475</v>
      </c>
      <c r="J23" s="31">
        <v>609</v>
      </c>
      <c r="K23" s="5"/>
      <c r="L23" s="5"/>
      <c r="M23" s="5"/>
      <c r="N23" s="6"/>
      <c r="O23" s="6"/>
      <c r="P23" s="6"/>
      <c r="Q23" s="6"/>
      <c r="R23" s="5"/>
      <c r="S23" s="5"/>
      <c r="T23" s="5"/>
      <c r="U23" s="5"/>
      <c r="V23" s="5"/>
      <c r="W23" s="5"/>
      <c r="X23" s="5"/>
      <c r="Y23" s="5"/>
      <c r="Z23" s="26">
        <f t="shared" si="0"/>
        <v>2736</v>
      </c>
    </row>
    <row r="24" spans="1:26" s="17" customFormat="1" ht="15" customHeight="1">
      <c r="A24" s="57" t="s">
        <v>64</v>
      </c>
      <c r="B24" s="58" t="s">
        <v>58</v>
      </c>
      <c r="C24" s="4"/>
      <c r="D24" s="4">
        <v>4</v>
      </c>
      <c r="E24" s="4"/>
      <c r="F24" s="4"/>
      <c r="G24" s="34">
        <v>174</v>
      </c>
      <c r="H24" s="34">
        <v>749</v>
      </c>
      <c r="I24" s="34">
        <v>134</v>
      </c>
      <c r="J24" s="34">
        <v>149</v>
      </c>
      <c r="K24" s="4"/>
      <c r="L24" s="4"/>
      <c r="M24" s="4"/>
      <c r="N24" s="3">
        <v>0</v>
      </c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24">
        <f t="shared" si="0"/>
        <v>1210</v>
      </c>
    </row>
    <row r="25" spans="1:26" s="17" customFormat="1" ht="15" customHeight="1">
      <c r="A25" s="59" t="s">
        <v>65</v>
      </c>
      <c r="B25" s="60" t="s">
        <v>58</v>
      </c>
      <c r="C25" s="5"/>
      <c r="D25" s="5"/>
      <c r="E25" s="5"/>
      <c r="F25" s="5"/>
      <c r="G25" s="5">
        <v>34</v>
      </c>
      <c r="H25" s="5">
        <v>182</v>
      </c>
      <c r="I25" s="5">
        <v>74</v>
      </c>
      <c r="J25" s="5"/>
      <c r="K25" s="5"/>
      <c r="L25" s="5"/>
      <c r="M25" s="5"/>
      <c r="N25" s="6"/>
      <c r="O25" s="6"/>
      <c r="P25" s="6"/>
      <c r="Q25" s="6"/>
      <c r="R25" s="5"/>
      <c r="S25" s="5"/>
      <c r="T25" s="5"/>
      <c r="U25" s="5"/>
      <c r="V25" s="5"/>
      <c r="W25" s="5"/>
      <c r="X25" s="5"/>
      <c r="Y25" s="5"/>
      <c r="Z25" s="26">
        <f t="shared" si="0"/>
        <v>290</v>
      </c>
    </row>
    <row r="26" spans="1:26" s="17" customFormat="1" ht="15" customHeight="1">
      <c r="A26" s="57" t="s">
        <v>66</v>
      </c>
      <c r="B26" s="58"/>
      <c r="C26" s="4"/>
      <c r="D26" s="4"/>
      <c r="E26" s="4"/>
      <c r="F26" s="4"/>
      <c r="G26" s="34">
        <v>14</v>
      </c>
      <c r="H26" s="34">
        <v>74</v>
      </c>
      <c r="I26" s="34">
        <v>38</v>
      </c>
      <c r="J26" s="34">
        <v>30</v>
      </c>
      <c r="K26" s="4"/>
      <c r="L26" s="4"/>
      <c r="M26" s="4"/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4"/>
      <c r="Z26" s="24">
        <f t="shared" si="0"/>
        <v>156</v>
      </c>
    </row>
    <row r="27" spans="1:26" s="17" customFormat="1" ht="15" customHeight="1">
      <c r="A27" s="59" t="s">
        <v>67</v>
      </c>
      <c r="B27" s="60"/>
      <c r="C27" s="5">
        <f>SUM(C15:C26)</f>
        <v>2</v>
      </c>
      <c r="D27" s="5">
        <f>SUM(D15:D26)</f>
        <v>4</v>
      </c>
      <c r="E27" s="5">
        <f>SUM(E15:E26)</f>
        <v>2</v>
      </c>
      <c r="F27" s="5"/>
      <c r="G27" s="5">
        <f>SUM(G15:G26)</f>
        <v>1139</v>
      </c>
      <c r="H27" s="5">
        <f>SUM(H15:H26)</f>
        <v>6524</v>
      </c>
      <c r="I27" s="5">
        <f>SUM(I15:I26)</f>
        <v>2461</v>
      </c>
      <c r="J27" s="5">
        <f>SUM(J15:J26)</f>
        <v>2458</v>
      </c>
      <c r="K27" s="5"/>
      <c r="L27" s="5">
        <f>SUM(L15:L26)</f>
        <v>8</v>
      </c>
      <c r="M27" s="5"/>
      <c r="N27" s="5">
        <f>SUM(N15:N26)</f>
        <v>0</v>
      </c>
      <c r="O27" s="5"/>
      <c r="P27" s="5">
        <f>SUM(P15:P26)</f>
        <v>12</v>
      </c>
      <c r="Q27" s="5">
        <f>SUM(Q15:Q26)</f>
        <v>6</v>
      </c>
      <c r="R27" s="5"/>
      <c r="S27" s="5"/>
      <c r="T27" s="5"/>
      <c r="U27" s="5"/>
      <c r="V27" s="5"/>
      <c r="W27" s="5"/>
      <c r="X27" s="5"/>
      <c r="Y27" s="5">
        <f>SUM(Y15:Y26)</f>
        <v>15</v>
      </c>
      <c r="Z27" s="26">
        <f t="shared" si="0"/>
        <v>12631</v>
      </c>
    </row>
    <row r="28" spans="1:26" s="17" customFormat="1" ht="15" customHeight="1">
      <c r="A28" s="57" t="s">
        <v>104</v>
      </c>
      <c r="B28" s="58" t="s">
        <v>58</v>
      </c>
      <c r="C28" s="4"/>
      <c r="D28" s="4"/>
      <c r="E28" s="4"/>
      <c r="F28" s="4"/>
      <c r="G28" s="4"/>
      <c r="H28" s="4"/>
      <c r="I28" s="4"/>
      <c r="J28" s="4"/>
      <c r="K28" s="4">
        <v>8</v>
      </c>
      <c r="L28" s="4"/>
      <c r="M28" s="4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4"/>
      <c r="Z28" s="24">
        <f t="shared" si="0"/>
        <v>8</v>
      </c>
    </row>
    <row r="29" spans="1:26" s="17" customFormat="1" ht="15" customHeight="1">
      <c r="A29" s="68" t="s">
        <v>103</v>
      </c>
      <c r="B29" s="45"/>
      <c r="C29" s="5"/>
      <c r="D29" s="5"/>
      <c r="E29" s="5"/>
      <c r="F29" s="5"/>
      <c r="G29" s="5"/>
      <c r="H29" s="31">
        <v>150</v>
      </c>
      <c r="I29" s="31">
        <v>82</v>
      </c>
      <c r="J29" s="31">
        <v>14</v>
      </c>
      <c r="K29" s="5"/>
      <c r="L29" s="5"/>
      <c r="M29" s="5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>
        <v>13</v>
      </c>
      <c r="Z29" s="26">
        <f t="shared" si="0"/>
        <v>259</v>
      </c>
    </row>
    <row r="30" spans="1:26" s="17" customFormat="1" ht="15" customHeight="1">
      <c r="A30" s="57" t="s">
        <v>68</v>
      </c>
      <c r="B30" s="58" t="s">
        <v>58</v>
      </c>
      <c r="C30" s="4"/>
      <c r="D30" s="4"/>
      <c r="E30" s="4">
        <v>1</v>
      </c>
      <c r="F30" s="4"/>
      <c r="G30" s="4"/>
      <c r="H30" s="4"/>
      <c r="I30" s="4"/>
      <c r="J30" s="4"/>
      <c r="K30" s="4">
        <v>55</v>
      </c>
      <c r="L30" s="4"/>
      <c r="M30" s="4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24">
        <f t="shared" si="0"/>
        <v>56</v>
      </c>
    </row>
    <row r="31" spans="1:26" s="17" customFormat="1" ht="15" customHeight="1">
      <c r="A31" s="59" t="s">
        <v>106</v>
      </c>
      <c r="B31" s="60" t="s">
        <v>58</v>
      </c>
      <c r="C31" s="5"/>
      <c r="D31" s="31">
        <v>3</v>
      </c>
      <c r="E31" s="31"/>
      <c r="F31" s="31"/>
      <c r="G31" s="31">
        <v>16</v>
      </c>
      <c r="H31" s="31"/>
      <c r="I31" s="31">
        <v>7</v>
      </c>
      <c r="J31" s="31"/>
      <c r="K31" s="31"/>
      <c r="L31" s="5"/>
      <c r="M31" s="5"/>
      <c r="N31" s="6"/>
      <c r="O31" s="6"/>
      <c r="P31" s="6"/>
      <c r="Q31" s="6"/>
      <c r="R31" s="5">
        <v>2</v>
      </c>
      <c r="S31" s="5"/>
      <c r="T31" s="5"/>
      <c r="U31" s="5"/>
      <c r="V31" s="5">
        <v>1</v>
      </c>
      <c r="W31" s="5"/>
      <c r="X31" s="5"/>
      <c r="Y31" s="5"/>
      <c r="Z31" s="26">
        <f t="shared" si="0"/>
        <v>29</v>
      </c>
    </row>
    <row r="32" spans="1:26" s="17" customFormat="1" ht="15" customHeight="1">
      <c r="A32" s="57" t="s">
        <v>69</v>
      </c>
      <c r="B32" s="58" t="s">
        <v>58</v>
      </c>
      <c r="C32" s="4"/>
      <c r="D32" s="4"/>
      <c r="E32" s="4"/>
      <c r="F32" s="4"/>
      <c r="G32" s="4">
        <v>9</v>
      </c>
      <c r="H32" s="4"/>
      <c r="I32" s="4">
        <v>8</v>
      </c>
      <c r="J32" s="4"/>
      <c r="K32" s="4"/>
      <c r="L32" s="4"/>
      <c r="M32" s="4"/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24">
        <f t="shared" si="0"/>
        <v>17</v>
      </c>
    </row>
    <row r="33" spans="1:26" s="17" customFormat="1" ht="15" customHeight="1">
      <c r="A33" s="59" t="s">
        <v>70</v>
      </c>
      <c r="B33" s="60" t="s">
        <v>58</v>
      </c>
      <c r="C33" s="5"/>
      <c r="D33" s="5"/>
      <c r="E33" s="5"/>
      <c r="F33" s="5"/>
      <c r="G33" s="5">
        <v>3</v>
      </c>
      <c r="H33" s="5"/>
      <c r="I33" s="5">
        <v>3</v>
      </c>
      <c r="J33" s="5"/>
      <c r="K33" s="5"/>
      <c r="L33" s="5"/>
      <c r="M33" s="5"/>
      <c r="N33" s="6"/>
      <c r="O33" s="6"/>
      <c r="P33" s="6"/>
      <c r="Q33" s="6"/>
      <c r="R33" s="5"/>
      <c r="S33" s="5"/>
      <c r="T33" s="5"/>
      <c r="U33" s="5"/>
      <c r="V33" s="5"/>
      <c r="W33" s="5"/>
      <c r="X33" s="5"/>
      <c r="Y33" s="5"/>
      <c r="Z33" s="26">
        <f t="shared" si="0"/>
        <v>6</v>
      </c>
    </row>
    <row r="34" spans="1:26" s="17" customFormat="1" ht="15" customHeight="1">
      <c r="A34" s="57" t="s">
        <v>71</v>
      </c>
      <c r="B34" s="58" t="s">
        <v>58</v>
      </c>
      <c r="C34" s="4">
        <v>1</v>
      </c>
      <c r="D34" s="4">
        <v>17</v>
      </c>
      <c r="E34" s="4"/>
      <c r="F34" s="4"/>
      <c r="G34" s="4">
        <v>21</v>
      </c>
      <c r="H34" s="4">
        <v>13</v>
      </c>
      <c r="I34" s="4">
        <v>17</v>
      </c>
      <c r="J34" s="4">
        <v>2</v>
      </c>
      <c r="K34" s="4"/>
      <c r="L34" s="4">
        <v>4</v>
      </c>
      <c r="M34" s="4"/>
      <c r="N34" s="3"/>
      <c r="O34" s="3"/>
      <c r="P34" s="3"/>
      <c r="Q34" s="3"/>
      <c r="R34" s="4">
        <v>2</v>
      </c>
      <c r="S34" s="4">
        <v>2</v>
      </c>
      <c r="T34" s="4"/>
      <c r="U34" s="4"/>
      <c r="V34" s="4">
        <v>130</v>
      </c>
      <c r="W34" s="4"/>
      <c r="X34" s="4"/>
      <c r="Y34" s="4"/>
      <c r="Z34" s="24">
        <f t="shared" si="0"/>
        <v>209</v>
      </c>
    </row>
    <row r="35" spans="1:26" s="17" customFormat="1" ht="15" customHeight="1">
      <c r="A35" s="59" t="s">
        <v>72</v>
      </c>
      <c r="B35" s="60" t="s">
        <v>58</v>
      </c>
      <c r="C35" s="5"/>
      <c r="D35" s="5"/>
      <c r="E35" s="5">
        <v>7</v>
      </c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5"/>
      <c r="S35" s="5"/>
      <c r="T35" s="5"/>
      <c r="U35" s="5"/>
      <c r="V35" s="5"/>
      <c r="W35" s="5"/>
      <c r="X35" s="5"/>
      <c r="Y35" s="5"/>
      <c r="Z35" s="26">
        <f t="shared" si="0"/>
        <v>7</v>
      </c>
    </row>
    <row r="36" spans="1:26" s="17" customFormat="1" ht="15" customHeight="1">
      <c r="A36" s="57" t="s">
        <v>73</v>
      </c>
      <c r="B36" s="58" t="s">
        <v>58</v>
      </c>
      <c r="C36" s="4"/>
      <c r="D36" s="4"/>
      <c r="E36" s="4">
        <v>1</v>
      </c>
      <c r="F36" s="4"/>
      <c r="G36" s="4"/>
      <c r="H36" s="4"/>
      <c r="I36" s="4"/>
      <c r="J36" s="4"/>
      <c r="K36" s="4">
        <v>16</v>
      </c>
      <c r="L36" s="4">
        <v>4</v>
      </c>
      <c r="M36" s="4"/>
      <c r="N36" s="3"/>
      <c r="O36" s="3"/>
      <c r="P36" s="3"/>
      <c r="Q36" s="3"/>
      <c r="R36" s="4">
        <v>1</v>
      </c>
      <c r="S36" s="4">
        <v>2</v>
      </c>
      <c r="T36" s="4"/>
      <c r="U36" s="4"/>
      <c r="V36" s="4"/>
      <c r="W36" s="4"/>
      <c r="X36" s="4"/>
      <c r="Y36" s="4"/>
      <c r="Z36" s="24">
        <f t="shared" si="0"/>
        <v>24</v>
      </c>
    </row>
    <row r="37" spans="1:26" s="17" customFormat="1" ht="15" customHeight="1">
      <c r="A37" s="59" t="s">
        <v>74</v>
      </c>
      <c r="B37" s="60" t="s">
        <v>58</v>
      </c>
      <c r="C37" s="5"/>
      <c r="D37" s="5">
        <v>0</v>
      </c>
      <c r="E37" s="5"/>
      <c r="F37" s="5"/>
      <c r="G37" s="5">
        <v>3</v>
      </c>
      <c r="H37" s="5"/>
      <c r="I37" s="5">
        <v>3</v>
      </c>
      <c r="J37" s="5"/>
      <c r="K37" s="5"/>
      <c r="L37" s="5"/>
      <c r="M37" s="5"/>
      <c r="N37" s="6"/>
      <c r="O37" s="6"/>
      <c r="P37" s="6"/>
      <c r="Q37" s="6"/>
      <c r="R37" s="5"/>
      <c r="S37" s="5"/>
      <c r="T37" s="5"/>
      <c r="U37" s="5"/>
      <c r="V37" s="5"/>
      <c r="W37" s="5"/>
      <c r="X37" s="5"/>
      <c r="Y37" s="5"/>
      <c r="Z37" s="26">
        <f t="shared" si="0"/>
        <v>6</v>
      </c>
    </row>
    <row r="38" spans="1:26" s="17" customFormat="1" ht="15" customHeight="1">
      <c r="A38" s="57" t="s">
        <v>75</v>
      </c>
      <c r="B38" s="58" t="s">
        <v>58</v>
      </c>
      <c r="C38" s="4"/>
      <c r="D38" s="4"/>
      <c r="E38" s="4"/>
      <c r="F38" s="4"/>
      <c r="G38" s="4">
        <v>7</v>
      </c>
      <c r="H38" s="4">
        <v>7</v>
      </c>
      <c r="I38" s="4">
        <v>7</v>
      </c>
      <c r="J38" s="4"/>
      <c r="K38" s="4"/>
      <c r="L38" s="4"/>
      <c r="M38" s="4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>
        <v>1</v>
      </c>
      <c r="Z38" s="24">
        <f t="shared" si="0"/>
        <v>22</v>
      </c>
    </row>
    <row r="39" spans="1:26" s="17" customFormat="1" ht="15" customHeight="1">
      <c r="A39" s="59" t="s">
        <v>76</v>
      </c>
      <c r="B39" s="60" t="s">
        <v>58</v>
      </c>
      <c r="C39" s="5"/>
      <c r="D39" s="5"/>
      <c r="E39" s="5"/>
      <c r="F39" s="5"/>
      <c r="G39" s="5"/>
      <c r="H39" s="5">
        <v>48</v>
      </c>
      <c r="I39" s="5">
        <v>16</v>
      </c>
      <c r="J39" s="5">
        <v>16</v>
      </c>
      <c r="K39" s="5"/>
      <c r="L39" s="5"/>
      <c r="M39" s="5"/>
      <c r="N39" s="6"/>
      <c r="O39" s="6"/>
      <c r="P39" s="6"/>
      <c r="Q39" s="6"/>
      <c r="R39" s="5"/>
      <c r="S39" s="5"/>
      <c r="T39" s="5"/>
      <c r="U39" s="5"/>
      <c r="V39" s="5"/>
      <c r="W39" s="5"/>
      <c r="X39" s="5"/>
      <c r="Y39" s="5"/>
      <c r="Z39" s="26">
        <f t="shared" si="0"/>
        <v>80</v>
      </c>
    </row>
    <row r="40" spans="1:26" s="17" customFormat="1" ht="15" customHeight="1">
      <c r="A40" s="57" t="s">
        <v>77</v>
      </c>
      <c r="B40" s="58" t="s">
        <v>58</v>
      </c>
      <c r="C40" s="4"/>
      <c r="D40" s="4"/>
      <c r="E40" s="4"/>
      <c r="F40" s="4"/>
      <c r="G40" s="4"/>
      <c r="H40" s="4">
        <v>24</v>
      </c>
      <c r="I40" s="4">
        <v>12</v>
      </c>
      <c r="J40" s="4">
        <v>12</v>
      </c>
      <c r="K40" s="4"/>
      <c r="L40" s="4"/>
      <c r="M40" s="4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24">
        <f>SUM(C40:Y40)</f>
        <v>48</v>
      </c>
    </row>
    <row r="41" spans="1:26" s="17" customFormat="1" ht="15" customHeight="1">
      <c r="A41" s="59" t="s">
        <v>78</v>
      </c>
      <c r="B41" s="60" t="s">
        <v>58</v>
      </c>
      <c r="C41" s="5"/>
      <c r="D41" s="5"/>
      <c r="E41" s="5"/>
      <c r="F41" s="5"/>
      <c r="G41" s="5"/>
      <c r="H41" s="5">
        <v>55</v>
      </c>
      <c r="I41" s="5">
        <v>22</v>
      </c>
      <c r="J41" s="5">
        <v>33</v>
      </c>
      <c r="K41" s="5"/>
      <c r="L41" s="5"/>
      <c r="M41" s="5"/>
      <c r="N41" s="6"/>
      <c r="O41" s="6"/>
      <c r="P41" s="6"/>
      <c r="Q41" s="6"/>
      <c r="R41" s="5"/>
      <c r="S41" s="5"/>
      <c r="T41" s="5"/>
      <c r="U41" s="5"/>
      <c r="V41" s="5"/>
      <c r="W41" s="5"/>
      <c r="X41" s="5"/>
      <c r="Y41" s="5"/>
      <c r="Z41" s="26">
        <f t="shared" si="0"/>
        <v>110</v>
      </c>
    </row>
    <row r="42" spans="1:26" s="17" customFormat="1" ht="15" customHeight="1">
      <c r="A42" s="57" t="s">
        <v>79</v>
      </c>
      <c r="B42" s="58" t="s">
        <v>58</v>
      </c>
      <c r="C42" s="4"/>
      <c r="D42" s="4"/>
      <c r="E42" s="4"/>
      <c r="F42" s="4"/>
      <c r="G42" s="4">
        <v>30</v>
      </c>
      <c r="H42" s="4"/>
      <c r="I42" s="4"/>
      <c r="J42" s="4"/>
      <c r="K42" s="4"/>
      <c r="L42" s="4"/>
      <c r="M42" s="4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24">
        <f t="shared" si="0"/>
        <v>30</v>
      </c>
    </row>
    <row r="43" spans="1:26" s="17" customFormat="1" ht="15" customHeight="1">
      <c r="A43" s="59" t="s">
        <v>80</v>
      </c>
      <c r="B43" s="60" t="s">
        <v>58</v>
      </c>
      <c r="C43" s="5"/>
      <c r="D43" s="5"/>
      <c r="E43" s="5"/>
      <c r="F43" s="5"/>
      <c r="G43" s="5">
        <v>21</v>
      </c>
      <c r="H43" s="5">
        <v>3</v>
      </c>
      <c r="I43" s="5"/>
      <c r="J43" s="5"/>
      <c r="K43" s="5"/>
      <c r="L43" s="5"/>
      <c r="M43" s="5"/>
      <c r="N43" s="6"/>
      <c r="O43" s="6"/>
      <c r="P43" s="6"/>
      <c r="Q43" s="6">
        <v>1</v>
      </c>
      <c r="R43" s="5"/>
      <c r="S43" s="5"/>
      <c r="T43" s="5"/>
      <c r="U43" s="5"/>
      <c r="V43" s="5"/>
      <c r="W43" s="5"/>
      <c r="X43" s="5"/>
      <c r="Y43" s="5"/>
      <c r="Z43" s="26">
        <f t="shared" si="0"/>
        <v>25</v>
      </c>
    </row>
    <row r="44" spans="1:26" s="17" customFormat="1" ht="15" customHeight="1">
      <c r="A44" s="57" t="s">
        <v>81</v>
      </c>
      <c r="B44" s="58" t="s">
        <v>58</v>
      </c>
      <c r="C44" s="4"/>
      <c r="D44" s="4"/>
      <c r="E44" s="4">
        <v>7</v>
      </c>
      <c r="F44" s="4"/>
      <c r="G44" s="4"/>
      <c r="H44" s="4"/>
      <c r="I44" s="4"/>
      <c r="J44" s="4"/>
      <c r="K44" s="4"/>
      <c r="L44" s="4"/>
      <c r="M44" s="4"/>
      <c r="N44" s="3"/>
      <c r="O44" s="3"/>
      <c r="P44" s="3"/>
      <c r="Q44" s="3"/>
      <c r="R44" s="4"/>
      <c r="S44" s="4"/>
      <c r="T44" s="4"/>
      <c r="U44" s="4"/>
      <c r="V44" s="4"/>
      <c r="W44" s="4"/>
      <c r="X44" s="4"/>
      <c r="Y44" s="4"/>
      <c r="Z44" s="24">
        <f t="shared" si="0"/>
        <v>7</v>
      </c>
    </row>
    <row r="45" spans="1:26" s="17" customFormat="1" ht="15" customHeight="1">
      <c r="A45" s="59" t="s">
        <v>108</v>
      </c>
      <c r="B45" s="60" t="s">
        <v>58</v>
      </c>
      <c r="C45" s="5"/>
      <c r="D45" s="5"/>
      <c r="E45" s="5"/>
      <c r="F45" s="5"/>
      <c r="G45" s="5">
        <v>14</v>
      </c>
      <c r="H45" s="5">
        <v>8</v>
      </c>
      <c r="I45" s="5">
        <v>8</v>
      </c>
      <c r="J45" s="5">
        <v>1</v>
      </c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26">
        <f t="shared" si="0"/>
        <v>31</v>
      </c>
    </row>
    <row r="46" spans="1:26" s="17" customFormat="1" ht="15" customHeight="1">
      <c r="A46" s="57" t="s">
        <v>82</v>
      </c>
      <c r="B46" s="58" t="s">
        <v>58</v>
      </c>
      <c r="C46" s="4"/>
      <c r="D46" s="4"/>
      <c r="E46" s="4">
        <v>3</v>
      </c>
      <c r="F46" s="4"/>
      <c r="G46" s="4"/>
      <c r="H46" s="4"/>
      <c r="I46" s="4"/>
      <c r="J46" s="4"/>
      <c r="K46" s="4">
        <v>16</v>
      </c>
      <c r="L46" s="4"/>
      <c r="M46" s="4"/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  <c r="Y46" s="4"/>
      <c r="Z46" s="24">
        <f t="shared" si="0"/>
        <v>19</v>
      </c>
    </row>
    <row r="47" spans="1:26" s="17" customFormat="1" ht="15" customHeight="1">
      <c r="A47" s="59" t="s">
        <v>105</v>
      </c>
      <c r="B47" s="60" t="s">
        <v>58</v>
      </c>
      <c r="C47" s="5"/>
      <c r="D47" s="5"/>
      <c r="E47" s="5"/>
      <c r="F47" s="5"/>
      <c r="G47" s="5">
        <v>10</v>
      </c>
      <c r="H47" s="5"/>
      <c r="I47" s="5"/>
      <c r="J47" s="5"/>
      <c r="K47" s="5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  <c r="W47" s="5"/>
      <c r="X47" s="5"/>
      <c r="Y47" s="5"/>
      <c r="Z47" s="26">
        <f t="shared" si="0"/>
        <v>10</v>
      </c>
    </row>
    <row r="48" spans="1:26" s="17" customFormat="1" ht="15" customHeight="1">
      <c r="A48" s="57" t="s">
        <v>102</v>
      </c>
      <c r="B48" s="58" t="s">
        <v>58</v>
      </c>
      <c r="C48" s="4"/>
      <c r="D48" s="4"/>
      <c r="E48" s="4"/>
      <c r="F48" s="4"/>
      <c r="G48" s="34">
        <v>16</v>
      </c>
      <c r="H48" s="34">
        <v>32</v>
      </c>
      <c r="I48" s="34"/>
      <c r="J48" s="34">
        <v>16</v>
      </c>
      <c r="K48" s="4"/>
      <c r="L48" s="4"/>
      <c r="M48" s="4"/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  <c r="Y48" s="4"/>
      <c r="Z48" s="24">
        <f t="shared" si="0"/>
        <v>64</v>
      </c>
    </row>
    <row r="49" spans="1:26" s="17" customFormat="1" ht="15" customHeight="1">
      <c r="A49" s="59" t="s">
        <v>83</v>
      </c>
      <c r="B49" s="60" t="s">
        <v>58</v>
      </c>
      <c r="C49" s="5"/>
      <c r="D49" s="5"/>
      <c r="E49" s="5"/>
      <c r="F49" s="5"/>
      <c r="G49" s="5"/>
      <c r="H49" s="5"/>
      <c r="I49" s="5"/>
      <c r="J49" s="5"/>
      <c r="K49" s="5">
        <v>7</v>
      </c>
      <c r="L49" s="5"/>
      <c r="M49" s="5"/>
      <c r="N49" s="6"/>
      <c r="O49" s="6"/>
      <c r="P49" s="6"/>
      <c r="Q49" s="6"/>
      <c r="R49" s="5"/>
      <c r="S49" s="5"/>
      <c r="T49" s="5"/>
      <c r="U49" s="5"/>
      <c r="V49" s="5"/>
      <c r="W49" s="5"/>
      <c r="X49" s="5"/>
      <c r="Y49" s="5"/>
      <c r="Z49" s="26">
        <f t="shared" si="0"/>
        <v>7</v>
      </c>
    </row>
    <row r="50" spans="1:26" s="17" customFormat="1" ht="15" customHeight="1">
      <c r="A50" s="57" t="s">
        <v>84</v>
      </c>
      <c r="B50" s="58" t="s">
        <v>58</v>
      </c>
      <c r="C50" s="4">
        <v>1</v>
      </c>
      <c r="D50" s="4"/>
      <c r="E50" s="4">
        <v>1</v>
      </c>
      <c r="F50" s="4"/>
      <c r="G50" s="4"/>
      <c r="H50" s="4"/>
      <c r="I50" s="4"/>
      <c r="J50" s="4"/>
      <c r="K50" s="4">
        <v>9</v>
      </c>
      <c r="L50" s="4">
        <v>3</v>
      </c>
      <c r="M50" s="4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24">
        <f t="shared" si="0"/>
        <v>14</v>
      </c>
    </row>
    <row r="51" spans="1:26" s="17" customFormat="1" ht="15" customHeight="1">
      <c r="A51" s="59" t="s">
        <v>85</v>
      </c>
      <c r="B51" s="60" t="s">
        <v>58</v>
      </c>
      <c r="C51" s="5"/>
      <c r="D51" s="5"/>
      <c r="E51" s="5">
        <v>2</v>
      </c>
      <c r="F51" s="5"/>
      <c r="G51" s="5"/>
      <c r="H51" s="5"/>
      <c r="I51" s="5"/>
      <c r="J51" s="5"/>
      <c r="K51" s="5">
        <v>9</v>
      </c>
      <c r="L51" s="5">
        <v>4</v>
      </c>
      <c r="M51" s="5"/>
      <c r="N51" s="6"/>
      <c r="O51" s="6"/>
      <c r="P51" s="6"/>
      <c r="Q51" s="6"/>
      <c r="R51" s="5"/>
      <c r="S51" s="5"/>
      <c r="T51" s="5"/>
      <c r="U51" s="5"/>
      <c r="V51" s="5"/>
      <c r="W51" s="5"/>
      <c r="X51" s="5"/>
      <c r="Y51" s="5"/>
      <c r="Z51" s="26">
        <f t="shared" si="0"/>
        <v>15</v>
      </c>
    </row>
    <row r="52" spans="1:26" s="17" customFormat="1" ht="15" customHeight="1">
      <c r="A52" s="57" t="s">
        <v>86</v>
      </c>
      <c r="B52" s="58" t="s">
        <v>87</v>
      </c>
      <c r="C52" s="4"/>
      <c r="D52" s="4"/>
      <c r="E52" s="4"/>
      <c r="F52" s="4"/>
      <c r="G52" s="4"/>
      <c r="H52" s="4">
        <v>30</v>
      </c>
      <c r="I52" s="4">
        <v>20</v>
      </c>
      <c r="J52" s="4">
        <v>10</v>
      </c>
      <c r="K52" s="4"/>
      <c r="L52" s="4"/>
      <c r="M52" s="4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24">
        <f t="shared" si="0"/>
        <v>60</v>
      </c>
    </row>
    <row r="53" spans="1:26" s="17" customFormat="1" ht="15" customHeight="1">
      <c r="A53" s="59" t="s">
        <v>88</v>
      </c>
      <c r="B53" s="60" t="s">
        <v>87</v>
      </c>
      <c r="C53" s="5"/>
      <c r="D53" s="5"/>
      <c r="E53" s="5"/>
      <c r="F53" s="5"/>
      <c r="G53" s="5">
        <v>2</v>
      </c>
      <c r="H53" s="5">
        <v>2</v>
      </c>
      <c r="I53" s="5"/>
      <c r="J53" s="5"/>
      <c r="K53" s="5"/>
      <c r="L53" s="5"/>
      <c r="M53" s="5"/>
      <c r="N53" s="6"/>
      <c r="O53" s="6"/>
      <c r="P53" s="6"/>
      <c r="Q53" s="6"/>
      <c r="R53" s="5"/>
      <c r="S53" s="5"/>
      <c r="T53" s="5"/>
      <c r="U53" s="5"/>
      <c r="V53" s="5"/>
      <c r="W53" s="5"/>
      <c r="X53" s="5"/>
      <c r="Y53" s="5"/>
      <c r="Z53" s="26">
        <f t="shared" si="0"/>
        <v>4</v>
      </c>
    </row>
    <row r="54" spans="1:26" s="17" customFormat="1" ht="15" customHeight="1">
      <c r="A54" s="42" t="s">
        <v>89</v>
      </c>
      <c r="B54" s="43"/>
      <c r="C54" s="3">
        <f>C14+C27+SUM(C28:C53)</f>
        <v>8</v>
      </c>
      <c r="D54" s="3">
        <f aca="true" t="shared" si="3" ref="D54:Z54">D14+D27+SUM(D28:D53)</f>
        <v>469</v>
      </c>
      <c r="E54" s="3">
        <f t="shared" si="3"/>
        <v>213</v>
      </c>
      <c r="F54" s="3">
        <f t="shared" si="3"/>
        <v>0</v>
      </c>
      <c r="G54" s="3">
        <f>G14+G27+SUM(G28:G53)</f>
        <v>1873</v>
      </c>
      <c r="H54" s="3">
        <f t="shared" si="3"/>
        <v>12995</v>
      </c>
      <c r="I54" s="3">
        <f t="shared" si="3"/>
        <v>5610</v>
      </c>
      <c r="J54" s="3">
        <f>J14+J27+SUM(J28:J53)</f>
        <v>4730</v>
      </c>
      <c r="K54" s="3">
        <f t="shared" si="3"/>
        <v>592</v>
      </c>
      <c r="L54" s="3">
        <f t="shared" si="3"/>
        <v>66</v>
      </c>
      <c r="M54" s="3">
        <f t="shared" si="3"/>
        <v>1</v>
      </c>
      <c r="N54" s="3">
        <f t="shared" si="3"/>
        <v>0</v>
      </c>
      <c r="O54" s="3">
        <f t="shared" si="3"/>
        <v>0</v>
      </c>
      <c r="P54" s="3">
        <f t="shared" si="3"/>
        <v>12</v>
      </c>
      <c r="Q54" s="3">
        <f t="shared" si="3"/>
        <v>49</v>
      </c>
      <c r="R54" s="3">
        <f t="shared" si="3"/>
        <v>5</v>
      </c>
      <c r="S54" s="3">
        <f t="shared" si="3"/>
        <v>79</v>
      </c>
      <c r="T54" s="3">
        <f t="shared" si="3"/>
        <v>7110</v>
      </c>
      <c r="U54" s="3">
        <f t="shared" si="3"/>
        <v>1512</v>
      </c>
      <c r="V54" s="3">
        <f t="shared" si="3"/>
        <v>379</v>
      </c>
      <c r="W54" s="3">
        <f t="shared" si="3"/>
        <v>0</v>
      </c>
      <c r="X54" s="3">
        <f t="shared" si="3"/>
        <v>115</v>
      </c>
      <c r="Y54" s="3">
        <f t="shared" si="3"/>
        <v>53</v>
      </c>
      <c r="Z54" s="3">
        <f t="shared" si="3"/>
        <v>35871</v>
      </c>
    </row>
    <row r="55" spans="1:26" s="17" customFormat="1" ht="15" customHeight="1">
      <c r="A55" s="44" t="s">
        <v>90</v>
      </c>
      <c r="B55" s="4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>
        <v>120</v>
      </c>
      <c r="P55" s="6"/>
      <c r="Q55" s="6"/>
      <c r="R55" s="5"/>
      <c r="S55" s="5"/>
      <c r="T55" s="5"/>
      <c r="U55" s="5"/>
      <c r="V55" s="5"/>
      <c r="W55" s="5"/>
      <c r="X55" s="5"/>
      <c r="Y55" s="5"/>
      <c r="Z55" s="26">
        <f>SUM(C55:Y55)</f>
        <v>120</v>
      </c>
    </row>
    <row r="56" spans="1:26" s="17" customFormat="1" ht="15" customHeight="1">
      <c r="A56" s="42" t="s">
        <v>91</v>
      </c>
      <c r="B56" s="43" t="s">
        <v>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>
        <v>21</v>
      </c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24">
        <f t="shared" si="0"/>
        <v>21</v>
      </c>
    </row>
    <row r="57" spans="1:26" s="17" customFormat="1" ht="15" customHeight="1">
      <c r="A57" s="44" t="s">
        <v>93</v>
      </c>
      <c r="B57" s="45" t="s">
        <v>94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>
        <v>9</v>
      </c>
      <c r="Q57" s="6"/>
      <c r="R57" s="5"/>
      <c r="S57" s="5"/>
      <c r="T57" s="5"/>
      <c r="U57" s="5"/>
      <c r="V57" s="5"/>
      <c r="W57" s="5"/>
      <c r="X57" s="5"/>
      <c r="Y57" s="5"/>
      <c r="Z57" s="26">
        <f t="shared" si="0"/>
        <v>9</v>
      </c>
    </row>
    <row r="58" spans="1:26" s="17" customFormat="1" ht="15" customHeight="1">
      <c r="A58" s="42" t="s">
        <v>95</v>
      </c>
      <c r="B58" s="43" t="s">
        <v>94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3"/>
      <c r="P58" s="3">
        <v>84</v>
      </c>
      <c r="Q58" s="3"/>
      <c r="R58" s="4"/>
      <c r="S58" s="4"/>
      <c r="T58" s="4"/>
      <c r="U58" s="4"/>
      <c r="V58" s="4"/>
      <c r="W58" s="4"/>
      <c r="X58" s="4"/>
      <c r="Y58" s="4"/>
      <c r="Z58" s="24">
        <f t="shared" si="0"/>
        <v>84</v>
      </c>
    </row>
    <row r="59" spans="1:26" s="17" customFormat="1" ht="15" customHeight="1">
      <c r="A59" s="44" t="s">
        <v>96</v>
      </c>
      <c r="B59" s="45" t="s">
        <v>94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>
        <v>72</v>
      </c>
      <c r="Q59" s="6"/>
      <c r="R59" s="5"/>
      <c r="S59" s="5"/>
      <c r="T59" s="5"/>
      <c r="U59" s="5"/>
      <c r="V59" s="5"/>
      <c r="W59" s="5"/>
      <c r="X59" s="5"/>
      <c r="Y59" s="5"/>
      <c r="Z59" s="26">
        <f t="shared" si="0"/>
        <v>72</v>
      </c>
    </row>
    <row r="60" spans="1:26" s="17" customFormat="1" ht="15" customHeight="1">
      <c r="A60" s="42" t="s">
        <v>97</v>
      </c>
      <c r="B60" s="43" t="s">
        <v>98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  <c r="O60" s="3">
        <v>30</v>
      </c>
      <c r="P60" s="3"/>
      <c r="Q60" s="3"/>
      <c r="R60" s="4"/>
      <c r="S60" s="4"/>
      <c r="T60" s="4"/>
      <c r="U60" s="4"/>
      <c r="V60" s="4"/>
      <c r="W60" s="4"/>
      <c r="X60" s="4"/>
      <c r="Y60" s="4">
        <v>2</v>
      </c>
      <c r="Z60" s="24">
        <f t="shared" si="0"/>
        <v>32</v>
      </c>
    </row>
    <row r="61" spans="1:26" s="17" customFormat="1" ht="15" customHeight="1">
      <c r="A61" s="44" t="s">
        <v>99</v>
      </c>
      <c r="B61" s="4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f>SUM(N55:N60)</f>
        <v>21</v>
      </c>
      <c r="O61" s="6">
        <f>SUM(O55:O60)</f>
        <v>150</v>
      </c>
      <c r="P61" s="6">
        <f>SUM(P55:P60)</f>
        <v>165</v>
      </c>
      <c r="Q61" s="6"/>
      <c r="R61" s="6"/>
      <c r="S61" s="6"/>
      <c r="T61" s="6"/>
      <c r="U61" s="6"/>
      <c r="V61" s="6"/>
      <c r="W61" s="6"/>
      <c r="X61" s="6"/>
      <c r="Y61" s="6">
        <f>SUM(Y55:Y60)</f>
        <v>2</v>
      </c>
      <c r="Z61" s="26">
        <f t="shared" si="0"/>
        <v>338</v>
      </c>
    </row>
    <row r="62" spans="1:26" s="17" customFormat="1" ht="15" customHeight="1" thickBot="1">
      <c r="A62" s="46" t="s">
        <v>100</v>
      </c>
      <c r="B62" s="47"/>
      <c r="C62" s="27">
        <f>C54+C61</f>
        <v>8</v>
      </c>
      <c r="D62" s="27">
        <f aca="true" t="shared" si="4" ref="D62:Y62">D54+D61</f>
        <v>469</v>
      </c>
      <c r="E62" s="27">
        <f t="shared" si="4"/>
        <v>213</v>
      </c>
      <c r="F62" s="27">
        <f t="shared" si="4"/>
        <v>0</v>
      </c>
      <c r="G62" s="27">
        <f t="shared" si="4"/>
        <v>1873</v>
      </c>
      <c r="H62" s="27">
        <f t="shared" si="4"/>
        <v>12995</v>
      </c>
      <c r="I62" s="27">
        <f t="shared" si="4"/>
        <v>5610</v>
      </c>
      <c r="J62" s="27">
        <f t="shared" si="4"/>
        <v>4730</v>
      </c>
      <c r="K62" s="27">
        <f t="shared" si="4"/>
        <v>592</v>
      </c>
      <c r="L62" s="27">
        <f t="shared" si="4"/>
        <v>66</v>
      </c>
      <c r="M62" s="27">
        <f t="shared" si="4"/>
        <v>1</v>
      </c>
      <c r="N62" s="27">
        <f t="shared" si="4"/>
        <v>21</v>
      </c>
      <c r="O62" s="27">
        <f t="shared" si="4"/>
        <v>150</v>
      </c>
      <c r="P62" s="27">
        <f t="shared" si="4"/>
        <v>177</v>
      </c>
      <c r="Q62" s="27">
        <f t="shared" si="4"/>
        <v>49</v>
      </c>
      <c r="R62" s="27">
        <f t="shared" si="4"/>
        <v>5</v>
      </c>
      <c r="S62" s="27">
        <f t="shared" si="4"/>
        <v>79</v>
      </c>
      <c r="T62" s="27">
        <f t="shared" si="4"/>
        <v>7110</v>
      </c>
      <c r="U62" s="27">
        <f t="shared" si="4"/>
        <v>1512</v>
      </c>
      <c r="V62" s="27">
        <f t="shared" si="4"/>
        <v>379</v>
      </c>
      <c r="W62" s="27">
        <f t="shared" si="4"/>
        <v>0</v>
      </c>
      <c r="X62" s="27">
        <f>X54+X61</f>
        <v>115</v>
      </c>
      <c r="Y62" s="27">
        <f t="shared" si="4"/>
        <v>55</v>
      </c>
      <c r="Z62" s="27">
        <f>Z54+Z61</f>
        <v>36209</v>
      </c>
    </row>
    <row r="63" spans="1:26" ht="14.25">
      <c r="A63" s="28"/>
      <c r="B63" s="28"/>
      <c r="C63" s="29"/>
      <c r="D63" s="10"/>
      <c r="E63" s="11"/>
      <c r="F63" s="11"/>
      <c r="G63" s="29"/>
      <c r="H63" s="11"/>
      <c r="I63" s="11"/>
      <c r="J63" s="11"/>
      <c r="K63" s="29"/>
      <c r="L63" s="29"/>
      <c r="M63" s="11"/>
      <c r="N63" s="12"/>
      <c r="O63" s="12"/>
      <c r="P63" s="12"/>
      <c r="Q63" s="29"/>
      <c r="R63" s="11"/>
      <c r="S63" s="11"/>
      <c r="T63" s="11"/>
      <c r="U63" s="11"/>
      <c r="V63" s="11"/>
      <c r="W63" s="11"/>
      <c r="X63" s="11"/>
      <c r="Y63" s="11"/>
      <c r="Z63" s="12"/>
    </row>
    <row r="65" ht="13.5">
      <c r="H65" s="30"/>
    </row>
    <row r="66" spans="3:26" ht="13.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6:15" ht="13.5">
      <c r="F67" s="30"/>
      <c r="J67" s="30"/>
      <c r="O67" s="30"/>
    </row>
    <row r="68" ht="13.5">
      <c r="X68" s="30"/>
    </row>
  </sheetData>
  <sheetProtection/>
  <mergeCells count="82">
    <mergeCell ref="A51:B51"/>
    <mergeCell ref="A52:B52"/>
    <mergeCell ref="A53:B53"/>
    <mergeCell ref="A47:B47"/>
    <mergeCell ref="A48:B48"/>
    <mergeCell ref="A49:B49"/>
    <mergeCell ref="A50:B50"/>
    <mergeCell ref="A43:B43"/>
    <mergeCell ref="A44:B44"/>
    <mergeCell ref="A45:B45"/>
    <mergeCell ref="A46:B46"/>
    <mergeCell ref="A38:B38"/>
    <mergeCell ref="A39:B39"/>
    <mergeCell ref="A41:B41"/>
    <mergeCell ref="A42:B42"/>
    <mergeCell ref="A40:B40"/>
    <mergeCell ref="A34:B34"/>
    <mergeCell ref="A35:B35"/>
    <mergeCell ref="A36:B36"/>
    <mergeCell ref="A37:B37"/>
    <mergeCell ref="A31:B31"/>
    <mergeCell ref="A32:B32"/>
    <mergeCell ref="A33:B33"/>
    <mergeCell ref="A27:B27"/>
    <mergeCell ref="A28:B28"/>
    <mergeCell ref="A30:B30"/>
    <mergeCell ref="A29:B29"/>
    <mergeCell ref="A23:B23"/>
    <mergeCell ref="A24:B24"/>
    <mergeCell ref="A25:B25"/>
    <mergeCell ref="A26:B26"/>
    <mergeCell ref="A20:B20"/>
    <mergeCell ref="A21:B21"/>
    <mergeCell ref="A22:B22"/>
    <mergeCell ref="A4:B8"/>
    <mergeCell ref="A16:B16"/>
    <mergeCell ref="A17:B17"/>
    <mergeCell ref="A18:B18"/>
    <mergeCell ref="A10:A12"/>
    <mergeCell ref="A13:B13"/>
    <mergeCell ref="C4:F4"/>
    <mergeCell ref="G6:G8"/>
    <mergeCell ref="C5:C8"/>
    <mergeCell ref="D5:D8"/>
    <mergeCell ref="E5:E8"/>
    <mergeCell ref="A19:B19"/>
    <mergeCell ref="Z4:Z8"/>
    <mergeCell ref="R6:R8"/>
    <mergeCell ref="S6:S8"/>
    <mergeCell ref="T6:T8"/>
    <mergeCell ref="U6:U8"/>
    <mergeCell ref="V6:V8"/>
    <mergeCell ref="W5:W8"/>
    <mergeCell ref="X5:X8"/>
    <mergeCell ref="Y4:Y8"/>
    <mergeCell ref="A55:B55"/>
    <mergeCell ref="A54:B54"/>
    <mergeCell ref="Q5:Q8"/>
    <mergeCell ref="R5:V5"/>
    <mergeCell ref="Q4:X4"/>
    <mergeCell ref="N5:N8"/>
    <mergeCell ref="K5:K8"/>
    <mergeCell ref="A14:B14"/>
    <mergeCell ref="A15:B15"/>
    <mergeCell ref="F5:F8"/>
    <mergeCell ref="A56:B56"/>
    <mergeCell ref="A57:B57"/>
    <mergeCell ref="A62:B62"/>
    <mergeCell ref="A58:B58"/>
    <mergeCell ref="A59:B59"/>
    <mergeCell ref="A60:B60"/>
    <mergeCell ref="A61:B61"/>
    <mergeCell ref="A3:B3"/>
    <mergeCell ref="O5:O8"/>
    <mergeCell ref="P5:P8"/>
    <mergeCell ref="G4:P4"/>
    <mergeCell ref="G5:J5"/>
    <mergeCell ref="L5:L8"/>
    <mergeCell ref="M5:M8"/>
    <mergeCell ref="H6:H8"/>
    <mergeCell ref="I6:I8"/>
    <mergeCell ref="J6:J8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2010-12-12T04:45:54Z</cp:lastPrinted>
  <dcterms:created xsi:type="dcterms:W3CDTF">2006-03-11T03:28:18Z</dcterms:created>
  <dcterms:modified xsi:type="dcterms:W3CDTF">2022-11-18T00:48:52Z</dcterms:modified>
  <cp:category/>
  <cp:version/>
  <cp:contentType/>
  <cp:contentStatus/>
</cp:coreProperties>
</file>