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DD4F72E-2B0B-438E-9C08-0493808BDC9C}" xr6:coauthVersionLast="47" xr6:coauthVersionMax="47" xr10:uidLastSave="{00000000-0000-0000-0000-000000000000}"/>
  <bookViews>
    <workbookView xWindow="28680" yWindow="-120" windowWidth="29040" windowHeight="16440" tabRatio="833" xr2:uid="{00000000-000D-0000-FFFF-FFFF00000000}"/>
  </bookViews>
  <sheets>
    <sheet name="貨物自動車運送事業規模別事業者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9" i="3" l="1"/>
  <c r="U45" i="3"/>
  <c r="W23" i="3"/>
  <c r="L57" i="3"/>
  <c r="K57" i="3"/>
  <c r="J57" i="3"/>
  <c r="I57" i="3"/>
  <c r="H57" i="3"/>
  <c r="E57" i="3"/>
  <c r="F57" i="3"/>
  <c r="D57" i="3"/>
  <c r="L90" i="3"/>
  <c r="K90" i="3"/>
  <c r="J90" i="3"/>
  <c r="I90" i="3"/>
  <c r="H90" i="3"/>
  <c r="G90" i="3"/>
  <c r="F90" i="3"/>
  <c r="E90" i="3"/>
  <c r="D90" i="3"/>
  <c r="C90" i="3"/>
  <c r="B89" i="3"/>
  <c r="B88" i="3"/>
  <c r="B87" i="3"/>
  <c r="B86" i="3"/>
  <c r="B85" i="3"/>
  <c r="B84" i="3"/>
  <c r="B83" i="3"/>
  <c r="B82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U62" i="3"/>
  <c r="W57" i="3"/>
  <c r="V57" i="3"/>
  <c r="U57" i="3"/>
  <c r="T57" i="3"/>
  <c r="S57" i="3"/>
  <c r="R57" i="3"/>
  <c r="Q57" i="3"/>
  <c r="P57" i="3"/>
  <c r="O57" i="3"/>
  <c r="N57" i="3"/>
  <c r="M57" i="3"/>
  <c r="G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W36" i="3"/>
  <c r="U36" i="3"/>
  <c r="S36" i="3"/>
  <c r="Q36" i="3"/>
  <c r="O36" i="3"/>
  <c r="M36" i="3"/>
  <c r="K36" i="3"/>
  <c r="I36" i="3"/>
  <c r="G36" i="3"/>
  <c r="E36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W34" i="3"/>
  <c r="U34" i="3"/>
  <c r="S34" i="3"/>
  <c r="Q34" i="3"/>
  <c r="O34" i="3"/>
  <c r="M34" i="3"/>
  <c r="K34" i="3"/>
  <c r="I34" i="3"/>
  <c r="G34" i="3"/>
  <c r="E34" i="3"/>
  <c r="W33" i="3"/>
  <c r="U33" i="3"/>
  <c r="S33" i="3"/>
  <c r="Q33" i="3"/>
  <c r="O33" i="3"/>
  <c r="M33" i="3"/>
  <c r="K33" i="3"/>
  <c r="I33" i="3"/>
  <c r="G33" i="3"/>
  <c r="E33" i="3"/>
  <c r="W32" i="3"/>
  <c r="U32" i="3"/>
  <c r="S32" i="3"/>
  <c r="Q32" i="3"/>
  <c r="O32" i="3"/>
  <c r="M32" i="3"/>
  <c r="K32" i="3"/>
  <c r="I32" i="3"/>
  <c r="G32" i="3"/>
  <c r="E32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W30" i="3"/>
  <c r="U30" i="3"/>
  <c r="S30" i="3"/>
  <c r="Q30" i="3"/>
  <c r="O30" i="3"/>
  <c r="M30" i="3"/>
  <c r="K30" i="3"/>
  <c r="I30" i="3"/>
  <c r="G30" i="3"/>
  <c r="E30" i="3"/>
  <c r="W29" i="3"/>
  <c r="U29" i="3"/>
  <c r="S29" i="3"/>
  <c r="Q29" i="3"/>
  <c r="O29" i="3"/>
  <c r="M29" i="3"/>
  <c r="K29" i="3"/>
  <c r="I29" i="3"/>
  <c r="G29" i="3"/>
  <c r="E29" i="3"/>
  <c r="W28" i="3"/>
  <c r="U28" i="3"/>
  <c r="S28" i="3"/>
  <c r="Q28" i="3"/>
  <c r="O28" i="3"/>
  <c r="M28" i="3"/>
  <c r="K28" i="3"/>
  <c r="I28" i="3"/>
  <c r="G28" i="3"/>
  <c r="E28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W26" i="3"/>
  <c r="U26" i="3"/>
  <c r="S26" i="3"/>
  <c r="Q26" i="3"/>
  <c r="O26" i="3"/>
  <c r="M26" i="3"/>
  <c r="K26" i="3"/>
  <c r="I26" i="3"/>
  <c r="G26" i="3"/>
  <c r="E26" i="3"/>
  <c r="W25" i="3"/>
  <c r="U25" i="3"/>
  <c r="S25" i="3"/>
  <c r="Q25" i="3"/>
  <c r="O25" i="3"/>
  <c r="M25" i="3"/>
  <c r="K25" i="3"/>
  <c r="I25" i="3"/>
  <c r="G25" i="3"/>
  <c r="E25" i="3"/>
  <c r="W24" i="3"/>
  <c r="U24" i="3"/>
  <c r="S24" i="3"/>
  <c r="Q24" i="3"/>
  <c r="O24" i="3"/>
  <c r="M24" i="3"/>
  <c r="K24" i="3"/>
  <c r="I24" i="3"/>
  <c r="G24" i="3"/>
  <c r="E24" i="3"/>
  <c r="X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W22" i="3"/>
  <c r="U22" i="3"/>
  <c r="S22" i="3"/>
  <c r="Q22" i="3"/>
  <c r="O22" i="3"/>
  <c r="M22" i="3"/>
  <c r="K22" i="3"/>
  <c r="I22" i="3"/>
  <c r="G22" i="3"/>
  <c r="G38" i="3" s="1"/>
  <c r="E22" i="3"/>
  <c r="W21" i="3"/>
  <c r="U21" i="3"/>
  <c r="S21" i="3"/>
  <c r="Q21" i="3"/>
  <c r="O21" i="3"/>
  <c r="M21" i="3"/>
  <c r="K21" i="3"/>
  <c r="I21" i="3"/>
  <c r="G21" i="3"/>
  <c r="E21" i="3"/>
  <c r="C21" i="3" s="1"/>
  <c r="W20" i="3"/>
  <c r="U20" i="3"/>
  <c r="C20" i="3" s="1"/>
  <c r="S20" i="3"/>
  <c r="Q20" i="3"/>
  <c r="O20" i="3"/>
  <c r="M20" i="3"/>
  <c r="K20" i="3"/>
  <c r="I20" i="3"/>
  <c r="G20" i="3"/>
  <c r="E20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D19" i="3" s="1"/>
  <c r="I19" i="3"/>
  <c r="H19" i="3"/>
  <c r="G19" i="3"/>
  <c r="F19" i="3"/>
  <c r="E19" i="3"/>
  <c r="W18" i="3"/>
  <c r="U18" i="3"/>
  <c r="S18" i="3"/>
  <c r="Q18" i="3"/>
  <c r="O18" i="3"/>
  <c r="M18" i="3"/>
  <c r="K18" i="3"/>
  <c r="I18" i="3"/>
  <c r="G18" i="3"/>
  <c r="E18" i="3"/>
  <c r="W17" i="3"/>
  <c r="U17" i="3"/>
  <c r="S17" i="3"/>
  <c r="Q17" i="3"/>
  <c r="O17" i="3"/>
  <c r="M17" i="3"/>
  <c r="K17" i="3"/>
  <c r="I17" i="3"/>
  <c r="G17" i="3"/>
  <c r="E17" i="3"/>
  <c r="W16" i="3"/>
  <c r="U16" i="3"/>
  <c r="S16" i="3"/>
  <c r="Q16" i="3"/>
  <c r="O16" i="3"/>
  <c r="M16" i="3"/>
  <c r="K16" i="3"/>
  <c r="I16" i="3"/>
  <c r="G16" i="3"/>
  <c r="E16" i="3"/>
  <c r="C16" i="3" s="1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W14" i="3"/>
  <c r="U14" i="3"/>
  <c r="S14" i="3"/>
  <c r="Q14" i="3"/>
  <c r="O14" i="3"/>
  <c r="M14" i="3"/>
  <c r="K14" i="3"/>
  <c r="I14" i="3"/>
  <c r="G14" i="3"/>
  <c r="E14" i="3"/>
  <c r="W13" i="3"/>
  <c r="U13" i="3"/>
  <c r="S13" i="3"/>
  <c r="Q13" i="3"/>
  <c r="O13" i="3"/>
  <c r="M13" i="3"/>
  <c r="K13" i="3"/>
  <c r="I13" i="3"/>
  <c r="G13" i="3"/>
  <c r="E13" i="3"/>
  <c r="W12" i="3"/>
  <c r="U12" i="3"/>
  <c r="S12" i="3"/>
  <c r="Q12" i="3"/>
  <c r="O12" i="3"/>
  <c r="M12" i="3"/>
  <c r="K12" i="3"/>
  <c r="I12" i="3"/>
  <c r="G12" i="3"/>
  <c r="E12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W10" i="3"/>
  <c r="U10" i="3"/>
  <c r="S10" i="3"/>
  <c r="Q10" i="3"/>
  <c r="O10" i="3"/>
  <c r="M10" i="3"/>
  <c r="K10" i="3"/>
  <c r="I10" i="3"/>
  <c r="G10" i="3"/>
  <c r="E10" i="3"/>
  <c r="W9" i="3"/>
  <c r="U9" i="3"/>
  <c r="S9" i="3"/>
  <c r="Q9" i="3"/>
  <c r="O9" i="3"/>
  <c r="M9" i="3"/>
  <c r="K9" i="3"/>
  <c r="I9" i="3"/>
  <c r="G9" i="3"/>
  <c r="E9" i="3"/>
  <c r="W8" i="3"/>
  <c r="U8" i="3"/>
  <c r="S8" i="3"/>
  <c r="Q8" i="3"/>
  <c r="O8" i="3"/>
  <c r="M8" i="3"/>
  <c r="K8" i="3"/>
  <c r="I8" i="3"/>
  <c r="G8" i="3"/>
  <c r="E8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W6" i="3"/>
  <c r="U6" i="3"/>
  <c r="S6" i="3"/>
  <c r="Q6" i="3"/>
  <c r="O6" i="3"/>
  <c r="M6" i="3"/>
  <c r="K6" i="3"/>
  <c r="I6" i="3"/>
  <c r="G6" i="3"/>
  <c r="E6" i="3"/>
  <c r="W5" i="3"/>
  <c r="U5" i="3"/>
  <c r="S5" i="3"/>
  <c r="Q5" i="3"/>
  <c r="O5" i="3"/>
  <c r="M5" i="3"/>
  <c r="K5" i="3"/>
  <c r="I5" i="3"/>
  <c r="G5" i="3"/>
  <c r="E5" i="3"/>
  <c r="C22" i="3" l="1"/>
  <c r="C28" i="3"/>
  <c r="C24" i="3"/>
  <c r="C32" i="3"/>
  <c r="W39" i="3"/>
  <c r="C11" i="3"/>
  <c r="D35" i="3"/>
  <c r="D11" i="3"/>
  <c r="U39" i="3"/>
  <c r="L39" i="3"/>
  <c r="V39" i="3"/>
  <c r="C31" i="3"/>
  <c r="D23" i="3"/>
  <c r="R39" i="3"/>
  <c r="M37" i="3"/>
  <c r="C6" i="3"/>
  <c r="C5" i="3"/>
  <c r="K38" i="3"/>
  <c r="C29" i="3"/>
  <c r="S37" i="3"/>
  <c r="W40" i="3"/>
  <c r="N39" i="3"/>
  <c r="C10" i="3"/>
  <c r="C15" i="3"/>
  <c r="U38" i="3"/>
  <c r="Q38" i="3"/>
  <c r="D15" i="3"/>
  <c r="I37" i="3"/>
  <c r="Q39" i="3"/>
  <c r="O37" i="3"/>
  <c r="C57" i="3"/>
  <c r="C9" i="3"/>
  <c r="M40" i="3"/>
  <c r="Q37" i="3"/>
  <c r="G40" i="3"/>
  <c r="I40" i="3"/>
  <c r="J39" i="3"/>
  <c r="C19" i="3"/>
  <c r="C18" i="3"/>
  <c r="E40" i="3"/>
  <c r="C30" i="3"/>
  <c r="T39" i="3"/>
  <c r="S40" i="3"/>
  <c r="C74" i="3"/>
  <c r="B90" i="3"/>
  <c r="U37" i="3"/>
  <c r="C8" i="3"/>
  <c r="C14" i="3"/>
  <c r="I38" i="3"/>
  <c r="M39" i="3"/>
  <c r="S39" i="3"/>
  <c r="I39" i="3"/>
  <c r="U40" i="3"/>
  <c r="C34" i="3"/>
  <c r="O40" i="3"/>
  <c r="B74" i="3"/>
  <c r="K37" i="3"/>
  <c r="C27" i="3"/>
  <c r="S38" i="3"/>
  <c r="W37" i="3"/>
  <c r="O39" i="3"/>
  <c r="K39" i="3"/>
  <c r="C7" i="3"/>
  <c r="D7" i="3"/>
  <c r="O38" i="3"/>
  <c r="X39" i="3"/>
  <c r="C17" i="3"/>
  <c r="P39" i="3"/>
  <c r="G37" i="3"/>
  <c r="G39" i="3"/>
  <c r="Q40" i="3"/>
  <c r="B57" i="3"/>
  <c r="D27" i="3"/>
  <c r="D31" i="3"/>
  <c r="W38" i="3"/>
  <c r="C13" i="3"/>
  <c r="C25" i="3"/>
  <c r="C12" i="3"/>
  <c r="C23" i="3"/>
  <c r="K40" i="3"/>
  <c r="M38" i="3"/>
  <c r="C33" i="3"/>
  <c r="H39" i="3"/>
  <c r="C36" i="3"/>
  <c r="C35" i="3"/>
  <c r="E39" i="3"/>
  <c r="F39" i="3"/>
  <c r="E38" i="3"/>
  <c r="E37" i="3"/>
  <c r="C26" i="3"/>
  <c r="C37" i="3" l="1"/>
  <c r="C40" i="3"/>
  <c r="D39" i="3"/>
  <c r="C39" i="3"/>
  <c r="C38" i="3"/>
</calcChain>
</file>

<file path=xl/sharedStrings.xml><?xml version="1.0" encoding="utf-8"?>
<sst xmlns="http://schemas.openxmlformats.org/spreadsheetml/2006/main" count="224" uniqueCount="52">
  <si>
    <t>５　　両</t>
  </si>
  <si>
    <t>１ ０ 両</t>
  </si>
  <si>
    <t>１ ５ 両</t>
  </si>
  <si>
    <t>２ ０ 両</t>
  </si>
  <si>
    <t>３ ０ 両</t>
  </si>
  <si>
    <t>５ ０ 両</t>
  </si>
  <si>
    <t>１００両</t>
  </si>
  <si>
    <t>２００両</t>
  </si>
  <si>
    <t>５００両</t>
  </si>
  <si>
    <t>５０１両</t>
  </si>
  <si>
    <t>支　局</t>
  </si>
  <si>
    <t>業種</t>
  </si>
  <si>
    <t>合　　計</t>
  </si>
  <si>
    <t>ま　　で</t>
  </si>
  <si>
    <t>ま  で</t>
  </si>
  <si>
    <t>以  上</t>
  </si>
  <si>
    <t>一般</t>
  </si>
  <si>
    <t>特積</t>
  </si>
  <si>
    <t>霊柩</t>
  </si>
  <si>
    <t>特定</t>
  </si>
  <si>
    <t>千葉</t>
  </si>
  <si>
    <t>山梨</t>
  </si>
  <si>
    <t>合計</t>
  </si>
  <si>
    <t>貨物自動車運送事業規模別事業者数</t>
    <phoneticPr fontId="3"/>
  </si>
  <si>
    <t>注）　１．主たる事務所の所在地を管轄する運輸支局ごとに計上する。</t>
    <rPh sb="20" eb="22">
      <t>ウンユ</t>
    </rPh>
    <phoneticPr fontId="2"/>
  </si>
  <si>
    <t>　　　２．「特積」の欄は、「一般」の欄の外数とする。</t>
    <rPh sb="20" eb="21">
      <t>ソト</t>
    </rPh>
    <phoneticPr fontId="3"/>
  </si>
  <si>
    <t>　　２．「特積」の欄は「一般」の欄の外数とする。</t>
    <rPh sb="18" eb="19">
      <t>ソト</t>
    </rPh>
    <phoneticPr fontId="3"/>
  </si>
  <si>
    <t>注）１．主たる事務所の所在地を管轄する運輸支局ごとに計上する。</t>
    <rPh sb="19" eb="21">
      <t>ウンユ</t>
    </rPh>
    <phoneticPr fontId="2"/>
  </si>
  <si>
    <t>合　計</t>
  </si>
  <si>
    <t>山　梨</t>
  </si>
  <si>
    <t>一　般</t>
  </si>
  <si>
    <t>支局</t>
  </si>
  <si>
    <t>１　０　両　</t>
  </si>
  <si>
    <t>規模</t>
  </si>
  <si>
    <t>霊柩事業</t>
    <phoneticPr fontId="3"/>
  </si>
  <si>
    <t>注）主たる事務所の所在地を管轄する運輸支局ごとに計上する。</t>
    <rPh sb="17" eb="19">
      <t>ウンユ</t>
    </rPh>
    <phoneticPr fontId="2"/>
  </si>
  <si>
    <t>一般（霊柩専業者を除く）</t>
    <phoneticPr fontId="3"/>
  </si>
  <si>
    <t>特定事業</t>
    <phoneticPr fontId="3"/>
  </si>
  <si>
    <t>専業</t>
    <rPh sb="0" eb="2">
      <t>センギョウ</t>
    </rPh>
    <phoneticPr fontId="2"/>
  </si>
  <si>
    <t>兼業</t>
    <rPh sb="0" eb="2">
      <t>ケンギョウ</t>
    </rPh>
    <phoneticPr fontId="2"/>
  </si>
  <si>
    <t>２．「専業」欄には霊柩専業者数を、「兼業」欄には一般事業との兼業者数を計上し、「兼業」欄の計数は「専業」欄の外数とする。</t>
    <rPh sb="3" eb="5">
      <t>センギョウ</t>
    </rPh>
    <rPh sb="6" eb="7">
      <t>ラン</t>
    </rPh>
    <rPh sb="11" eb="13">
      <t>センギョウ</t>
    </rPh>
    <rPh sb="14" eb="15">
      <t>スウ</t>
    </rPh>
    <rPh sb="18" eb="20">
      <t>ケンギョウ</t>
    </rPh>
    <rPh sb="21" eb="22">
      <t>ラン</t>
    </rPh>
    <rPh sb="24" eb="26">
      <t>イッパン</t>
    </rPh>
    <rPh sb="26" eb="28">
      <t>ジギョウ</t>
    </rPh>
    <rPh sb="30" eb="32">
      <t>ケンギョウ</t>
    </rPh>
    <rPh sb="33" eb="34">
      <t>スウ</t>
    </rPh>
    <rPh sb="35" eb="37">
      <t>ケイジョウ</t>
    </rPh>
    <rPh sb="45" eb="47">
      <t>ケイスウ</t>
    </rPh>
    <rPh sb="54" eb="55">
      <t>ソト</t>
    </rPh>
    <rPh sb="55" eb="56">
      <t>スウ</t>
    </rPh>
    <phoneticPr fontId="3"/>
  </si>
  <si>
    <t>　　　３．霊柩欄左は霊柩専業者数を、右は霊柩事業と一般事業を兼業する事業者で、霊柩自動車のみを各々区分し、事業者数を外数で計上する。</t>
    <rPh sb="5" eb="7">
      <t>レイキュウ</t>
    </rPh>
    <rPh sb="8" eb="9">
      <t>ヒダリ</t>
    </rPh>
    <rPh sb="10" eb="12">
      <t>レイキュウ</t>
    </rPh>
    <rPh sb="12" eb="15">
      <t>センギョウシャ</t>
    </rPh>
    <rPh sb="15" eb="16">
      <t>スウ</t>
    </rPh>
    <rPh sb="18" eb="19">
      <t>ミギ</t>
    </rPh>
    <rPh sb="22" eb="24">
      <t>ジギョウ</t>
    </rPh>
    <rPh sb="25" eb="27">
      <t>イッパン</t>
    </rPh>
    <rPh sb="27" eb="29">
      <t>ジギョウ</t>
    </rPh>
    <rPh sb="30" eb="32">
      <t>ケンギョウ</t>
    </rPh>
    <rPh sb="58" eb="59">
      <t>ソト</t>
    </rPh>
    <phoneticPr fontId="3"/>
  </si>
  <si>
    <t>現在</t>
    <rPh sb="0" eb="2">
      <t>ゲンザイ</t>
    </rPh>
    <phoneticPr fontId="2"/>
  </si>
  <si>
    <t>まで</t>
    <phoneticPr fontId="2"/>
  </si>
  <si>
    <t>以上</t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</si>
  <si>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</si>
  <si>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</si>
  <si>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</si>
  <si>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</si>
  <si>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</si>
  <si>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</si>
  <si>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千葉</t>
    <rPh sb="0" eb="2">
      <t>チバ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</si>
</sst>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0" xfId="0" applyFont="1" applyFill="1"/>
    <xf numFmtId="0" fontId="0" fillId="0" borderId="0" xfId="0" applyFont="1" applyFill="1"/>
    <xf numFmtId="0" fontId="0" fillId="0" borderId="5" xfId="0" applyFont="1" applyFill="1" applyBorder="1" applyAlignment="1">
      <alignment horizontal="centerContinuous"/>
    </xf>
    <xf numFmtId="0" fontId="0" fillId="0" borderId="7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distributed" vertical="top"/>
    </xf>
    <xf numFmtId="0" fontId="0" fillId="0" borderId="7" xfId="0" applyFont="1" applyFill="1" applyBorder="1" applyAlignment="1">
      <alignment horizontal="centerContinuous" vertical="top"/>
    </xf>
    <xf numFmtId="0" fontId="0" fillId="0" borderId="8" xfId="0" applyFon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Continuous" vertical="top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7" xfId="0" applyFont="1" applyFill="1" applyBorder="1"/>
    <xf numFmtId="0" fontId="5" fillId="0" borderId="0" xfId="0" applyFont="1" applyFill="1"/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 vertical="top" shrinkToFit="1"/>
    </xf>
    <xf numFmtId="3" fontId="1" fillId="0" borderId="0" xfId="1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6" fontId="0" fillId="0" borderId="7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3" xfId="0" applyFont="1" applyFill="1" applyBorder="1" applyAlignment="1">
      <alignment horizontal="distributed" vertical="distributed" shrinkToFit="1"/>
    </xf>
    <xf numFmtId="0" fontId="0" fillId="0" borderId="2" xfId="0" applyFont="1" applyFill="1" applyBorder="1" applyAlignment="1">
      <alignment horizontal="distributed" vertical="distributed" shrinkToFit="1"/>
    </xf>
    <xf numFmtId="0" fontId="0" fillId="0" borderId="4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vertical="distributed" shrinkToFit="1"/>
    </xf>
    <xf numFmtId="0" fontId="0" fillId="0" borderId="2" xfId="0" applyFont="1" applyFill="1" applyBorder="1" applyAlignment="1">
      <alignment horizontal="center" vertical="distributed" shrinkToFit="1"/>
    </xf>
    <xf numFmtId="0" fontId="0" fillId="0" borderId="5" xfId="0" applyFont="1" applyFill="1" applyBorder="1" applyAlignment="1">
      <alignment horizontal="center" vertical="distributed" shrinkToFit="1"/>
    </xf>
    <xf numFmtId="0" fontId="0" fillId="0" borderId="6" xfId="0" applyFont="1" applyFill="1" applyBorder="1" applyAlignment="1">
      <alignment horizontal="distributed" shrinkToFit="1"/>
    </xf>
    <xf numFmtId="0" fontId="0" fillId="0" borderId="7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vertical="distributed" shrinkToFit="1"/>
    </xf>
    <xf numFmtId="0" fontId="0" fillId="0" borderId="7" xfId="0" applyFont="1" applyFill="1" applyBorder="1" applyAlignment="1">
      <alignment horizontal="center" vertical="distributed" shrinkToFit="1"/>
    </xf>
    <xf numFmtId="0" fontId="0" fillId="0" borderId="9" xfId="0" applyFont="1" applyFill="1" applyBorder="1" applyAlignment="1">
      <alignment horizontal="center" vertical="distributed" shrinkToFit="1"/>
    </xf>
    <xf numFmtId="0" fontId="0" fillId="0" borderId="10" xfId="0" applyFont="1" applyFill="1" applyBorder="1" applyAlignment="1">
      <alignment horizontal="center" vertical="distributed" shrinkToFit="1"/>
    </xf>
    <xf numFmtId="0" fontId="0" fillId="0" borderId="11" xfId="0" applyFont="1" applyFill="1" applyBorder="1" applyAlignment="1">
      <alignment horizontal="distributed" shrinkToFit="1"/>
    </xf>
    <xf numFmtId="0" fontId="0" fillId="0" borderId="12" xfId="0" applyFont="1" applyFill="1" applyBorder="1" applyAlignment="1">
      <alignment shrinkToFit="1"/>
    </xf>
    <xf numFmtId="38" fontId="1" fillId="0" borderId="13" xfId="1" applyFont="1" applyFill="1" applyBorder="1" applyAlignment="1">
      <alignment shrinkToFit="1"/>
    </xf>
    <xf numFmtId="38" fontId="1" fillId="0" borderId="14" xfId="1" applyFont="1" applyFill="1" applyBorder="1" applyAlignment="1">
      <alignment shrinkToFit="1"/>
    </xf>
    <xf numFmtId="38" fontId="1" fillId="0" borderId="15" xfId="1" applyFont="1" applyFill="1" applyBorder="1" applyAlignment="1">
      <alignment vertical="center" shrinkToFit="1"/>
    </xf>
    <xf numFmtId="38" fontId="1" fillId="0" borderId="14" xfId="1" applyFont="1" applyFill="1" applyBorder="1" applyAlignment="1">
      <alignment vertical="center" shrinkToFit="1"/>
    </xf>
    <xf numFmtId="38" fontId="1" fillId="0" borderId="16" xfId="1" applyFont="1" applyFill="1" applyBorder="1" applyAlignment="1">
      <alignment shrinkToFit="1"/>
    </xf>
    <xf numFmtId="38" fontId="1" fillId="0" borderId="17" xfId="1" applyFont="1" applyFill="1" applyBorder="1" applyAlignment="1">
      <alignment shrinkToFit="1"/>
    </xf>
    <xf numFmtId="0" fontId="0" fillId="0" borderId="8" xfId="0" applyFont="1" applyFill="1" applyBorder="1" applyAlignment="1">
      <alignment horizontal="distributed" shrinkToFit="1"/>
    </xf>
    <xf numFmtId="0" fontId="0" fillId="0" borderId="8" xfId="0" applyFont="1" applyFill="1" applyBorder="1" applyAlignment="1">
      <alignment shrinkToFit="1"/>
    </xf>
    <xf numFmtId="38" fontId="1" fillId="0" borderId="18" xfId="1" applyFont="1" applyFill="1" applyBorder="1" applyAlignment="1">
      <alignment shrinkToFit="1"/>
    </xf>
    <xf numFmtId="38" fontId="1" fillId="0" borderId="7" xfId="1" applyFont="1" applyFill="1" applyBorder="1" applyAlignment="1">
      <alignment shrinkToFit="1"/>
    </xf>
    <xf numFmtId="38" fontId="1" fillId="0" borderId="9" xfId="1" applyFont="1" applyFill="1" applyBorder="1" applyAlignment="1">
      <alignment shrinkToFit="1"/>
    </xf>
    <xf numFmtId="38" fontId="1" fillId="0" borderId="10" xfId="1" applyFont="1" applyFill="1" applyBorder="1" applyAlignment="1">
      <alignment shrinkToFit="1"/>
    </xf>
    <xf numFmtId="38" fontId="1" fillId="0" borderId="22" xfId="1" applyFont="1" applyFill="1" applyBorder="1" applyAlignment="1">
      <alignment shrinkToFit="1"/>
    </xf>
    <xf numFmtId="38" fontId="1" fillId="0" borderId="26" xfId="1" applyFont="1" applyFill="1" applyBorder="1" applyAlignment="1">
      <alignment shrinkToFit="1"/>
    </xf>
    <xf numFmtId="38" fontId="1" fillId="0" borderId="27" xfId="1" applyFont="1" applyFill="1" applyBorder="1" applyAlignment="1">
      <alignment shrinkToFit="1"/>
    </xf>
    <xf numFmtId="38" fontId="1" fillId="0" borderId="23" xfId="1" applyFont="1" applyFill="1" applyBorder="1" applyAlignment="1">
      <alignment shrinkToFit="1"/>
    </xf>
    <xf numFmtId="38" fontId="1" fillId="0" borderId="28" xfId="1" applyFont="1" applyFill="1" applyBorder="1" applyAlignment="1">
      <alignment shrinkToFit="1"/>
    </xf>
    <xf numFmtId="38" fontId="1" fillId="0" borderId="29" xfId="1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38" fontId="1" fillId="0" borderId="19" xfId="1" applyFont="1" applyFill="1" applyBorder="1" applyAlignment="1">
      <alignment shrinkToFit="1"/>
    </xf>
    <xf numFmtId="38" fontId="1" fillId="0" borderId="30" xfId="1" applyFont="1" applyFill="1" applyBorder="1" applyAlignment="1">
      <alignment shrinkToFit="1"/>
    </xf>
    <xf numFmtId="38" fontId="1" fillId="0" borderId="19" xfId="1" applyFont="1" applyFill="1" applyBorder="1" applyAlignment="1" applyProtection="1">
      <alignment shrinkToFit="1"/>
      <protection locked="0"/>
    </xf>
    <xf numFmtId="38" fontId="1" fillId="0" borderId="19" xfId="1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38" fontId="1" fillId="0" borderId="20" xfId="1" applyFont="1" applyFill="1" applyBorder="1" applyAlignment="1">
      <alignment shrinkToFit="1"/>
    </xf>
    <xf numFmtId="38" fontId="1" fillId="0" borderId="19" xfId="1" applyFont="1" applyFill="1" applyBorder="1" applyAlignment="1" applyProtection="1">
      <alignment horizontal="right" shrinkToFit="1"/>
      <protection locked="0"/>
    </xf>
    <xf numFmtId="38" fontId="4" fillId="0" borderId="20" xfId="1" applyFont="1" applyFill="1" applyBorder="1" applyAlignment="1">
      <alignment shrinkToFit="1"/>
    </xf>
    <xf numFmtId="38" fontId="4" fillId="0" borderId="19" xfId="1" applyFont="1" applyFill="1" applyBorder="1" applyAlignment="1">
      <alignment shrinkToFit="1"/>
    </xf>
    <xf numFmtId="38" fontId="1" fillId="0" borderId="20" xfId="1" applyFont="1" applyFill="1" applyBorder="1" applyAlignment="1">
      <alignment vertical="center" shrinkToFit="1"/>
    </xf>
    <xf numFmtId="3" fontId="1" fillId="0" borderId="7" xfId="1" applyNumberFormat="1" applyFont="1" applyFill="1" applyBorder="1" applyAlignment="1">
      <alignment vertical="center" shrinkToFit="1"/>
    </xf>
    <xf numFmtId="3" fontId="1" fillId="0" borderId="8" xfId="1" applyNumberFormat="1" applyFont="1" applyFill="1" applyBorder="1" applyAlignment="1">
      <alignment vertical="center" shrinkToFit="1"/>
    </xf>
    <xf numFmtId="3" fontId="1" fillId="0" borderId="6" xfId="1" applyNumberFormat="1" applyFont="1" applyFill="1" applyBorder="1" applyAlignment="1">
      <alignment vertical="center" shrinkToFit="1"/>
    </xf>
    <xf numFmtId="3" fontId="1" fillId="0" borderId="19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0</xdr:rowOff>
    </xdr:from>
    <xdr:to>
      <xdr:col>1</xdr:col>
      <xdr:colOff>0</xdr:colOff>
      <xdr:row>48</xdr:row>
      <xdr:rowOff>9525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ShapeType="1"/>
        </xdr:cNvSpPr>
      </xdr:nvSpPr>
      <xdr:spPr bwMode="auto">
        <a:xfrm>
          <a:off x="9525" y="8124825"/>
          <a:ext cx="6762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62</xdr:row>
      <xdr:rowOff>0</xdr:rowOff>
    </xdr:from>
    <xdr:to>
      <xdr:col>1</xdr:col>
      <xdr:colOff>9525</xdr:colOff>
      <xdr:row>62</xdr:row>
      <xdr:rowOff>0</xdr:rowOff>
    </xdr:to>
    <xdr:sp macro="" textlink="">
      <xdr:nvSpPr>
        <xdr:cNvPr id="3158" name="Line 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ShapeType="1"/>
        </xdr:cNvSpPr>
      </xdr:nvSpPr>
      <xdr:spPr bwMode="auto">
        <a:xfrm>
          <a:off x="9525" y="11125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62</xdr:row>
      <xdr:rowOff>0</xdr:rowOff>
    </xdr:from>
    <xdr:to>
      <xdr:col>1</xdr:col>
      <xdr:colOff>9525</xdr:colOff>
      <xdr:row>62</xdr:row>
      <xdr:rowOff>0</xdr:rowOff>
    </xdr:to>
    <xdr:sp macro="" textlink="">
      <xdr:nvSpPr>
        <xdr:cNvPr id="3159" name="Lin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ShapeType="1"/>
        </xdr:cNvSpPr>
      </xdr:nvSpPr>
      <xdr:spPr bwMode="auto">
        <a:xfrm>
          <a:off x="9525" y="11125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3160" name="Line 5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ShapeType="1"/>
        </xdr:cNvSpPr>
      </xdr:nvSpPr>
      <xdr:spPr bwMode="auto">
        <a:xfrm>
          <a:off x="9525" y="111252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79</xdr:row>
      <xdr:rowOff>0</xdr:rowOff>
    </xdr:from>
    <xdr:to>
      <xdr:col>1</xdr:col>
      <xdr:colOff>9525</xdr:colOff>
      <xdr:row>81</xdr:row>
      <xdr:rowOff>0</xdr:rowOff>
    </xdr:to>
    <xdr:sp macro="" textlink="">
      <xdr:nvSpPr>
        <xdr:cNvPr id="3161" name="Line 6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ShapeType="1"/>
        </xdr:cNvSpPr>
      </xdr:nvSpPr>
      <xdr:spPr bwMode="auto">
        <a:xfrm>
          <a:off x="9525" y="140398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62</xdr:row>
      <xdr:rowOff>0</xdr:rowOff>
    </xdr:from>
    <xdr:to>
      <xdr:col>1</xdr:col>
      <xdr:colOff>0</xdr:colOff>
      <xdr:row>65</xdr:row>
      <xdr:rowOff>9525</xdr:rowOff>
    </xdr:to>
    <xdr:sp macro="" textlink="">
      <xdr:nvSpPr>
        <xdr:cNvPr id="3162" name="Line 7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ShapeType="1"/>
        </xdr:cNvSpPr>
      </xdr:nvSpPr>
      <xdr:spPr bwMode="auto">
        <a:xfrm>
          <a:off x="9525" y="11125200"/>
          <a:ext cx="6762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1"/>
  <sheetViews>
    <sheetView tabSelected="1" view="pageBreakPreview" zoomScaleNormal="100" zoomScaleSheetLayoutView="100" workbookViewId="0">
      <selection activeCell="AB15" sqref="AB15"/>
    </sheetView>
  </sheetViews>
  <sheetFormatPr defaultColWidth="9" defaultRowHeight="13.2" x14ac:dyDescent="0.2"/>
  <cols>
    <col min="1" max="1" width="8" style="4" customWidth="1"/>
    <col min="2" max="2" width="6.77734375" style="4" customWidth="1"/>
    <col min="3" max="24" width="6.21875" style="4" customWidth="1"/>
    <col min="25" max="25" width="5.33203125" style="4" customWidth="1"/>
    <col min="26" max="16384" width="9" style="4"/>
  </cols>
  <sheetData>
    <row r="1" spans="1:25" ht="17.25" customHeight="1" x14ac:dyDescent="0.2">
      <c r="A1" s="3" t="s">
        <v>23</v>
      </c>
    </row>
    <row r="2" spans="1:25" ht="17.25" customHeight="1" x14ac:dyDescent="0.2">
      <c r="V2" s="29">
        <v>45016</v>
      </c>
      <c r="W2" s="29"/>
      <c r="X2" s="29"/>
      <c r="Y2" s="4" t="s">
        <v>42</v>
      </c>
    </row>
    <row r="3" spans="1:25" ht="26.4" x14ac:dyDescent="0.2">
      <c r="A3" s="33"/>
      <c r="B3" s="34"/>
      <c r="C3" s="35"/>
      <c r="D3" s="36"/>
      <c r="E3" s="37" t="s">
        <v>0</v>
      </c>
      <c r="F3" s="38"/>
      <c r="G3" s="39" t="s">
        <v>1</v>
      </c>
      <c r="H3" s="40"/>
      <c r="I3" s="39" t="s">
        <v>2</v>
      </c>
      <c r="J3" s="41"/>
      <c r="K3" s="40" t="s">
        <v>3</v>
      </c>
      <c r="L3" s="40"/>
      <c r="M3" s="39" t="s">
        <v>4</v>
      </c>
      <c r="N3" s="41"/>
      <c r="O3" s="40" t="s">
        <v>5</v>
      </c>
      <c r="P3" s="40"/>
      <c r="Q3" s="39" t="s">
        <v>6</v>
      </c>
      <c r="R3" s="41"/>
      <c r="S3" s="40" t="s">
        <v>7</v>
      </c>
      <c r="T3" s="40"/>
      <c r="U3" s="39" t="s">
        <v>8</v>
      </c>
      <c r="V3" s="41"/>
      <c r="W3" s="39" t="s">
        <v>9</v>
      </c>
      <c r="X3" s="41"/>
    </row>
    <row r="4" spans="1:25" ht="26.4" x14ac:dyDescent="0.2">
      <c r="A4" s="42" t="s">
        <v>10</v>
      </c>
      <c r="B4" s="43" t="s">
        <v>11</v>
      </c>
      <c r="C4" s="44" t="s">
        <v>12</v>
      </c>
      <c r="D4" s="45"/>
      <c r="E4" s="46" t="s">
        <v>13</v>
      </c>
      <c r="F4" s="47"/>
      <c r="G4" s="45" t="s">
        <v>13</v>
      </c>
      <c r="H4" s="45"/>
      <c r="I4" s="44" t="s">
        <v>14</v>
      </c>
      <c r="J4" s="47"/>
      <c r="K4" s="45" t="s">
        <v>14</v>
      </c>
      <c r="L4" s="45"/>
      <c r="M4" s="44" t="s">
        <v>14</v>
      </c>
      <c r="N4" s="47"/>
      <c r="O4" s="45" t="s">
        <v>14</v>
      </c>
      <c r="P4" s="45"/>
      <c r="Q4" s="44" t="s">
        <v>14</v>
      </c>
      <c r="R4" s="47"/>
      <c r="S4" s="45" t="s">
        <v>14</v>
      </c>
      <c r="T4" s="45"/>
      <c r="U4" s="44" t="s">
        <v>14</v>
      </c>
      <c r="V4" s="47"/>
      <c r="W4" s="44" t="s">
        <v>15</v>
      </c>
      <c r="X4" s="47"/>
    </row>
    <row r="5" spans="1:25" x14ac:dyDescent="0.2">
      <c r="A5" s="48" t="s">
        <v>45</v>
      </c>
      <c r="B5" s="49" t="s">
        <v>16</v>
      </c>
      <c r="C5" s="50">
        <f>E5+G5+I5+K5+M5+O5++Q5+S5+U5+W5</f>
        <v>2280</v>
      </c>
      <c r="D5" s="51"/>
      <c r="E5" s="52">
        <f>D49</f>
        <v>878</v>
      </c>
      <c r="F5" s="53"/>
      <c r="G5" s="52">
        <f>F49</f>
        <v>491</v>
      </c>
      <c r="H5" s="53"/>
      <c r="I5" s="52">
        <f>H49</f>
        <v>301</v>
      </c>
      <c r="J5" s="53"/>
      <c r="K5" s="52">
        <f>J49</f>
        <v>191</v>
      </c>
      <c r="L5" s="53"/>
      <c r="M5" s="52">
        <f>L49</f>
        <v>202</v>
      </c>
      <c r="N5" s="53"/>
      <c r="O5" s="52">
        <f>N49</f>
        <v>144</v>
      </c>
      <c r="P5" s="53"/>
      <c r="Q5" s="52">
        <f>P49</f>
        <v>56</v>
      </c>
      <c r="R5" s="53"/>
      <c r="S5" s="52">
        <f>R49</f>
        <v>9</v>
      </c>
      <c r="T5" s="53"/>
      <c r="U5" s="52">
        <f>T49</f>
        <v>7</v>
      </c>
      <c r="V5" s="53"/>
      <c r="W5" s="52">
        <f>V49</f>
        <v>1</v>
      </c>
      <c r="X5" s="53"/>
    </row>
    <row r="6" spans="1:25" x14ac:dyDescent="0.2">
      <c r="A6" s="48"/>
      <c r="B6" s="49" t="s">
        <v>17</v>
      </c>
      <c r="C6" s="50">
        <f>E6+G6+I6+K6+M6+O6++Q6+S6+U6+W6</f>
        <v>4</v>
      </c>
      <c r="D6" s="54"/>
      <c r="E6" s="50">
        <f>E49</f>
        <v>0</v>
      </c>
      <c r="F6" s="54"/>
      <c r="G6" s="50">
        <f>G49</f>
        <v>0</v>
      </c>
      <c r="H6" s="54"/>
      <c r="I6" s="50">
        <f>I49</f>
        <v>0</v>
      </c>
      <c r="J6" s="54"/>
      <c r="K6" s="50">
        <f>K49</f>
        <v>0</v>
      </c>
      <c r="L6" s="54"/>
      <c r="M6" s="50">
        <f>M49</f>
        <v>0</v>
      </c>
      <c r="N6" s="54"/>
      <c r="O6" s="50">
        <f>O49</f>
        <v>0</v>
      </c>
      <c r="P6" s="54"/>
      <c r="Q6" s="50">
        <f>Q49</f>
        <v>2</v>
      </c>
      <c r="R6" s="54"/>
      <c r="S6" s="50">
        <f>S49</f>
        <v>0</v>
      </c>
      <c r="T6" s="54"/>
      <c r="U6" s="50">
        <f>U49</f>
        <v>2</v>
      </c>
      <c r="V6" s="54"/>
      <c r="W6" s="50">
        <f>W49</f>
        <v>0</v>
      </c>
      <c r="X6" s="55"/>
    </row>
    <row r="7" spans="1:25" x14ac:dyDescent="0.2">
      <c r="A7" s="48"/>
      <c r="B7" s="49" t="s">
        <v>18</v>
      </c>
      <c r="C7" s="50">
        <f>E7+G7+I7+K7+M7+O7++Q7+S7+U7+W7</f>
        <v>155</v>
      </c>
      <c r="D7" s="54">
        <f>F7+H7+J7+L7+N7+P7+R7+T7+V7+X7</f>
        <v>16</v>
      </c>
      <c r="E7" s="50">
        <f t="shared" ref="E7:X7" si="0">D66</f>
        <v>142</v>
      </c>
      <c r="F7" s="54">
        <f t="shared" si="0"/>
        <v>14</v>
      </c>
      <c r="G7" s="50">
        <f t="shared" si="0"/>
        <v>11</v>
      </c>
      <c r="H7" s="54">
        <f t="shared" si="0"/>
        <v>1</v>
      </c>
      <c r="I7" s="50">
        <f t="shared" si="0"/>
        <v>1</v>
      </c>
      <c r="J7" s="54">
        <f t="shared" si="0"/>
        <v>1</v>
      </c>
      <c r="K7" s="50">
        <f t="shared" si="0"/>
        <v>1</v>
      </c>
      <c r="L7" s="54">
        <f t="shared" si="0"/>
        <v>0</v>
      </c>
      <c r="M7" s="50">
        <f t="shared" si="0"/>
        <v>0</v>
      </c>
      <c r="N7" s="54">
        <f t="shared" si="0"/>
        <v>0</v>
      </c>
      <c r="O7" s="50">
        <f t="shared" si="0"/>
        <v>0</v>
      </c>
      <c r="P7" s="54">
        <f t="shared" si="0"/>
        <v>0</v>
      </c>
      <c r="Q7" s="50">
        <f t="shared" si="0"/>
        <v>0</v>
      </c>
      <c r="R7" s="54">
        <f t="shared" si="0"/>
        <v>0</v>
      </c>
      <c r="S7" s="50">
        <f t="shared" si="0"/>
        <v>0</v>
      </c>
      <c r="T7" s="54">
        <f t="shared" si="0"/>
        <v>0</v>
      </c>
      <c r="U7" s="50">
        <f t="shared" si="0"/>
        <v>0</v>
      </c>
      <c r="V7" s="54">
        <f t="shared" si="0"/>
        <v>0</v>
      </c>
      <c r="W7" s="50">
        <f t="shared" si="0"/>
        <v>0</v>
      </c>
      <c r="X7" s="55">
        <f t="shared" si="0"/>
        <v>0</v>
      </c>
    </row>
    <row r="8" spans="1:25" x14ac:dyDescent="0.2">
      <c r="A8" s="56"/>
      <c r="B8" s="57" t="s">
        <v>19</v>
      </c>
      <c r="C8" s="58">
        <f>E8+G8+I8+K8+M8+O8++Q8+S8+U8+W8</f>
        <v>0</v>
      </c>
      <c r="D8" s="59"/>
      <c r="E8" s="60">
        <f>C82</f>
        <v>0</v>
      </c>
      <c r="F8" s="59"/>
      <c r="G8" s="60">
        <f>D82</f>
        <v>0</v>
      </c>
      <c r="H8" s="59"/>
      <c r="I8" s="60">
        <f>E82</f>
        <v>0</v>
      </c>
      <c r="J8" s="59"/>
      <c r="K8" s="60">
        <f>F82</f>
        <v>0</v>
      </c>
      <c r="L8" s="59"/>
      <c r="M8" s="60">
        <f>G82</f>
        <v>0</v>
      </c>
      <c r="N8" s="59"/>
      <c r="O8" s="60">
        <f>H82</f>
        <v>0</v>
      </c>
      <c r="P8" s="59"/>
      <c r="Q8" s="60">
        <f>I82</f>
        <v>0</v>
      </c>
      <c r="R8" s="59"/>
      <c r="S8" s="60">
        <f>J82</f>
        <v>0</v>
      </c>
      <c r="T8" s="59"/>
      <c r="U8" s="60">
        <f>K82</f>
        <v>0</v>
      </c>
      <c r="V8" s="59"/>
      <c r="W8" s="60">
        <f>L82</f>
        <v>0</v>
      </c>
      <c r="X8" s="61"/>
    </row>
    <row r="9" spans="1:25" x14ac:dyDescent="0.2">
      <c r="A9" s="48" t="s">
        <v>46</v>
      </c>
      <c r="B9" s="49" t="s">
        <v>16</v>
      </c>
      <c r="C9" s="50">
        <f t="shared" ref="C9:C40" si="1">E9+G9+I9+K9+M9+O9++Q9+S9+U9+W9</f>
        <v>1079</v>
      </c>
      <c r="D9" s="54"/>
      <c r="E9" s="50">
        <f>D50</f>
        <v>263</v>
      </c>
      <c r="F9" s="54"/>
      <c r="G9" s="50">
        <f>F50</f>
        <v>321</v>
      </c>
      <c r="H9" s="54"/>
      <c r="I9" s="50">
        <f>H50</f>
        <v>147</v>
      </c>
      <c r="J9" s="54"/>
      <c r="K9" s="50">
        <f>J50</f>
        <v>105</v>
      </c>
      <c r="L9" s="54"/>
      <c r="M9" s="50">
        <f>L50</f>
        <v>114</v>
      </c>
      <c r="N9" s="54"/>
      <c r="O9" s="50">
        <f>N50</f>
        <v>72</v>
      </c>
      <c r="P9" s="54"/>
      <c r="Q9" s="50">
        <f>P50</f>
        <v>36</v>
      </c>
      <c r="R9" s="54"/>
      <c r="S9" s="50">
        <f>R50</f>
        <v>17</v>
      </c>
      <c r="T9" s="54"/>
      <c r="U9" s="50">
        <f>T50</f>
        <v>4</v>
      </c>
      <c r="V9" s="54"/>
      <c r="W9" s="62">
        <f>V50</f>
        <v>0</v>
      </c>
      <c r="X9" s="63"/>
    </row>
    <row r="10" spans="1:25" x14ac:dyDescent="0.2">
      <c r="A10" s="48"/>
      <c r="B10" s="49" t="s">
        <v>17</v>
      </c>
      <c r="C10" s="50">
        <f t="shared" si="1"/>
        <v>4</v>
      </c>
      <c r="D10" s="54"/>
      <c r="E10" s="50">
        <f>E50</f>
        <v>0</v>
      </c>
      <c r="F10" s="54"/>
      <c r="G10" s="50">
        <f>G50</f>
        <v>0</v>
      </c>
      <c r="H10" s="54"/>
      <c r="I10" s="50">
        <f>I50</f>
        <v>0</v>
      </c>
      <c r="J10" s="54"/>
      <c r="K10" s="50">
        <f>K50</f>
        <v>0</v>
      </c>
      <c r="L10" s="54"/>
      <c r="M10" s="50">
        <f>M50</f>
        <v>0</v>
      </c>
      <c r="N10" s="54"/>
      <c r="O10" s="50">
        <f>O50</f>
        <v>0</v>
      </c>
      <c r="P10" s="54"/>
      <c r="Q10" s="50">
        <f>Q50</f>
        <v>2</v>
      </c>
      <c r="R10" s="54"/>
      <c r="S10" s="50">
        <f>S50</f>
        <v>1</v>
      </c>
      <c r="T10" s="54"/>
      <c r="U10" s="50">
        <f>U50</f>
        <v>1</v>
      </c>
      <c r="V10" s="54"/>
      <c r="W10" s="50">
        <f>W50</f>
        <v>0</v>
      </c>
      <c r="X10" s="55"/>
    </row>
    <row r="11" spans="1:25" x14ac:dyDescent="0.2">
      <c r="A11" s="48"/>
      <c r="B11" s="49" t="s">
        <v>18</v>
      </c>
      <c r="C11" s="50">
        <f t="shared" si="1"/>
        <v>144</v>
      </c>
      <c r="D11" s="54">
        <f>F11+H11+J11+L11+N11+P11+R11+T11+V11+X11</f>
        <v>7</v>
      </c>
      <c r="E11" s="50">
        <f t="shared" ref="E11:X11" si="2">D67</f>
        <v>132</v>
      </c>
      <c r="F11" s="54">
        <f t="shared" si="2"/>
        <v>6</v>
      </c>
      <c r="G11" s="50">
        <f t="shared" si="2"/>
        <v>8</v>
      </c>
      <c r="H11" s="54">
        <f t="shared" si="2"/>
        <v>1</v>
      </c>
      <c r="I11" s="50">
        <f t="shared" si="2"/>
        <v>3</v>
      </c>
      <c r="J11" s="54">
        <f t="shared" si="2"/>
        <v>0</v>
      </c>
      <c r="K11" s="50">
        <f t="shared" si="2"/>
        <v>1</v>
      </c>
      <c r="L11" s="54">
        <f t="shared" si="2"/>
        <v>0</v>
      </c>
      <c r="M11" s="50">
        <f t="shared" si="2"/>
        <v>0</v>
      </c>
      <c r="N11" s="54">
        <f t="shared" si="2"/>
        <v>0</v>
      </c>
      <c r="O11" s="50">
        <f t="shared" si="2"/>
        <v>0</v>
      </c>
      <c r="P11" s="54">
        <f t="shared" si="2"/>
        <v>0</v>
      </c>
      <c r="Q11" s="50">
        <f t="shared" si="2"/>
        <v>0</v>
      </c>
      <c r="R11" s="54">
        <f t="shared" si="2"/>
        <v>0</v>
      </c>
      <c r="S11" s="50">
        <f t="shared" si="2"/>
        <v>0</v>
      </c>
      <c r="T11" s="54">
        <f t="shared" si="2"/>
        <v>0</v>
      </c>
      <c r="U11" s="50">
        <f t="shared" si="2"/>
        <v>0</v>
      </c>
      <c r="V11" s="54">
        <f t="shared" si="2"/>
        <v>0</v>
      </c>
      <c r="W11" s="50">
        <f t="shared" si="2"/>
        <v>0</v>
      </c>
      <c r="X11" s="64">
        <f t="shared" si="2"/>
        <v>0</v>
      </c>
    </row>
    <row r="12" spans="1:25" x14ac:dyDescent="0.2">
      <c r="A12" s="56"/>
      <c r="B12" s="57" t="s">
        <v>19</v>
      </c>
      <c r="C12" s="58">
        <f>E12+G12+I12+K12+M12+O12++Q12+S12+U12+W12</f>
        <v>1</v>
      </c>
      <c r="D12" s="59"/>
      <c r="E12" s="60">
        <f>C83</f>
        <v>1</v>
      </c>
      <c r="F12" s="59"/>
      <c r="G12" s="60">
        <f>D83</f>
        <v>0</v>
      </c>
      <c r="H12" s="59"/>
      <c r="I12" s="60">
        <f>E83</f>
        <v>0</v>
      </c>
      <c r="J12" s="59"/>
      <c r="K12" s="60">
        <f>F83</f>
        <v>0</v>
      </c>
      <c r="L12" s="59"/>
      <c r="M12" s="60">
        <f>G83</f>
        <v>0</v>
      </c>
      <c r="N12" s="59"/>
      <c r="O12" s="60">
        <f>H83</f>
        <v>0</v>
      </c>
      <c r="P12" s="59"/>
      <c r="Q12" s="60">
        <f>I83</f>
        <v>0</v>
      </c>
      <c r="R12" s="59"/>
      <c r="S12" s="60">
        <f>J83</f>
        <v>0</v>
      </c>
      <c r="T12" s="59"/>
      <c r="U12" s="60">
        <f>K83</f>
        <v>0</v>
      </c>
      <c r="V12" s="59"/>
      <c r="W12" s="60">
        <f>L83</f>
        <v>0</v>
      </c>
      <c r="X12" s="61"/>
    </row>
    <row r="13" spans="1:25" x14ac:dyDescent="0.2">
      <c r="A13" s="48" t="s">
        <v>47</v>
      </c>
      <c r="B13" s="49" t="s">
        <v>16</v>
      </c>
      <c r="C13" s="62">
        <f>E13+G13+I13+K13+M13+O13++Q13+S13+U13+W13</f>
        <v>1159</v>
      </c>
      <c r="D13" s="54"/>
      <c r="E13" s="50">
        <f>D51</f>
        <v>346</v>
      </c>
      <c r="F13" s="54"/>
      <c r="G13" s="50">
        <f>F51</f>
        <v>256</v>
      </c>
      <c r="H13" s="54"/>
      <c r="I13" s="50">
        <f>H51</f>
        <v>155</v>
      </c>
      <c r="J13" s="54"/>
      <c r="K13" s="50">
        <f>J51</f>
        <v>93</v>
      </c>
      <c r="L13" s="54"/>
      <c r="M13" s="50">
        <f>L51</f>
        <v>123</v>
      </c>
      <c r="N13" s="54"/>
      <c r="O13" s="50">
        <f>N51</f>
        <v>97</v>
      </c>
      <c r="P13" s="54"/>
      <c r="Q13" s="50">
        <f>P51</f>
        <v>69</v>
      </c>
      <c r="R13" s="54"/>
      <c r="S13" s="50">
        <f>R51</f>
        <v>17</v>
      </c>
      <c r="T13" s="54"/>
      <c r="U13" s="50">
        <f>T51</f>
        <v>3</v>
      </c>
      <c r="V13" s="54"/>
      <c r="W13" s="50">
        <f>V51</f>
        <v>0</v>
      </c>
      <c r="X13" s="51"/>
    </row>
    <row r="14" spans="1:25" x14ac:dyDescent="0.2">
      <c r="A14" s="48"/>
      <c r="B14" s="49" t="s">
        <v>17</v>
      </c>
      <c r="C14" s="65">
        <f>E14+G14+I14+K14+M14+O14++Q14+S14+U14+W14</f>
        <v>1</v>
      </c>
      <c r="D14" s="54"/>
      <c r="E14" s="50">
        <f>E51</f>
        <v>0</v>
      </c>
      <c r="F14" s="54"/>
      <c r="G14" s="50">
        <f>G51</f>
        <v>0</v>
      </c>
      <c r="H14" s="54"/>
      <c r="I14" s="50">
        <f>I51</f>
        <v>0</v>
      </c>
      <c r="J14" s="54"/>
      <c r="K14" s="50">
        <f>K51</f>
        <v>0</v>
      </c>
      <c r="L14" s="54"/>
      <c r="M14" s="50">
        <f>M51</f>
        <v>0</v>
      </c>
      <c r="N14" s="54"/>
      <c r="O14" s="50">
        <f>O51</f>
        <v>0</v>
      </c>
      <c r="P14" s="54"/>
      <c r="Q14" s="50">
        <f>Q51</f>
        <v>0</v>
      </c>
      <c r="R14" s="54"/>
      <c r="S14" s="50">
        <f>S51</f>
        <v>1</v>
      </c>
      <c r="T14" s="54"/>
      <c r="U14" s="50">
        <f>U51</f>
        <v>0</v>
      </c>
      <c r="V14" s="54"/>
      <c r="W14" s="50">
        <f>W51</f>
        <v>0</v>
      </c>
      <c r="X14" s="66"/>
    </row>
    <row r="15" spans="1:25" x14ac:dyDescent="0.2">
      <c r="A15" s="48"/>
      <c r="B15" s="49" t="s">
        <v>18</v>
      </c>
      <c r="C15" s="65">
        <f>E15+G15+I15+K15+M15+O15++Q15+S15+U15+W15</f>
        <v>130</v>
      </c>
      <c r="D15" s="54">
        <f>F15+H15+J15+L15+N15+P15+R15+T15+V15+X15</f>
        <v>0</v>
      </c>
      <c r="E15" s="50">
        <f t="shared" ref="E15:X15" si="3">D68</f>
        <v>123</v>
      </c>
      <c r="F15" s="54">
        <f t="shared" si="3"/>
        <v>0</v>
      </c>
      <c r="G15" s="50">
        <f t="shared" si="3"/>
        <v>7</v>
      </c>
      <c r="H15" s="54">
        <f t="shared" si="3"/>
        <v>0</v>
      </c>
      <c r="I15" s="50">
        <f t="shared" si="3"/>
        <v>0</v>
      </c>
      <c r="J15" s="54">
        <f t="shared" si="3"/>
        <v>0</v>
      </c>
      <c r="K15" s="50">
        <f t="shared" si="3"/>
        <v>0</v>
      </c>
      <c r="L15" s="54">
        <f t="shared" si="3"/>
        <v>0</v>
      </c>
      <c r="M15" s="50">
        <f t="shared" si="3"/>
        <v>0</v>
      </c>
      <c r="N15" s="54">
        <f t="shared" si="3"/>
        <v>0</v>
      </c>
      <c r="O15" s="50">
        <f t="shared" si="3"/>
        <v>0</v>
      </c>
      <c r="P15" s="54">
        <f t="shared" si="3"/>
        <v>0</v>
      </c>
      <c r="Q15" s="50">
        <f t="shared" si="3"/>
        <v>0</v>
      </c>
      <c r="R15" s="54">
        <f t="shared" si="3"/>
        <v>0</v>
      </c>
      <c r="S15" s="50">
        <f t="shared" si="3"/>
        <v>0</v>
      </c>
      <c r="T15" s="54">
        <f t="shared" si="3"/>
        <v>0</v>
      </c>
      <c r="U15" s="50">
        <f t="shared" si="3"/>
        <v>0</v>
      </c>
      <c r="V15" s="54">
        <f t="shared" si="3"/>
        <v>0</v>
      </c>
      <c r="W15" s="50">
        <f t="shared" si="3"/>
        <v>0</v>
      </c>
      <c r="X15" s="66">
        <f t="shared" si="3"/>
        <v>0</v>
      </c>
    </row>
    <row r="16" spans="1:25" x14ac:dyDescent="0.2">
      <c r="A16" s="56"/>
      <c r="B16" s="57" t="s">
        <v>19</v>
      </c>
      <c r="C16" s="58">
        <f t="shared" si="1"/>
        <v>0</v>
      </c>
      <c r="D16" s="59"/>
      <c r="E16" s="60">
        <f>C84</f>
        <v>0</v>
      </c>
      <c r="F16" s="59"/>
      <c r="G16" s="60">
        <f>D84</f>
        <v>0</v>
      </c>
      <c r="H16" s="59"/>
      <c r="I16" s="60">
        <f>E84</f>
        <v>0</v>
      </c>
      <c r="J16" s="59"/>
      <c r="K16" s="60">
        <f>F84</f>
        <v>0</v>
      </c>
      <c r="L16" s="59"/>
      <c r="M16" s="60">
        <f>G84</f>
        <v>0</v>
      </c>
      <c r="N16" s="59"/>
      <c r="O16" s="60">
        <f>H84</f>
        <v>0</v>
      </c>
      <c r="P16" s="59"/>
      <c r="Q16" s="60">
        <f>I84</f>
        <v>0</v>
      </c>
      <c r="R16" s="59"/>
      <c r="S16" s="60">
        <f>J84</f>
        <v>0</v>
      </c>
      <c r="T16" s="59"/>
      <c r="U16" s="60">
        <f>K84</f>
        <v>0</v>
      </c>
      <c r="V16" s="59"/>
      <c r="W16" s="60">
        <f>L84</f>
        <v>0</v>
      </c>
      <c r="X16" s="61"/>
    </row>
    <row r="17" spans="1:24" x14ac:dyDescent="0.2">
      <c r="A17" s="48" t="s">
        <v>48</v>
      </c>
      <c r="B17" s="49" t="s">
        <v>16</v>
      </c>
      <c r="C17" s="50">
        <f t="shared" si="1"/>
        <v>3400</v>
      </c>
      <c r="D17" s="54"/>
      <c r="E17" s="50">
        <f>D52</f>
        <v>925</v>
      </c>
      <c r="F17" s="54"/>
      <c r="G17" s="50">
        <f>F52</f>
        <v>726</v>
      </c>
      <c r="H17" s="54"/>
      <c r="I17" s="50">
        <f>H52</f>
        <v>514</v>
      </c>
      <c r="J17" s="54"/>
      <c r="K17" s="50">
        <f>J52</f>
        <v>338</v>
      </c>
      <c r="L17" s="54"/>
      <c r="M17" s="50">
        <f>L52</f>
        <v>410</v>
      </c>
      <c r="N17" s="54"/>
      <c r="O17" s="50">
        <f>N52</f>
        <v>285</v>
      </c>
      <c r="P17" s="54"/>
      <c r="Q17" s="50">
        <f>P52</f>
        <v>167</v>
      </c>
      <c r="R17" s="54"/>
      <c r="S17" s="50">
        <f>R52</f>
        <v>28</v>
      </c>
      <c r="T17" s="54"/>
      <c r="U17" s="50">
        <f>T52</f>
        <v>6</v>
      </c>
      <c r="V17" s="54"/>
      <c r="W17" s="62">
        <f>V52</f>
        <v>1</v>
      </c>
      <c r="X17" s="63"/>
    </row>
    <row r="18" spans="1:24" x14ac:dyDescent="0.2">
      <c r="A18" s="48"/>
      <c r="B18" s="49" t="s">
        <v>17</v>
      </c>
      <c r="C18" s="50">
        <f t="shared" si="1"/>
        <v>17</v>
      </c>
      <c r="D18" s="54"/>
      <c r="E18" s="50">
        <f>E52</f>
        <v>0</v>
      </c>
      <c r="F18" s="54"/>
      <c r="G18" s="50">
        <f>G52</f>
        <v>0</v>
      </c>
      <c r="H18" s="54"/>
      <c r="I18" s="50">
        <f>I52</f>
        <v>1</v>
      </c>
      <c r="J18" s="54"/>
      <c r="K18" s="50">
        <f>K52</f>
        <v>1</v>
      </c>
      <c r="L18" s="54"/>
      <c r="M18" s="50">
        <f>M52</f>
        <v>1</v>
      </c>
      <c r="N18" s="54"/>
      <c r="O18" s="50">
        <f>O52</f>
        <v>3</v>
      </c>
      <c r="P18" s="54"/>
      <c r="Q18" s="50">
        <f>Q52</f>
        <v>4</v>
      </c>
      <c r="R18" s="54"/>
      <c r="S18" s="50">
        <f>S52</f>
        <v>5</v>
      </c>
      <c r="T18" s="54"/>
      <c r="U18" s="50">
        <f>U52</f>
        <v>2</v>
      </c>
      <c r="V18" s="54"/>
      <c r="W18" s="50">
        <f>W52</f>
        <v>0</v>
      </c>
      <c r="X18" s="55"/>
    </row>
    <row r="19" spans="1:24" x14ac:dyDescent="0.2">
      <c r="A19" s="48"/>
      <c r="B19" s="49" t="s">
        <v>18</v>
      </c>
      <c r="C19" s="50">
        <f t="shared" si="1"/>
        <v>260</v>
      </c>
      <c r="D19" s="54">
        <f>F19+H19+J19+L19+N19+P19+R19+T19+V19+X19</f>
        <v>20</v>
      </c>
      <c r="E19" s="50">
        <f t="shared" ref="E19:X19" si="4">D69</f>
        <v>235</v>
      </c>
      <c r="F19" s="54">
        <f t="shared" si="4"/>
        <v>15</v>
      </c>
      <c r="G19" s="50">
        <f t="shared" si="4"/>
        <v>17</v>
      </c>
      <c r="H19" s="54">
        <f t="shared" si="4"/>
        <v>3</v>
      </c>
      <c r="I19" s="50">
        <f t="shared" si="4"/>
        <v>4</v>
      </c>
      <c r="J19" s="54">
        <f t="shared" si="4"/>
        <v>2</v>
      </c>
      <c r="K19" s="50">
        <f t="shared" si="4"/>
        <v>2</v>
      </c>
      <c r="L19" s="54">
        <f t="shared" si="4"/>
        <v>0</v>
      </c>
      <c r="M19" s="50">
        <f t="shared" si="4"/>
        <v>0</v>
      </c>
      <c r="N19" s="54">
        <f t="shared" si="4"/>
        <v>0</v>
      </c>
      <c r="O19" s="50">
        <f t="shared" si="4"/>
        <v>1</v>
      </c>
      <c r="P19" s="54">
        <f t="shared" si="4"/>
        <v>0</v>
      </c>
      <c r="Q19" s="50">
        <f t="shared" si="4"/>
        <v>1</v>
      </c>
      <c r="R19" s="54">
        <f t="shared" si="4"/>
        <v>0</v>
      </c>
      <c r="S19" s="50">
        <f t="shared" si="4"/>
        <v>0</v>
      </c>
      <c r="T19" s="54">
        <f t="shared" si="4"/>
        <v>0</v>
      </c>
      <c r="U19" s="50">
        <f t="shared" si="4"/>
        <v>0</v>
      </c>
      <c r="V19" s="54">
        <f t="shared" si="4"/>
        <v>0</v>
      </c>
      <c r="W19" s="50">
        <f t="shared" si="4"/>
        <v>0</v>
      </c>
      <c r="X19" s="55">
        <f t="shared" si="4"/>
        <v>0</v>
      </c>
    </row>
    <row r="20" spans="1:24" x14ac:dyDescent="0.2">
      <c r="A20" s="56"/>
      <c r="B20" s="57" t="s">
        <v>19</v>
      </c>
      <c r="C20" s="58">
        <f t="shared" si="1"/>
        <v>2</v>
      </c>
      <c r="D20" s="59"/>
      <c r="E20" s="60">
        <f>C85</f>
        <v>1</v>
      </c>
      <c r="F20" s="59"/>
      <c r="G20" s="60">
        <f>D85</f>
        <v>1</v>
      </c>
      <c r="H20" s="59"/>
      <c r="I20" s="60">
        <f>E85</f>
        <v>0</v>
      </c>
      <c r="J20" s="59"/>
      <c r="K20" s="60">
        <f>F85</f>
        <v>0</v>
      </c>
      <c r="L20" s="59"/>
      <c r="M20" s="60">
        <f>G85</f>
        <v>0</v>
      </c>
      <c r="N20" s="59"/>
      <c r="O20" s="60">
        <f>H85</f>
        <v>0</v>
      </c>
      <c r="P20" s="59"/>
      <c r="Q20" s="60">
        <f>I85</f>
        <v>0</v>
      </c>
      <c r="R20" s="59"/>
      <c r="S20" s="60">
        <f>J85</f>
        <v>0</v>
      </c>
      <c r="T20" s="59"/>
      <c r="U20" s="60">
        <f>K85</f>
        <v>0</v>
      </c>
      <c r="V20" s="59"/>
      <c r="W20" s="60">
        <f>L85</f>
        <v>0</v>
      </c>
      <c r="X20" s="61"/>
    </row>
    <row r="21" spans="1:24" x14ac:dyDescent="0.2">
      <c r="A21" s="48" t="s">
        <v>20</v>
      </c>
      <c r="B21" s="49" t="s">
        <v>16</v>
      </c>
      <c r="C21" s="50">
        <f t="shared" si="1"/>
        <v>2239</v>
      </c>
      <c r="D21" s="54"/>
      <c r="E21" s="50">
        <f>D53</f>
        <v>572</v>
      </c>
      <c r="F21" s="54"/>
      <c r="G21" s="50">
        <f>F53</f>
        <v>543</v>
      </c>
      <c r="H21" s="54"/>
      <c r="I21" s="50">
        <f>H53</f>
        <v>320</v>
      </c>
      <c r="J21" s="54"/>
      <c r="K21" s="50">
        <f>J53</f>
        <v>193</v>
      </c>
      <c r="L21" s="54"/>
      <c r="M21" s="50">
        <f>L53</f>
        <v>241</v>
      </c>
      <c r="N21" s="54"/>
      <c r="O21" s="50">
        <f>N53</f>
        <v>209</v>
      </c>
      <c r="P21" s="54"/>
      <c r="Q21" s="50">
        <f>P53</f>
        <v>122</v>
      </c>
      <c r="R21" s="54"/>
      <c r="S21" s="50">
        <f>R53</f>
        <v>28</v>
      </c>
      <c r="T21" s="54"/>
      <c r="U21" s="50">
        <f>T53</f>
        <v>10</v>
      </c>
      <c r="V21" s="54"/>
      <c r="W21" s="50">
        <f>V53</f>
        <v>1</v>
      </c>
      <c r="X21" s="51"/>
    </row>
    <row r="22" spans="1:24" x14ac:dyDescent="0.2">
      <c r="A22" s="48"/>
      <c r="B22" s="49" t="s">
        <v>17</v>
      </c>
      <c r="C22" s="50">
        <f t="shared" si="1"/>
        <v>6</v>
      </c>
      <c r="D22" s="54"/>
      <c r="E22" s="50">
        <f>E53</f>
        <v>0</v>
      </c>
      <c r="F22" s="54"/>
      <c r="G22" s="50">
        <f>G53</f>
        <v>0</v>
      </c>
      <c r="H22" s="54"/>
      <c r="I22" s="50">
        <f>I53</f>
        <v>0</v>
      </c>
      <c r="J22" s="54"/>
      <c r="K22" s="50">
        <f>K53</f>
        <v>0</v>
      </c>
      <c r="L22" s="54"/>
      <c r="M22" s="50">
        <f>M53</f>
        <v>0</v>
      </c>
      <c r="N22" s="54"/>
      <c r="O22" s="50">
        <f>O53</f>
        <v>0</v>
      </c>
      <c r="P22" s="54"/>
      <c r="Q22" s="50">
        <f>Q53</f>
        <v>3</v>
      </c>
      <c r="R22" s="54"/>
      <c r="S22" s="50">
        <f>S53</f>
        <v>0</v>
      </c>
      <c r="T22" s="54"/>
      <c r="U22" s="50">
        <f>U53</f>
        <v>3</v>
      </c>
      <c r="V22" s="54"/>
      <c r="W22" s="50">
        <f>W53</f>
        <v>0</v>
      </c>
      <c r="X22" s="66"/>
    </row>
    <row r="23" spans="1:24" x14ac:dyDescent="0.2">
      <c r="A23" s="48"/>
      <c r="B23" s="49" t="s">
        <v>18</v>
      </c>
      <c r="C23" s="50">
        <f t="shared" si="1"/>
        <v>258</v>
      </c>
      <c r="D23" s="54">
        <f>F23+H23+J23+L23+N23+P23+R23+T23+V23+X23</f>
        <v>4</v>
      </c>
      <c r="E23" s="50">
        <f>D70</f>
        <v>228</v>
      </c>
      <c r="F23" s="54">
        <f t="shared" ref="F23:X23" si="5">E70</f>
        <v>4</v>
      </c>
      <c r="G23" s="50">
        <f t="shared" si="5"/>
        <v>4</v>
      </c>
      <c r="H23" s="54">
        <f t="shared" si="5"/>
        <v>0</v>
      </c>
      <c r="I23" s="50">
        <f t="shared" si="5"/>
        <v>14</v>
      </c>
      <c r="J23" s="54">
        <f t="shared" si="5"/>
        <v>0</v>
      </c>
      <c r="K23" s="50">
        <f t="shared" si="5"/>
        <v>5</v>
      </c>
      <c r="L23" s="54">
        <f t="shared" si="5"/>
        <v>0</v>
      </c>
      <c r="M23" s="50">
        <f t="shared" si="5"/>
        <v>5</v>
      </c>
      <c r="N23" s="54">
        <f t="shared" si="5"/>
        <v>0</v>
      </c>
      <c r="O23" s="67">
        <f t="shared" si="5"/>
        <v>2</v>
      </c>
      <c r="P23" s="54">
        <f t="shared" si="5"/>
        <v>0</v>
      </c>
      <c r="Q23" s="50">
        <f t="shared" si="5"/>
        <v>0</v>
      </c>
      <c r="R23" s="54">
        <f t="shared" si="5"/>
        <v>0</v>
      </c>
      <c r="S23" s="50">
        <f t="shared" si="5"/>
        <v>0</v>
      </c>
      <c r="T23" s="54">
        <f t="shared" si="5"/>
        <v>0</v>
      </c>
      <c r="U23" s="50">
        <f t="shared" si="5"/>
        <v>0</v>
      </c>
      <c r="V23" s="54">
        <f t="shared" si="5"/>
        <v>0</v>
      </c>
      <c r="W23" s="50">
        <f>V70</f>
        <v>0</v>
      </c>
      <c r="X23" s="66">
        <f t="shared" si="5"/>
        <v>0</v>
      </c>
    </row>
    <row r="24" spans="1:24" x14ac:dyDescent="0.2">
      <c r="A24" s="56"/>
      <c r="B24" s="57" t="s">
        <v>19</v>
      </c>
      <c r="C24" s="58">
        <f t="shared" si="1"/>
        <v>4</v>
      </c>
      <c r="D24" s="59"/>
      <c r="E24" s="60">
        <f>C86</f>
        <v>1</v>
      </c>
      <c r="F24" s="59"/>
      <c r="G24" s="60">
        <f>D86</f>
        <v>2</v>
      </c>
      <c r="H24" s="59"/>
      <c r="I24" s="60">
        <f>E86</f>
        <v>0</v>
      </c>
      <c r="J24" s="59"/>
      <c r="K24" s="60">
        <f>F86</f>
        <v>0</v>
      </c>
      <c r="L24" s="59"/>
      <c r="M24" s="60">
        <f>G86</f>
        <v>1</v>
      </c>
      <c r="N24" s="59"/>
      <c r="O24" s="60">
        <f>H86</f>
        <v>0</v>
      </c>
      <c r="P24" s="59"/>
      <c r="Q24" s="60">
        <f>I86</f>
        <v>0</v>
      </c>
      <c r="R24" s="59"/>
      <c r="S24" s="60">
        <f>J86</f>
        <v>0</v>
      </c>
      <c r="T24" s="59"/>
      <c r="U24" s="60">
        <f>K86</f>
        <v>0</v>
      </c>
      <c r="V24" s="59"/>
      <c r="W24" s="60">
        <f>L86</f>
        <v>0</v>
      </c>
      <c r="X24" s="61"/>
    </row>
    <row r="25" spans="1:24" x14ac:dyDescent="0.2">
      <c r="A25" s="48" t="s">
        <v>49</v>
      </c>
      <c r="B25" s="49" t="s">
        <v>16</v>
      </c>
      <c r="C25" s="50">
        <f t="shared" si="1"/>
        <v>4910</v>
      </c>
      <c r="D25" s="54"/>
      <c r="E25" s="50">
        <f>D54</f>
        <v>1518</v>
      </c>
      <c r="F25" s="54"/>
      <c r="G25" s="50">
        <f>F54</f>
        <v>964</v>
      </c>
      <c r="H25" s="54"/>
      <c r="I25" s="50">
        <f>H54</f>
        <v>842</v>
      </c>
      <c r="J25" s="54"/>
      <c r="K25" s="50">
        <f>J54</f>
        <v>446</v>
      </c>
      <c r="L25" s="54"/>
      <c r="M25" s="50">
        <f>L54</f>
        <v>507</v>
      </c>
      <c r="N25" s="54"/>
      <c r="O25" s="50">
        <f>N54</f>
        <v>401</v>
      </c>
      <c r="P25" s="54"/>
      <c r="Q25" s="50">
        <f>P54</f>
        <v>199</v>
      </c>
      <c r="R25" s="54"/>
      <c r="S25" s="50">
        <f>R54</f>
        <v>28</v>
      </c>
      <c r="T25" s="54"/>
      <c r="U25" s="50">
        <f>T54</f>
        <v>1</v>
      </c>
      <c r="V25" s="54"/>
      <c r="W25" s="50">
        <f>V54</f>
        <v>4</v>
      </c>
      <c r="X25" s="51"/>
    </row>
    <row r="26" spans="1:24" x14ac:dyDescent="0.2">
      <c r="A26" s="48"/>
      <c r="B26" s="49" t="s">
        <v>17</v>
      </c>
      <c r="C26" s="50">
        <f t="shared" si="1"/>
        <v>31</v>
      </c>
      <c r="D26" s="54"/>
      <c r="E26" s="50">
        <f>E54</f>
        <v>0</v>
      </c>
      <c r="F26" s="54"/>
      <c r="G26" s="50">
        <f>G54</f>
        <v>0</v>
      </c>
      <c r="H26" s="54"/>
      <c r="I26" s="50">
        <f>I54</f>
        <v>0</v>
      </c>
      <c r="J26" s="54"/>
      <c r="K26" s="50">
        <f>K54</f>
        <v>0</v>
      </c>
      <c r="L26" s="54"/>
      <c r="M26" s="50">
        <f>M54</f>
        <v>0</v>
      </c>
      <c r="N26" s="54"/>
      <c r="O26" s="50">
        <f>O54</f>
        <v>1</v>
      </c>
      <c r="P26" s="54"/>
      <c r="Q26" s="50">
        <f>Q54</f>
        <v>4</v>
      </c>
      <c r="R26" s="54"/>
      <c r="S26" s="50">
        <f>S54</f>
        <v>5</v>
      </c>
      <c r="T26" s="54"/>
      <c r="U26" s="50">
        <f>U54</f>
        <v>10</v>
      </c>
      <c r="V26" s="54"/>
      <c r="W26" s="50">
        <f>W54</f>
        <v>11</v>
      </c>
      <c r="X26" s="66"/>
    </row>
    <row r="27" spans="1:24" x14ac:dyDescent="0.2">
      <c r="A27" s="48"/>
      <c r="B27" s="49" t="s">
        <v>18</v>
      </c>
      <c r="C27" s="50">
        <f t="shared" si="1"/>
        <v>340</v>
      </c>
      <c r="D27" s="54">
        <f>F27+H27+J27+L27+N27+P27+R27+T27+V27+X27</f>
        <v>11</v>
      </c>
      <c r="E27" s="50">
        <f t="shared" ref="E27:X27" si="6">D71</f>
        <v>310</v>
      </c>
      <c r="F27" s="54">
        <f t="shared" si="6"/>
        <v>7</v>
      </c>
      <c r="G27" s="50">
        <f t="shared" si="6"/>
        <v>17</v>
      </c>
      <c r="H27" s="54">
        <f t="shared" si="6"/>
        <v>2</v>
      </c>
      <c r="I27" s="50">
        <f t="shared" si="6"/>
        <v>6</v>
      </c>
      <c r="J27" s="54">
        <f t="shared" si="6"/>
        <v>0</v>
      </c>
      <c r="K27" s="50">
        <f t="shared" si="6"/>
        <v>4</v>
      </c>
      <c r="L27" s="54">
        <f t="shared" si="6"/>
        <v>0</v>
      </c>
      <c r="M27" s="50">
        <f t="shared" si="6"/>
        <v>0</v>
      </c>
      <c r="N27" s="54">
        <f t="shared" si="6"/>
        <v>2</v>
      </c>
      <c r="O27" s="50">
        <f t="shared" si="6"/>
        <v>2</v>
      </c>
      <c r="P27" s="54">
        <f t="shared" si="6"/>
        <v>0</v>
      </c>
      <c r="Q27" s="50">
        <f t="shared" si="6"/>
        <v>0</v>
      </c>
      <c r="R27" s="54">
        <f t="shared" si="6"/>
        <v>0</v>
      </c>
      <c r="S27" s="50">
        <f t="shared" si="6"/>
        <v>0</v>
      </c>
      <c r="T27" s="54">
        <f t="shared" si="6"/>
        <v>0</v>
      </c>
      <c r="U27" s="50">
        <f t="shared" si="6"/>
        <v>1</v>
      </c>
      <c r="V27" s="54">
        <f t="shared" si="6"/>
        <v>0</v>
      </c>
      <c r="W27" s="50">
        <f t="shared" si="6"/>
        <v>0</v>
      </c>
      <c r="X27" s="66">
        <f t="shared" si="6"/>
        <v>0</v>
      </c>
    </row>
    <row r="28" spans="1:24" x14ac:dyDescent="0.2">
      <c r="A28" s="56"/>
      <c r="B28" s="57" t="s">
        <v>19</v>
      </c>
      <c r="C28" s="58">
        <f t="shared" si="1"/>
        <v>16</v>
      </c>
      <c r="D28" s="59"/>
      <c r="E28" s="60">
        <f>C87</f>
        <v>12</v>
      </c>
      <c r="F28" s="59"/>
      <c r="G28" s="60">
        <f>D87</f>
        <v>0</v>
      </c>
      <c r="H28" s="59"/>
      <c r="I28" s="60">
        <f>E87</f>
        <v>1</v>
      </c>
      <c r="J28" s="59"/>
      <c r="K28" s="60">
        <f>F87</f>
        <v>1</v>
      </c>
      <c r="L28" s="59"/>
      <c r="M28" s="60">
        <f>G87</f>
        <v>2</v>
      </c>
      <c r="N28" s="59"/>
      <c r="O28" s="60">
        <f>H87</f>
        <v>0</v>
      </c>
      <c r="P28" s="59"/>
      <c r="Q28" s="60">
        <f>I87</f>
        <v>0</v>
      </c>
      <c r="R28" s="59"/>
      <c r="S28" s="60">
        <f>J87</f>
        <v>0</v>
      </c>
      <c r="T28" s="59"/>
      <c r="U28" s="60">
        <f>K87</f>
        <v>0</v>
      </c>
      <c r="V28" s="59"/>
      <c r="W28" s="60">
        <f>L87</f>
        <v>0</v>
      </c>
      <c r="X28" s="61"/>
    </row>
    <row r="29" spans="1:24" x14ac:dyDescent="0.2">
      <c r="A29" s="48" t="s">
        <v>50</v>
      </c>
      <c r="B29" s="49" t="s">
        <v>16</v>
      </c>
      <c r="C29" s="50">
        <f t="shared" si="1"/>
        <v>2598</v>
      </c>
      <c r="D29" s="54"/>
      <c r="E29" s="50">
        <f>D55</f>
        <v>560</v>
      </c>
      <c r="F29" s="54"/>
      <c r="G29" s="50">
        <f>F55</f>
        <v>601</v>
      </c>
      <c r="H29" s="54"/>
      <c r="I29" s="50">
        <f>H55</f>
        <v>365</v>
      </c>
      <c r="J29" s="54"/>
      <c r="K29" s="50">
        <f>J55</f>
        <v>240</v>
      </c>
      <c r="L29" s="54"/>
      <c r="M29" s="50">
        <f>L55</f>
        <v>327</v>
      </c>
      <c r="N29" s="54"/>
      <c r="O29" s="50">
        <f>N55</f>
        <v>222</v>
      </c>
      <c r="P29" s="54"/>
      <c r="Q29" s="50">
        <f>P55</f>
        <v>188</v>
      </c>
      <c r="R29" s="54"/>
      <c r="S29" s="50">
        <f>R55</f>
        <v>64</v>
      </c>
      <c r="T29" s="54"/>
      <c r="U29" s="50">
        <f>T55</f>
        <v>26</v>
      </c>
      <c r="V29" s="54"/>
      <c r="W29" s="50">
        <f>V55</f>
        <v>5</v>
      </c>
      <c r="X29" s="51"/>
    </row>
    <row r="30" spans="1:24" x14ac:dyDescent="0.2">
      <c r="A30" s="48"/>
      <c r="B30" s="49" t="s">
        <v>17</v>
      </c>
      <c r="C30" s="50">
        <f t="shared" si="1"/>
        <v>9</v>
      </c>
      <c r="D30" s="54"/>
      <c r="E30" s="50">
        <f>E55</f>
        <v>2</v>
      </c>
      <c r="F30" s="54"/>
      <c r="G30" s="50">
        <f>G55</f>
        <v>0</v>
      </c>
      <c r="H30" s="54"/>
      <c r="I30" s="50">
        <f>I55</f>
        <v>0</v>
      </c>
      <c r="J30" s="54"/>
      <c r="K30" s="50">
        <f>K55</f>
        <v>0</v>
      </c>
      <c r="L30" s="54"/>
      <c r="M30" s="50">
        <f>M55</f>
        <v>0</v>
      </c>
      <c r="N30" s="54"/>
      <c r="O30" s="50">
        <f>O55</f>
        <v>0</v>
      </c>
      <c r="P30" s="54"/>
      <c r="Q30" s="50">
        <f>Q55</f>
        <v>1</v>
      </c>
      <c r="R30" s="54"/>
      <c r="S30" s="50">
        <f>S55</f>
        <v>1</v>
      </c>
      <c r="T30" s="54"/>
      <c r="U30" s="50">
        <f>U55</f>
        <v>4</v>
      </c>
      <c r="V30" s="54"/>
      <c r="W30" s="50">
        <f>W55</f>
        <v>1</v>
      </c>
      <c r="X30" s="66"/>
    </row>
    <row r="31" spans="1:24" x14ac:dyDescent="0.2">
      <c r="A31" s="48"/>
      <c r="B31" s="49" t="s">
        <v>18</v>
      </c>
      <c r="C31" s="50">
        <f t="shared" si="1"/>
        <v>275</v>
      </c>
      <c r="D31" s="54">
        <f>F31+H31+J31+L31+N31+P31+R31+T31+V31+X31</f>
        <v>7</v>
      </c>
      <c r="E31" s="50">
        <f t="shared" ref="E31:X31" si="7">D72</f>
        <v>251</v>
      </c>
      <c r="F31" s="54">
        <f t="shared" si="7"/>
        <v>5</v>
      </c>
      <c r="G31" s="50">
        <f t="shared" si="7"/>
        <v>13</v>
      </c>
      <c r="H31" s="54">
        <f t="shared" si="7"/>
        <v>2</v>
      </c>
      <c r="I31" s="50">
        <f t="shared" si="7"/>
        <v>6</v>
      </c>
      <c r="J31" s="54">
        <f t="shared" si="7"/>
        <v>0</v>
      </c>
      <c r="K31" s="50">
        <f t="shared" si="7"/>
        <v>1</v>
      </c>
      <c r="L31" s="54">
        <f t="shared" si="7"/>
        <v>0</v>
      </c>
      <c r="M31" s="50">
        <f t="shared" si="7"/>
        <v>1</v>
      </c>
      <c r="N31" s="54">
        <f t="shared" si="7"/>
        <v>0</v>
      </c>
      <c r="O31" s="50">
        <f t="shared" si="7"/>
        <v>3</v>
      </c>
      <c r="P31" s="54">
        <f t="shared" si="7"/>
        <v>0</v>
      </c>
      <c r="Q31" s="50">
        <f t="shared" si="7"/>
        <v>0</v>
      </c>
      <c r="R31" s="54">
        <f t="shared" si="7"/>
        <v>0</v>
      </c>
      <c r="S31" s="50">
        <f t="shared" si="7"/>
        <v>0</v>
      </c>
      <c r="T31" s="54">
        <f t="shared" si="7"/>
        <v>0</v>
      </c>
      <c r="U31" s="50">
        <f t="shared" si="7"/>
        <v>0</v>
      </c>
      <c r="V31" s="54">
        <f t="shared" si="7"/>
        <v>0</v>
      </c>
      <c r="W31" s="50">
        <f t="shared" si="7"/>
        <v>0</v>
      </c>
      <c r="X31" s="66">
        <f t="shared" si="7"/>
        <v>0</v>
      </c>
    </row>
    <row r="32" spans="1:24" x14ac:dyDescent="0.2">
      <c r="A32" s="56"/>
      <c r="B32" s="57" t="s">
        <v>19</v>
      </c>
      <c r="C32" s="58">
        <f t="shared" si="1"/>
        <v>5</v>
      </c>
      <c r="D32" s="59"/>
      <c r="E32" s="60">
        <f>C88</f>
        <v>3</v>
      </c>
      <c r="F32" s="59"/>
      <c r="G32" s="60">
        <f>D88</f>
        <v>1</v>
      </c>
      <c r="H32" s="59"/>
      <c r="I32" s="60">
        <f>E88</f>
        <v>1</v>
      </c>
      <c r="J32" s="59"/>
      <c r="K32" s="60">
        <f>F88</f>
        <v>0</v>
      </c>
      <c r="L32" s="59"/>
      <c r="M32" s="60">
        <f>G88</f>
        <v>0</v>
      </c>
      <c r="N32" s="59"/>
      <c r="O32" s="60">
        <f>H88</f>
        <v>0</v>
      </c>
      <c r="P32" s="59"/>
      <c r="Q32" s="60">
        <f>I88</f>
        <v>0</v>
      </c>
      <c r="R32" s="59"/>
      <c r="S32" s="60">
        <f>J88</f>
        <v>0</v>
      </c>
      <c r="T32" s="59"/>
      <c r="U32" s="60">
        <f>K88</f>
        <v>0</v>
      </c>
      <c r="V32" s="59"/>
      <c r="W32" s="60">
        <f>L88</f>
        <v>0</v>
      </c>
      <c r="X32" s="61"/>
    </row>
    <row r="33" spans="1:24" x14ac:dyDescent="0.2">
      <c r="A33" s="48" t="s">
        <v>21</v>
      </c>
      <c r="B33" s="49" t="s">
        <v>16</v>
      </c>
      <c r="C33" s="50">
        <f t="shared" si="1"/>
        <v>489</v>
      </c>
      <c r="D33" s="54"/>
      <c r="E33" s="50">
        <f>D56</f>
        <v>190</v>
      </c>
      <c r="F33" s="54"/>
      <c r="G33" s="50">
        <f>F56</f>
        <v>120</v>
      </c>
      <c r="H33" s="54"/>
      <c r="I33" s="50">
        <f>H56</f>
        <v>58</v>
      </c>
      <c r="J33" s="54"/>
      <c r="K33" s="50">
        <f>J56</f>
        <v>32</v>
      </c>
      <c r="L33" s="54"/>
      <c r="M33" s="50">
        <f>L56</f>
        <v>39</v>
      </c>
      <c r="N33" s="54"/>
      <c r="O33" s="50">
        <f>N56</f>
        <v>29</v>
      </c>
      <c r="P33" s="54"/>
      <c r="Q33" s="50">
        <f>P56</f>
        <v>18</v>
      </c>
      <c r="R33" s="54"/>
      <c r="S33" s="50">
        <f>R56</f>
        <v>3</v>
      </c>
      <c r="T33" s="54"/>
      <c r="U33" s="50">
        <f>T56</f>
        <v>0</v>
      </c>
      <c r="V33" s="54"/>
      <c r="W33" s="50">
        <f>V56</f>
        <v>0</v>
      </c>
      <c r="X33" s="51"/>
    </row>
    <row r="34" spans="1:24" x14ac:dyDescent="0.2">
      <c r="A34" s="48"/>
      <c r="B34" s="49" t="s">
        <v>17</v>
      </c>
      <c r="C34" s="50">
        <f t="shared" si="1"/>
        <v>3</v>
      </c>
      <c r="D34" s="54"/>
      <c r="E34" s="50">
        <f>E56</f>
        <v>0</v>
      </c>
      <c r="F34" s="54"/>
      <c r="G34" s="50">
        <f>G56</f>
        <v>0</v>
      </c>
      <c r="H34" s="54"/>
      <c r="I34" s="50">
        <f>I56</f>
        <v>0</v>
      </c>
      <c r="J34" s="54"/>
      <c r="K34" s="50">
        <f>K56</f>
        <v>0</v>
      </c>
      <c r="L34" s="54"/>
      <c r="M34" s="50">
        <f>M56</f>
        <v>0</v>
      </c>
      <c r="N34" s="54"/>
      <c r="O34" s="50">
        <f>O56</f>
        <v>0</v>
      </c>
      <c r="P34" s="54"/>
      <c r="Q34" s="50">
        <f>Q56</f>
        <v>2</v>
      </c>
      <c r="R34" s="54"/>
      <c r="S34" s="50">
        <f>S56</f>
        <v>0</v>
      </c>
      <c r="T34" s="54"/>
      <c r="U34" s="50">
        <f>U56</f>
        <v>1</v>
      </c>
      <c r="V34" s="54"/>
      <c r="W34" s="50">
        <f>W56</f>
        <v>0</v>
      </c>
      <c r="X34" s="66"/>
    </row>
    <row r="35" spans="1:24" x14ac:dyDescent="0.2">
      <c r="A35" s="48"/>
      <c r="B35" s="49" t="s">
        <v>18</v>
      </c>
      <c r="C35" s="50">
        <f t="shared" si="1"/>
        <v>42</v>
      </c>
      <c r="D35" s="54">
        <f>F35+H35+J35+L35+N35+P35+R35+T35+V35+X35</f>
        <v>3</v>
      </c>
      <c r="E35" s="50">
        <f t="shared" ref="E35:X35" si="8">D73</f>
        <v>39</v>
      </c>
      <c r="F35" s="54">
        <f t="shared" si="8"/>
        <v>2</v>
      </c>
      <c r="G35" s="50">
        <f t="shared" si="8"/>
        <v>2</v>
      </c>
      <c r="H35" s="54">
        <f t="shared" si="8"/>
        <v>1</v>
      </c>
      <c r="I35" s="50">
        <f t="shared" si="8"/>
        <v>1</v>
      </c>
      <c r="J35" s="54">
        <f t="shared" si="8"/>
        <v>0</v>
      </c>
      <c r="K35" s="50">
        <f t="shared" si="8"/>
        <v>0</v>
      </c>
      <c r="L35" s="54">
        <f t="shared" si="8"/>
        <v>0</v>
      </c>
      <c r="M35" s="50">
        <f t="shared" si="8"/>
        <v>0</v>
      </c>
      <c r="N35" s="54">
        <f t="shared" si="8"/>
        <v>0</v>
      </c>
      <c r="O35" s="50">
        <f t="shared" si="8"/>
        <v>0</v>
      </c>
      <c r="P35" s="54">
        <f t="shared" si="8"/>
        <v>0</v>
      </c>
      <c r="Q35" s="50">
        <f t="shared" si="8"/>
        <v>0</v>
      </c>
      <c r="R35" s="54">
        <f t="shared" si="8"/>
        <v>0</v>
      </c>
      <c r="S35" s="50">
        <f t="shared" si="8"/>
        <v>0</v>
      </c>
      <c r="T35" s="54">
        <f t="shared" si="8"/>
        <v>0</v>
      </c>
      <c r="U35" s="50">
        <f t="shared" si="8"/>
        <v>0</v>
      </c>
      <c r="V35" s="54">
        <f t="shared" si="8"/>
        <v>0</v>
      </c>
      <c r="W35" s="50">
        <f t="shared" si="8"/>
        <v>0</v>
      </c>
      <c r="X35" s="66">
        <f t="shared" si="8"/>
        <v>0</v>
      </c>
    </row>
    <row r="36" spans="1:24" x14ac:dyDescent="0.2">
      <c r="A36" s="56"/>
      <c r="B36" s="57" t="s">
        <v>19</v>
      </c>
      <c r="C36" s="58">
        <f t="shared" si="1"/>
        <v>0</v>
      </c>
      <c r="D36" s="59"/>
      <c r="E36" s="60">
        <f>C89</f>
        <v>0</v>
      </c>
      <c r="F36" s="59"/>
      <c r="G36" s="60">
        <f>D89</f>
        <v>0</v>
      </c>
      <c r="H36" s="59"/>
      <c r="I36" s="60">
        <f>E89</f>
        <v>0</v>
      </c>
      <c r="J36" s="59"/>
      <c r="K36" s="60">
        <f>F89</f>
        <v>0</v>
      </c>
      <c r="L36" s="59"/>
      <c r="M36" s="60">
        <f>G89</f>
        <v>0</v>
      </c>
      <c r="N36" s="59"/>
      <c r="O36" s="60">
        <f>H89</f>
        <v>0</v>
      </c>
      <c r="P36" s="59"/>
      <c r="Q36" s="60">
        <f>I89</f>
        <v>0</v>
      </c>
      <c r="R36" s="59"/>
      <c r="S36" s="60">
        <f>J89</f>
        <v>0</v>
      </c>
      <c r="T36" s="59"/>
      <c r="U36" s="60">
        <f>K89</f>
        <v>0</v>
      </c>
      <c r="V36" s="59"/>
      <c r="W36" s="60">
        <f>L89</f>
        <v>0</v>
      </c>
      <c r="X36" s="61"/>
    </row>
    <row r="37" spans="1:24" x14ac:dyDescent="0.2">
      <c r="A37" s="48" t="s">
        <v>22</v>
      </c>
      <c r="B37" s="49" t="s">
        <v>16</v>
      </c>
      <c r="C37" s="50">
        <f t="shared" si="1"/>
        <v>18154</v>
      </c>
      <c r="D37" s="54"/>
      <c r="E37" s="50">
        <f>E33+E29+E25+E21+E17+E13+E9+E5</f>
        <v>5252</v>
      </c>
      <c r="F37" s="54"/>
      <c r="G37" s="50">
        <f>G33+G29+G25+G21+G17+G13+G9+G5</f>
        <v>4022</v>
      </c>
      <c r="H37" s="54"/>
      <c r="I37" s="50">
        <f>I33+I29+I25+I21+I17+I13+I9+I5</f>
        <v>2702</v>
      </c>
      <c r="J37" s="54"/>
      <c r="K37" s="50">
        <f>K33+K29+K25+K21+K17+K13+K9+K5</f>
        <v>1638</v>
      </c>
      <c r="L37" s="54"/>
      <c r="M37" s="50">
        <f>M33+M29+M25+M21+M17+M13+M9+M5</f>
        <v>1963</v>
      </c>
      <c r="N37" s="54"/>
      <c r="O37" s="50">
        <f>O33+O29+O25+O21+O17+O13+O9+O5</f>
        <v>1459</v>
      </c>
      <c r="P37" s="54"/>
      <c r="Q37" s="50">
        <f>Q33+Q29+Q25+Q21+Q17+Q13+Q9+Q5</f>
        <v>855</v>
      </c>
      <c r="R37" s="54"/>
      <c r="S37" s="50">
        <f>S33+S29+S25+S21+S17+S13+S9+S5</f>
        <v>194</v>
      </c>
      <c r="T37" s="54"/>
      <c r="U37" s="50">
        <f>U33+U29+U25+U21+U17+U13+U9+U5</f>
        <v>57</v>
      </c>
      <c r="V37" s="54"/>
      <c r="W37" s="50">
        <f>W33+W29+W25+W21+W17+W13+W9+W5</f>
        <v>12</v>
      </c>
      <c r="X37" s="55"/>
    </row>
    <row r="38" spans="1:24" x14ac:dyDescent="0.2">
      <c r="A38" s="68"/>
      <c r="B38" s="49" t="s">
        <v>17</v>
      </c>
      <c r="C38" s="50">
        <f t="shared" si="1"/>
        <v>75</v>
      </c>
      <c r="D38" s="54"/>
      <c r="E38" s="50">
        <f>E34+E30+E26+E22+E18+E14+E10+E6</f>
        <v>2</v>
      </c>
      <c r="F38" s="54"/>
      <c r="G38" s="50">
        <f>G34+G30+G26+G22+G18+G14+G10+G6</f>
        <v>0</v>
      </c>
      <c r="H38" s="54"/>
      <c r="I38" s="50">
        <f>I34+I30+I26+I22+I18+I14+I10+I6</f>
        <v>1</v>
      </c>
      <c r="J38" s="54"/>
      <c r="K38" s="50">
        <f>K34+K30+K26+K22+K18+K14+K10+K6</f>
        <v>1</v>
      </c>
      <c r="L38" s="54"/>
      <c r="M38" s="50">
        <f>M34+M30+M26+M22+M18+M14+M10+M6</f>
        <v>1</v>
      </c>
      <c r="N38" s="54"/>
      <c r="O38" s="50">
        <f>O34+O30+O26+O22+O18+O14+O10+O6</f>
        <v>4</v>
      </c>
      <c r="P38" s="54"/>
      <c r="Q38" s="50">
        <f>Q34+Q30+Q26+Q22+Q18+Q14+Q10+Q6</f>
        <v>18</v>
      </c>
      <c r="R38" s="54"/>
      <c r="S38" s="50">
        <f>S34+S30+S26+S22+S18+S14+S10+S6</f>
        <v>13</v>
      </c>
      <c r="T38" s="54"/>
      <c r="U38" s="50">
        <f>U34+U30+U26+U22+U18+U14+U10+U6</f>
        <v>23</v>
      </c>
      <c r="V38" s="54"/>
      <c r="W38" s="50">
        <f>W34+W30+W26+W22+W18+W14+W10+W6</f>
        <v>12</v>
      </c>
      <c r="X38" s="55"/>
    </row>
    <row r="39" spans="1:24" x14ac:dyDescent="0.2">
      <c r="A39" s="68"/>
      <c r="B39" s="49" t="s">
        <v>18</v>
      </c>
      <c r="C39" s="50">
        <f t="shared" si="1"/>
        <v>1604</v>
      </c>
      <c r="D39" s="54">
        <f>F39+H39+J39+L39+N39+P39+R39+T39+V39+X39</f>
        <v>68</v>
      </c>
      <c r="E39" s="50">
        <f>E35+E31+E27+E23+E19+E15+E11+E7</f>
        <v>1460</v>
      </c>
      <c r="F39" s="54">
        <f>F35+F31+F27+F23+F19+F15+F11+F7</f>
        <v>53</v>
      </c>
      <c r="G39" s="50">
        <f>G35+G31+G27+G23+G19+G15+G11+G7</f>
        <v>79</v>
      </c>
      <c r="H39" s="54">
        <f>H35+H31+H27+H23+H19+H15+H11+H7</f>
        <v>10</v>
      </c>
      <c r="I39" s="50">
        <f>I35+I31+I27+I23+I19+I15+I11+I7</f>
        <v>35</v>
      </c>
      <c r="J39" s="54">
        <f>J35+J31+J27+J23+J19+J15+J11+J7</f>
        <v>3</v>
      </c>
      <c r="K39" s="50">
        <f>K35+K31+K27+K23+K19+K15+K11+K7</f>
        <v>14</v>
      </c>
      <c r="L39" s="54">
        <f>L35+L31+L27+L23+L19+L15+L11+L7</f>
        <v>0</v>
      </c>
      <c r="M39" s="50">
        <f>M35+M31+M27+M23+M19+M15+M11+M7</f>
        <v>6</v>
      </c>
      <c r="N39" s="54">
        <f>N35+N31+N27+N23+N19+N15+N11+N7</f>
        <v>2</v>
      </c>
      <c r="O39" s="50">
        <f>O35+O31+O27+O23+O19+O15+O11+O7</f>
        <v>8</v>
      </c>
      <c r="P39" s="54">
        <f>P35+P31+P27+P23+P19+P15+P11+P7</f>
        <v>0</v>
      </c>
      <c r="Q39" s="50">
        <f>Q35+Q31+Q27+Q23+Q19+Q15+Q11+Q7</f>
        <v>1</v>
      </c>
      <c r="R39" s="54">
        <f>R35+R31+R27+R23+R19+R15+R11+R7</f>
        <v>0</v>
      </c>
      <c r="S39" s="50">
        <f>S35+S31+S27+S23+S19+S15+S11+S7</f>
        <v>0</v>
      </c>
      <c r="T39" s="54">
        <f>T35+T31+T27+T23+T19+T15+T11+T7</f>
        <v>0</v>
      </c>
      <c r="U39" s="50">
        <f>U35+U31+U27+U23+U19+U15+U11+U7</f>
        <v>1</v>
      </c>
      <c r="V39" s="54">
        <f>V35+V31+V27+V23+V19+V15+V11+V7</f>
        <v>0</v>
      </c>
      <c r="W39" s="50">
        <f>W35+W31+W27+W23+W19+W15+W11+W7</f>
        <v>0</v>
      </c>
      <c r="X39" s="55">
        <f>X35+X31+X27+X23+X19+X15+X11+X7</f>
        <v>0</v>
      </c>
    </row>
    <row r="40" spans="1:24" x14ac:dyDescent="0.2">
      <c r="A40" s="57"/>
      <c r="B40" s="57" t="s">
        <v>19</v>
      </c>
      <c r="C40" s="58">
        <f t="shared" si="1"/>
        <v>28</v>
      </c>
      <c r="D40" s="59"/>
      <c r="E40" s="60">
        <f>E36+E32+E28+E24+E20+E16+E12+E8</f>
        <v>18</v>
      </c>
      <c r="F40" s="59"/>
      <c r="G40" s="60">
        <f>G36+G32+G28+G24+G20+G16+G12+G8</f>
        <v>4</v>
      </c>
      <c r="H40" s="59"/>
      <c r="I40" s="60">
        <f>I36+I32+I28+I24+I20+I16+I12+I8</f>
        <v>2</v>
      </c>
      <c r="J40" s="59"/>
      <c r="K40" s="60">
        <f>K36+K32+K28+K24+K20+K16+K12+K8</f>
        <v>1</v>
      </c>
      <c r="L40" s="59"/>
      <c r="M40" s="60">
        <f>M36+M32+M28+M24+M20+M16+M12+M8</f>
        <v>3</v>
      </c>
      <c r="N40" s="59"/>
      <c r="O40" s="60">
        <f>O36+O32+O28+O24+O20+O16+O12+O8</f>
        <v>0</v>
      </c>
      <c r="P40" s="59"/>
      <c r="Q40" s="60">
        <f>Q36+Q32+Q28+Q24+Q20+Q16+Q12+Q8</f>
        <v>0</v>
      </c>
      <c r="R40" s="59"/>
      <c r="S40" s="60">
        <f>S36+S32+S28+S24+S20+S16+S12+S8</f>
        <v>0</v>
      </c>
      <c r="T40" s="59"/>
      <c r="U40" s="60">
        <f>U36+U32+U28+U24+U20+U16+U12+U8</f>
        <v>0</v>
      </c>
      <c r="V40" s="59"/>
      <c r="W40" s="60">
        <f>W36+W32+W28+W24+W20+W16+W12+W8</f>
        <v>0</v>
      </c>
      <c r="X40" s="61"/>
    </row>
    <row r="41" spans="1:24" ht="17.25" customHeight="1" x14ac:dyDescent="0.2">
      <c r="A41" s="4" t="s">
        <v>24</v>
      </c>
    </row>
    <row r="42" spans="1:24" ht="17.25" customHeight="1" x14ac:dyDescent="0.2">
      <c r="A42" s="4" t="s">
        <v>25</v>
      </c>
    </row>
    <row r="43" spans="1:24" ht="17.25" customHeight="1" x14ac:dyDescent="0.2">
      <c r="A43" s="30" t="s">
        <v>41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5" spans="1:24" x14ac:dyDescent="0.2">
      <c r="A45" s="4" t="s">
        <v>36</v>
      </c>
      <c r="B45" s="6"/>
      <c r="U45" s="29">
        <f>V2</f>
        <v>45016</v>
      </c>
      <c r="V45" s="29"/>
      <c r="W45" s="29"/>
      <c r="X45" s="4" t="s">
        <v>42</v>
      </c>
    </row>
    <row r="46" spans="1:24" x14ac:dyDescent="0.2">
      <c r="A46" s="7" t="s">
        <v>33</v>
      </c>
      <c r="B46" s="69" t="s">
        <v>12</v>
      </c>
      <c r="C46" s="24"/>
      <c r="D46" s="23" t="s">
        <v>0</v>
      </c>
      <c r="E46" s="32"/>
      <c r="F46" s="24" t="s">
        <v>32</v>
      </c>
      <c r="G46" s="24"/>
      <c r="H46" s="23" t="s">
        <v>2</v>
      </c>
      <c r="I46" s="32"/>
      <c r="J46" s="24" t="s">
        <v>3</v>
      </c>
      <c r="K46" s="24"/>
      <c r="L46" s="23" t="s">
        <v>4</v>
      </c>
      <c r="M46" s="32"/>
      <c r="N46" s="24" t="s">
        <v>5</v>
      </c>
      <c r="O46" s="24"/>
      <c r="P46" s="23" t="s">
        <v>6</v>
      </c>
      <c r="Q46" s="32"/>
      <c r="R46" s="24" t="s">
        <v>7</v>
      </c>
      <c r="S46" s="24"/>
      <c r="T46" s="23" t="s">
        <v>8</v>
      </c>
      <c r="U46" s="32"/>
      <c r="V46" s="23" t="s">
        <v>9</v>
      </c>
      <c r="W46" s="32"/>
    </row>
    <row r="47" spans="1:24" x14ac:dyDescent="0.2">
      <c r="A47" s="11"/>
      <c r="B47" s="70"/>
      <c r="C47" s="70"/>
      <c r="D47" s="71" t="s">
        <v>13</v>
      </c>
      <c r="E47" s="72"/>
      <c r="F47" s="70" t="s">
        <v>13</v>
      </c>
      <c r="G47" s="70"/>
      <c r="H47" s="71" t="s">
        <v>14</v>
      </c>
      <c r="I47" s="72"/>
      <c r="J47" s="70" t="s">
        <v>14</v>
      </c>
      <c r="K47" s="70"/>
      <c r="L47" s="71" t="s">
        <v>14</v>
      </c>
      <c r="M47" s="72"/>
      <c r="N47" s="70" t="s">
        <v>14</v>
      </c>
      <c r="O47" s="70"/>
      <c r="P47" s="71" t="s">
        <v>14</v>
      </c>
      <c r="Q47" s="72"/>
      <c r="R47" s="70" t="s">
        <v>14</v>
      </c>
      <c r="S47" s="70"/>
      <c r="T47" s="71" t="s">
        <v>14</v>
      </c>
      <c r="U47" s="72"/>
      <c r="V47" s="71" t="s">
        <v>15</v>
      </c>
      <c r="W47" s="72"/>
    </row>
    <row r="48" spans="1:24" x14ac:dyDescent="0.2">
      <c r="A48" s="15" t="s">
        <v>31</v>
      </c>
      <c r="B48" s="73" t="s">
        <v>30</v>
      </c>
      <c r="C48" s="74" t="s">
        <v>17</v>
      </c>
      <c r="D48" s="73" t="s">
        <v>30</v>
      </c>
      <c r="E48" s="74" t="s">
        <v>17</v>
      </c>
      <c r="F48" s="73" t="s">
        <v>30</v>
      </c>
      <c r="G48" s="74" t="s">
        <v>17</v>
      </c>
      <c r="H48" s="73" t="s">
        <v>30</v>
      </c>
      <c r="I48" s="74" t="s">
        <v>17</v>
      </c>
      <c r="J48" s="73" t="s">
        <v>30</v>
      </c>
      <c r="K48" s="74" t="s">
        <v>17</v>
      </c>
      <c r="L48" s="73" t="s">
        <v>30</v>
      </c>
      <c r="M48" s="74" t="s">
        <v>17</v>
      </c>
      <c r="N48" s="73" t="s">
        <v>30</v>
      </c>
      <c r="O48" s="74" t="s">
        <v>17</v>
      </c>
      <c r="P48" s="73" t="s">
        <v>30</v>
      </c>
      <c r="Q48" s="74" t="s">
        <v>17</v>
      </c>
      <c r="R48" s="73" t="s">
        <v>30</v>
      </c>
      <c r="S48" s="74" t="s">
        <v>17</v>
      </c>
      <c r="T48" s="73" t="s">
        <v>30</v>
      </c>
      <c r="U48" s="74" t="s">
        <v>17</v>
      </c>
      <c r="V48" s="75" t="s">
        <v>30</v>
      </c>
      <c r="W48" s="76" t="s">
        <v>17</v>
      </c>
    </row>
    <row r="49" spans="1:24" x14ac:dyDescent="0.2">
      <c r="A49" s="1" t="s">
        <v>45</v>
      </c>
      <c r="B49" s="77">
        <f>D49+F49+H49+J49+L49+N49+P49+R49+T49+V49</f>
        <v>2280</v>
      </c>
      <c r="C49" s="78">
        <f>E49+G49+I49+K49+M49+O49+Q49+S49+U49+W49</f>
        <v>4</v>
      </c>
      <c r="D49" s="79">
        <v>878</v>
      </c>
      <c r="E49" s="79">
        <v>0</v>
      </c>
      <c r="F49" s="79">
        <v>491</v>
      </c>
      <c r="G49" s="79">
        <v>0</v>
      </c>
      <c r="H49" s="79">
        <v>301</v>
      </c>
      <c r="I49" s="79">
        <v>0</v>
      </c>
      <c r="J49" s="79">
        <v>191</v>
      </c>
      <c r="K49" s="79">
        <v>0</v>
      </c>
      <c r="L49" s="79">
        <v>202</v>
      </c>
      <c r="M49" s="79">
        <v>0</v>
      </c>
      <c r="N49" s="79">
        <v>144</v>
      </c>
      <c r="O49" s="79">
        <v>0</v>
      </c>
      <c r="P49" s="79">
        <v>56</v>
      </c>
      <c r="Q49" s="79">
        <v>2</v>
      </c>
      <c r="R49" s="79">
        <v>9</v>
      </c>
      <c r="S49" s="79">
        <v>0</v>
      </c>
      <c r="T49" s="79">
        <v>7</v>
      </c>
      <c r="U49" s="79">
        <v>2</v>
      </c>
      <c r="V49" s="79">
        <v>1</v>
      </c>
      <c r="W49" s="79">
        <v>0</v>
      </c>
    </row>
    <row r="50" spans="1:24" x14ac:dyDescent="0.2">
      <c r="A50" s="2" t="s">
        <v>46</v>
      </c>
      <c r="B50" s="77">
        <f t="shared" ref="B50:C56" si="9">D50+F50+H50+J50+L50+N50+P50+R50+T50+V50</f>
        <v>1079</v>
      </c>
      <c r="C50" s="78">
        <f t="shared" si="9"/>
        <v>4</v>
      </c>
      <c r="D50" s="79">
        <v>263</v>
      </c>
      <c r="E50" s="79">
        <v>0</v>
      </c>
      <c r="F50" s="79">
        <v>321</v>
      </c>
      <c r="G50" s="79">
        <v>0</v>
      </c>
      <c r="H50" s="79">
        <v>147</v>
      </c>
      <c r="I50" s="79">
        <v>0</v>
      </c>
      <c r="J50" s="79">
        <v>105</v>
      </c>
      <c r="K50" s="79">
        <v>0</v>
      </c>
      <c r="L50" s="79">
        <v>114</v>
      </c>
      <c r="M50" s="79">
        <v>0</v>
      </c>
      <c r="N50" s="79">
        <v>72</v>
      </c>
      <c r="O50" s="79">
        <v>0</v>
      </c>
      <c r="P50" s="79">
        <v>36</v>
      </c>
      <c r="Q50" s="79">
        <v>2</v>
      </c>
      <c r="R50" s="79">
        <v>17</v>
      </c>
      <c r="S50" s="79">
        <v>1</v>
      </c>
      <c r="T50" s="79">
        <v>4</v>
      </c>
      <c r="U50" s="79">
        <v>1</v>
      </c>
      <c r="V50" s="79">
        <v>0</v>
      </c>
      <c r="W50" s="79">
        <v>0</v>
      </c>
    </row>
    <row r="51" spans="1:24" x14ac:dyDescent="0.2">
      <c r="A51" s="1" t="s">
        <v>47</v>
      </c>
      <c r="B51" s="77">
        <f>D51+F51+H51+J51+L51+N51+P51+R51+T51+V51</f>
        <v>1159</v>
      </c>
      <c r="C51" s="78">
        <f t="shared" si="9"/>
        <v>1</v>
      </c>
      <c r="D51" s="79">
        <v>346</v>
      </c>
      <c r="E51" s="79">
        <v>0</v>
      </c>
      <c r="F51" s="79">
        <v>256</v>
      </c>
      <c r="G51" s="79">
        <v>0</v>
      </c>
      <c r="H51" s="79">
        <v>155</v>
      </c>
      <c r="I51" s="79">
        <v>0</v>
      </c>
      <c r="J51" s="79">
        <v>93</v>
      </c>
      <c r="K51" s="79">
        <v>0</v>
      </c>
      <c r="L51" s="79">
        <v>123</v>
      </c>
      <c r="M51" s="79">
        <v>0</v>
      </c>
      <c r="N51" s="79">
        <v>97</v>
      </c>
      <c r="O51" s="79">
        <v>0</v>
      </c>
      <c r="P51" s="79">
        <v>69</v>
      </c>
      <c r="Q51" s="79">
        <v>0</v>
      </c>
      <c r="R51" s="79">
        <v>17</v>
      </c>
      <c r="S51" s="79">
        <v>1</v>
      </c>
      <c r="T51" s="79">
        <v>3</v>
      </c>
      <c r="U51" s="79">
        <v>0</v>
      </c>
      <c r="V51" s="79">
        <v>0</v>
      </c>
      <c r="W51" s="79">
        <v>0</v>
      </c>
    </row>
    <row r="52" spans="1:24" x14ac:dyDescent="0.2">
      <c r="A52" s="2" t="s">
        <v>48</v>
      </c>
      <c r="B52" s="77">
        <f t="shared" si="9"/>
        <v>3400</v>
      </c>
      <c r="C52" s="78">
        <f t="shared" si="9"/>
        <v>17</v>
      </c>
      <c r="D52" s="79">
        <v>925</v>
      </c>
      <c r="E52" s="79">
        <v>0</v>
      </c>
      <c r="F52" s="79">
        <v>726</v>
      </c>
      <c r="G52" s="79">
        <v>0</v>
      </c>
      <c r="H52" s="79">
        <v>514</v>
      </c>
      <c r="I52" s="79">
        <v>1</v>
      </c>
      <c r="J52" s="79">
        <v>338</v>
      </c>
      <c r="K52" s="79">
        <v>1</v>
      </c>
      <c r="L52" s="79">
        <v>410</v>
      </c>
      <c r="M52" s="79">
        <v>1</v>
      </c>
      <c r="N52" s="79">
        <v>285</v>
      </c>
      <c r="O52" s="79">
        <v>3</v>
      </c>
      <c r="P52" s="79">
        <v>167</v>
      </c>
      <c r="Q52" s="79">
        <v>4</v>
      </c>
      <c r="R52" s="79">
        <v>28</v>
      </c>
      <c r="S52" s="79">
        <v>5</v>
      </c>
      <c r="T52" s="79">
        <v>6</v>
      </c>
      <c r="U52" s="79">
        <v>2</v>
      </c>
      <c r="V52" s="79">
        <v>1</v>
      </c>
      <c r="W52" s="79">
        <v>0</v>
      </c>
    </row>
    <row r="53" spans="1:24" x14ac:dyDescent="0.2">
      <c r="A53" s="1" t="s">
        <v>51</v>
      </c>
      <c r="B53" s="77">
        <f t="shared" si="9"/>
        <v>2239</v>
      </c>
      <c r="C53" s="78">
        <f t="shared" si="9"/>
        <v>6</v>
      </c>
      <c r="D53" s="79">
        <v>572</v>
      </c>
      <c r="E53" s="79">
        <v>0</v>
      </c>
      <c r="F53" s="79">
        <v>543</v>
      </c>
      <c r="G53" s="79">
        <v>0</v>
      </c>
      <c r="H53" s="79">
        <v>320</v>
      </c>
      <c r="I53" s="79">
        <v>0</v>
      </c>
      <c r="J53" s="79">
        <v>193</v>
      </c>
      <c r="K53" s="79">
        <v>0</v>
      </c>
      <c r="L53" s="79">
        <v>241</v>
      </c>
      <c r="M53" s="79">
        <v>0</v>
      </c>
      <c r="N53" s="79">
        <v>209</v>
      </c>
      <c r="O53" s="79">
        <v>0</v>
      </c>
      <c r="P53" s="79">
        <v>122</v>
      </c>
      <c r="Q53" s="79">
        <v>3</v>
      </c>
      <c r="R53" s="79">
        <v>28</v>
      </c>
      <c r="S53" s="79">
        <v>0</v>
      </c>
      <c r="T53" s="79">
        <v>10</v>
      </c>
      <c r="U53" s="79">
        <v>3</v>
      </c>
      <c r="V53" s="79">
        <v>1</v>
      </c>
      <c r="W53" s="79">
        <v>0</v>
      </c>
    </row>
    <row r="54" spans="1:24" x14ac:dyDescent="0.2">
      <c r="A54" s="2" t="s">
        <v>49</v>
      </c>
      <c r="B54" s="77">
        <f t="shared" si="9"/>
        <v>4910</v>
      </c>
      <c r="C54" s="78">
        <f t="shared" si="9"/>
        <v>31</v>
      </c>
      <c r="D54" s="79">
        <v>1518</v>
      </c>
      <c r="E54" s="79">
        <v>0</v>
      </c>
      <c r="F54" s="79">
        <v>964</v>
      </c>
      <c r="G54" s="79">
        <v>0</v>
      </c>
      <c r="H54" s="79">
        <v>842</v>
      </c>
      <c r="I54" s="79">
        <v>0</v>
      </c>
      <c r="J54" s="79">
        <v>446</v>
      </c>
      <c r="K54" s="79">
        <v>0</v>
      </c>
      <c r="L54" s="79">
        <v>507</v>
      </c>
      <c r="M54" s="79">
        <v>0</v>
      </c>
      <c r="N54" s="79">
        <v>401</v>
      </c>
      <c r="O54" s="79">
        <v>1</v>
      </c>
      <c r="P54" s="79">
        <v>199</v>
      </c>
      <c r="Q54" s="79">
        <v>4</v>
      </c>
      <c r="R54" s="79">
        <v>28</v>
      </c>
      <c r="S54" s="79">
        <v>5</v>
      </c>
      <c r="T54" s="79">
        <v>1</v>
      </c>
      <c r="U54" s="79">
        <v>10</v>
      </c>
      <c r="V54" s="79">
        <v>4</v>
      </c>
      <c r="W54" s="79">
        <v>11</v>
      </c>
    </row>
    <row r="55" spans="1:24" x14ac:dyDescent="0.2">
      <c r="A55" s="1" t="s">
        <v>50</v>
      </c>
      <c r="B55" s="77">
        <f t="shared" si="9"/>
        <v>2598</v>
      </c>
      <c r="C55" s="78">
        <f t="shared" si="9"/>
        <v>9</v>
      </c>
      <c r="D55" s="79">
        <v>560</v>
      </c>
      <c r="E55" s="79">
        <v>2</v>
      </c>
      <c r="F55" s="79">
        <v>601</v>
      </c>
      <c r="G55" s="79">
        <v>0</v>
      </c>
      <c r="H55" s="79">
        <v>365</v>
      </c>
      <c r="I55" s="79">
        <v>0</v>
      </c>
      <c r="J55" s="79">
        <v>240</v>
      </c>
      <c r="K55" s="79">
        <v>0</v>
      </c>
      <c r="L55" s="79">
        <v>327</v>
      </c>
      <c r="M55" s="79">
        <v>0</v>
      </c>
      <c r="N55" s="79">
        <v>222</v>
      </c>
      <c r="O55" s="79">
        <v>0</v>
      </c>
      <c r="P55" s="79">
        <v>188</v>
      </c>
      <c r="Q55" s="79">
        <v>1</v>
      </c>
      <c r="R55" s="79">
        <v>64</v>
      </c>
      <c r="S55" s="79">
        <v>1</v>
      </c>
      <c r="T55" s="79">
        <v>26</v>
      </c>
      <c r="U55" s="79">
        <v>4</v>
      </c>
      <c r="V55" s="79">
        <v>5</v>
      </c>
      <c r="W55" s="79">
        <v>1</v>
      </c>
    </row>
    <row r="56" spans="1:24" x14ac:dyDescent="0.2">
      <c r="A56" s="2" t="s">
        <v>29</v>
      </c>
      <c r="B56" s="77">
        <f t="shared" si="9"/>
        <v>489</v>
      </c>
      <c r="C56" s="78">
        <f t="shared" si="9"/>
        <v>3</v>
      </c>
      <c r="D56" s="79">
        <v>190</v>
      </c>
      <c r="E56" s="79">
        <v>0</v>
      </c>
      <c r="F56" s="79">
        <v>120</v>
      </c>
      <c r="G56" s="79">
        <v>0</v>
      </c>
      <c r="H56" s="79">
        <v>58</v>
      </c>
      <c r="I56" s="79">
        <v>0</v>
      </c>
      <c r="J56" s="79">
        <v>32</v>
      </c>
      <c r="K56" s="79">
        <v>0</v>
      </c>
      <c r="L56" s="79">
        <v>39</v>
      </c>
      <c r="M56" s="79">
        <v>0</v>
      </c>
      <c r="N56" s="79">
        <v>29</v>
      </c>
      <c r="O56" s="79">
        <v>0</v>
      </c>
      <c r="P56" s="79">
        <v>18</v>
      </c>
      <c r="Q56" s="79">
        <v>2</v>
      </c>
      <c r="R56" s="79">
        <v>3</v>
      </c>
      <c r="S56" s="79">
        <v>0</v>
      </c>
      <c r="T56" s="79">
        <v>0</v>
      </c>
      <c r="U56" s="79">
        <v>1</v>
      </c>
      <c r="V56" s="79">
        <v>0</v>
      </c>
      <c r="W56" s="79">
        <v>0</v>
      </c>
    </row>
    <row r="57" spans="1:24" x14ac:dyDescent="0.2">
      <c r="A57" s="1" t="s">
        <v>28</v>
      </c>
      <c r="B57" s="80">
        <f t="shared" ref="B57:W57" si="10">SUM(B49:B56)</f>
        <v>18154</v>
      </c>
      <c r="C57" s="80">
        <f t="shared" si="10"/>
        <v>75</v>
      </c>
      <c r="D57" s="80">
        <f>SUM(D49:D56)</f>
        <v>5252</v>
      </c>
      <c r="E57" s="80">
        <f>SUM(E49:E56)</f>
        <v>2</v>
      </c>
      <c r="F57" s="80">
        <f>SUM(F49:F56)</f>
        <v>4022</v>
      </c>
      <c r="G57" s="80">
        <f t="shared" si="10"/>
        <v>0</v>
      </c>
      <c r="H57" s="80">
        <f>SUM(H49:H56)</f>
        <v>2702</v>
      </c>
      <c r="I57" s="80">
        <f>SUM(I49:I56)</f>
        <v>1</v>
      </c>
      <c r="J57" s="80">
        <f>SUM(J49:J56)</f>
        <v>1638</v>
      </c>
      <c r="K57" s="80">
        <f>SUM(K49:K56)</f>
        <v>1</v>
      </c>
      <c r="L57" s="80">
        <f>SUM(L49:L56)</f>
        <v>1963</v>
      </c>
      <c r="M57" s="80">
        <f t="shared" si="10"/>
        <v>1</v>
      </c>
      <c r="N57" s="80">
        <f t="shared" si="10"/>
        <v>1459</v>
      </c>
      <c r="O57" s="80">
        <f t="shared" si="10"/>
        <v>4</v>
      </c>
      <c r="P57" s="80">
        <f t="shared" si="10"/>
        <v>855</v>
      </c>
      <c r="Q57" s="80">
        <f t="shared" si="10"/>
        <v>18</v>
      </c>
      <c r="R57" s="80">
        <f t="shared" si="10"/>
        <v>194</v>
      </c>
      <c r="S57" s="80">
        <f t="shared" si="10"/>
        <v>13</v>
      </c>
      <c r="T57" s="80">
        <f t="shared" si="10"/>
        <v>57</v>
      </c>
      <c r="U57" s="80">
        <f t="shared" si="10"/>
        <v>23</v>
      </c>
      <c r="V57" s="80">
        <f t="shared" si="10"/>
        <v>12</v>
      </c>
      <c r="W57" s="80">
        <f t="shared" si="10"/>
        <v>12</v>
      </c>
    </row>
    <row r="58" spans="1:24" x14ac:dyDescent="0.2">
      <c r="A58" s="16" t="s">
        <v>27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4" x14ac:dyDescent="0.2">
      <c r="A59" s="16" t="s">
        <v>26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2" spans="1:24" ht="20.25" customHeight="1" x14ac:dyDescent="0.2">
      <c r="A62" s="4" t="s">
        <v>34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31">
        <f>V2</f>
        <v>45016</v>
      </c>
      <c r="V62" s="31"/>
      <c r="W62" s="31"/>
      <c r="X62" s="4" t="s">
        <v>42</v>
      </c>
    </row>
    <row r="63" spans="1:24" x14ac:dyDescent="0.2">
      <c r="A63" s="7" t="s">
        <v>33</v>
      </c>
      <c r="B63" s="8" t="s">
        <v>12</v>
      </c>
      <c r="C63" s="9"/>
      <c r="D63" s="10" t="s">
        <v>0</v>
      </c>
      <c r="E63" s="5"/>
      <c r="F63" s="9" t="s">
        <v>32</v>
      </c>
      <c r="G63" s="9"/>
      <c r="H63" s="10" t="s">
        <v>2</v>
      </c>
      <c r="I63" s="5"/>
      <c r="J63" s="9" t="s">
        <v>3</v>
      </c>
      <c r="K63" s="9"/>
      <c r="L63" s="10" t="s">
        <v>4</v>
      </c>
      <c r="M63" s="5"/>
      <c r="N63" s="9" t="s">
        <v>5</v>
      </c>
      <c r="O63" s="9"/>
      <c r="P63" s="10" t="s">
        <v>6</v>
      </c>
      <c r="Q63" s="5"/>
      <c r="R63" s="9" t="s">
        <v>7</v>
      </c>
      <c r="S63" s="9"/>
      <c r="T63" s="10" t="s">
        <v>8</v>
      </c>
      <c r="U63" s="5"/>
      <c r="V63" s="10" t="s">
        <v>9</v>
      </c>
      <c r="W63" s="5"/>
    </row>
    <row r="64" spans="1:24" x14ac:dyDescent="0.2">
      <c r="A64" s="11"/>
      <c r="B64" s="12"/>
      <c r="C64" s="12"/>
      <c r="D64" s="13" t="s">
        <v>13</v>
      </c>
      <c r="E64" s="14"/>
      <c r="F64" s="12" t="s">
        <v>13</v>
      </c>
      <c r="G64" s="12"/>
      <c r="H64" s="13" t="s">
        <v>14</v>
      </c>
      <c r="I64" s="14"/>
      <c r="J64" s="12" t="s">
        <v>14</v>
      </c>
      <c r="K64" s="12"/>
      <c r="L64" s="13" t="s">
        <v>14</v>
      </c>
      <c r="M64" s="14"/>
      <c r="N64" s="12" t="s">
        <v>14</v>
      </c>
      <c r="O64" s="12"/>
      <c r="P64" s="13" t="s">
        <v>14</v>
      </c>
      <c r="Q64" s="14"/>
      <c r="R64" s="12" t="s">
        <v>14</v>
      </c>
      <c r="S64" s="12"/>
      <c r="T64" s="13" t="s">
        <v>14</v>
      </c>
      <c r="U64" s="14"/>
      <c r="V64" s="13" t="s">
        <v>15</v>
      </c>
      <c r="W64" s="14"/>
    </row>
    <row r="65" spans="1:23" x14ac:dyDescent="0.2">
      <c r="A65" s="15" t="s">
        <v>31</v>
      </c>
      <c r="B65" s="73" t="s">
        <v>38</v>
      </c>
      <c r="C65" s="81" t="s">
        <v>39</v>
      </c>
      <c r="D65" s="73" t="s">
        <v>38</v>
      </c>
      <c r="E65" s="81" t="s">
        <v>39</v>
      </c>
      <c r="F65" s="73" t="s">
        <v>38</v>
      </c>
      <c r="G65" s="81" t="s">
        <v>39</v>
      </c>
      <c r="H65" s="73" t="s">
        <v>38</v>
      </c>
      <c r="I65" s="81" t="s">
        <v>39</v>
      </c>
      <c r="J65" s="73" t="s">
        <v>38</v>
      </c>
      <c r="K65" s="81" t="s">
        <v>39</v>
      </c>
      <c r="L65" s="73" t="s">
        <v>38</v>
      </c>
      <c r="M65" s="81" t="s">
        <v>39</v>
      </c>
      <c r="N65" s="73" t="s">
        <v>38</v>
      </c>
      <c r="O65" s="81" t="s">
        <v>39</v>
      </c>
      <c r="P65" s="73" t="s">
        <v>38</v>
      </c>
      <c r="Q65" s="81" t="s">
        <v>39</v>
      </c>
      <c r="R65" s="73" t="s">
        <v>38</v>
      </c>
      <c r="S65" s="81" t="s">
        <v>39</v>
      </c>
      <c r="T65" s="73" t="s">
        <v>38</v>
      </c>
      <c r="U65" s="81" t="s">
        <v>39</v>
      </c>
      <c r="V65" s="73" t="s">
        <v>38</v>
      </c>
      <c r="W65" s="81" t="s">
        <v>39</v>
      </c>
    </row>
    <row r="66" spans="1:23" x14ac:dyDescent="0.2">
      <c r="A66" s="1" t="s">
        <v>45</v>
      </c>
      <c r="B66" s="82">
        <f>D66+F66+H66+J66+L66+N66+P66+R66+T66+V66</f>
        <v>155</v>
      </c>
      <c r="C66" s="77">
        <f>E66+G66+I66+K66+M66+O66+Q66+S66+U66+W66</f>
        <v>16</v>
      </c>
      <c r="D66" s="83">
        <v>142</v>
      </c>
      <c r="E66" s="83">
        <v>14</v>
      </c>
      <c r="F66" s="83">
        <v>11</v>
      </c>
      <c r="G66" s="83">
        <v>1</v>
      </c>
      <c r="H66" s="83">
        <v>1</v>
      </c>
      <c r="I66" s="83">
        <v>1</v>
      </c>
      <c r="J66" s="83">
        <v>1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</row>
    <row r="67" spans="1:23" x14ac:dyDescent="0.2">
      <c r="A67" s="2" t="s">
        <v>46</v>
      </c>
      <c r="B67" s="82">
        <f t="shared" ref="B67:C73" si="11">D67+F67+H67+J67+L67+N67+P67+R67+T67+V67</f>
        <v>144</v>
      </c>
      <c r="C67" s="77">
        <f t="shared" si="11"/>
        <v>7</v>
      </c>
      <c r="D67" s="83">
        <v>132</v>
      </c>
      <c r="E67" s="83">
        <v>6</v>
      </c>
      <c r="F67" s="83">
        <v>8</v>
      </c>
      <c r="G67" s="83">
        <v>1</v>
      </c>
      <c r="H67" s="83">
        <v>3</v>
      </c>
      <c r="I67" s="83">
        <v>0</v>
      </c>
      <c r="J67" s="83">
        <v>1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</row>
    <row r="68" spans="1:23" x14ac:dyDescent="0.2">
      <c r="A68" s="1" t="s">
        <v>47</v>
      </c>
      <c r="B68" s="84">
        <f>D68+F68+H68+J68+L68+N68+P68+R68+T68+V68</f>
        <v>130</v>
      </c>
      <c r="C68" s="85">
        <f>E68+G68+I68+K68+M68+O68+Q68+S68+U68+W68</f>
        <v>0</v>
      </c>
      <c r="D68" s="83">
        <v>123</v>
      </c>
      <c r="E68" s="83">
        <v>0</v>
      </c>
      <c r="F68" s="83">
        <v>7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</row>
    <row r="69" spans="1:23" x14ac:dyDescent="0.2">
      <c r="A69" s="2" t="s">
        <v>48</v>
      </c>
      <c r="B69" s="82">
        <f t="shared" si="11"/>
        <v>260</v>
      </c>
      <c r="C69" s="77">
        <f t="shared" si="11"/>
        <v>20</v>
      </c>
      <c r="D69" s="83">
        <v>235</v>
      </c>
      <c r="E69" s="83">
        <v>15</v>
      </c>
      <c r="F69" s="83">
        <v>17</v>
      </c>
      <c r="G69" s="83">
        <v>3</v>
      </c>
      <c r="H69" s="83">
        <v>4</v>
      </c>
      <c r="I69" s="83">
        <v>2</v>
      </c>
      <c r="J69" s="83">
        <v>2</v>
      </c>
      <c r="K69" s="83">
        <v>0</v>
      </c>
      <c r="L69" s="83">
        <v>0</v>
      </c>
      <c r="M69" s="83">
        <v>0</v>
      </c>
      <c r="N69" s="83">
        <v>1</v>
      </c>
      <c r="O69" s="83">
        <v>0</v>
      </c>
      <c r="P69" s="83">
        <v>1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</row>
    <row r="70" spans="1:23" x14ac:dyDescent="0.2">
      <c r="A70" s="1" t="s">
        <v>51</v>
      </c>
      <c r="B70" s="82">
        <f t="shared" si="11"/>
        <v>258</v>
      </c>
      <c r="C70" s="77">
        <f t="shared" si="11"/>
        <v>4</v>
      </c>
      <c r="D70" s="83">
        <v>228</v>
      </c>
      <c r="E70" s="83">
        <v>4</v>
      </c>
      <c r="F70" s="83">
        <v>4</v>
      </c>
      <c r="G70" s="83">
        <v>0</v>
      </c>
      <c r="H70" s="83">
        <v>14</v>
      </c>
      <c r="I70" s="83">
        <v>0</v>
      </c>
      <c r="J70" s="83">
        <v>5</v>
      </c>
      <c r="K70" s="83">
        <v>0</v>
      </c>
      <c r="L70" s="83">
        <v>5</v>
      </c>
      <c r="M70" s="83">
        <v>0</v>
      </c>
      <c r="N70" s="83">
        <v>2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</row>
    <row r="71" spans="1:23" x14ac:dyDescent="0.2">
      <c r="A71" s="2" t="s">
        <v>49</v>
      </c>
      <c r="B71" s="82">
        <f t="shared" si="11"/>
        <v>340</v>
      </c>
      <c r="C71" s="77">
        <f t="shared" si="11"/>
        <v>11</v>
      </c>
      <c r="D71" s="83">
        <v>310</v>
      </c>
      <c r="E71" s="83">
        <v>7</v>
      </c>
      <c r="F71" s="83">
        <v>17</v>
      </c>
      <c r="G71" s="83">
        <v>2</v>
      </c>
      <c r="H71" s="83">
        <v>6</v>
      </c>
      <c r="I71" s="83">
        <v>0</v>
      </c>
      <c r="J71" s="83">
        <v>4</v>
      </c>
      <c r="K71" s="83">
        <v>0</v>
      </c>
      <c r="L71" s="83">
        <v>0</v>
      </c>
      <c r="M71" s="83">
        <v>2</v>
      </c>
      <c r="N71" s="83">
        <v>2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1</v>
      </c>
      <c r="U71" s="83">
        <v>0</v>
      </c>
      <c r="V71" s="83">
        <v>0</v>
      </c>
      <c r="W71" s="83">
        <v>0</v>
      </c>
    </row>
    <row r="72" spans="1:23" x14ac:dyDescent="0.2">
      <c r="A72" s="1" t="s">
        <v>50</v>
      </c>
      <c r="B72" s="82">
        <f t="shared" si="11"/>
        <v>275</v>
      </c>
      <c r="C72" s="77">
        <f t="shared" si="11"/>
        <v>7</v>
      </c>
      <c r="D72" s="83">
        <v>251</v>
      </c>
      <c r="E72" s="83">
        <v>5</v>
      </c>
      <c r="F72" s="83">
        <v>13</v>
      </c>
      <c r="G72" s="83">
        <v>2</v>
      </c>
      <c r="H72" s="83">
        <v>6</v>
      </c>
      <c r="I72" s="83">
        <v>0</v>
      </c>
      <c r="J72" s="83">
        <v>1</v>
      </c>
      <c r="K72" s="83">
        <v>0</v>
      </c>
      <c r="L72" s="83">
        <v>1</v>
      </c>
      <c r="M72" s="83">
        <v>0</v>
      </c>
      <c r="N72" s="83">
        <v>3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</row>
    <row r="73" spans="1:23" x14ac:dyDescent="0.2">
      <c r="A73" s="2" t="s">
        <v>29</v>
      </c>
      <c r="B73" s="82">
        <f t="shared" si="11"/>
        <v>42</v>
      </c>
      <c r="C73" s="77">
        <f t="shared" si="11"/>
        <v>3</v>
      </c>
      <c r="D73" s="83">
        <v>39</v>
      </c>
      <c r="E73" s="83">
        <v>2</v>
      </c>
      <c r="F73" s="83">
        <v>2</v>
      </c>
      <c r="G73" s="83">
        <v>1</v>
      </c>
      <c r="H73" s="83">
        <v>1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</row>
    <row r="74" spans="1:23" x14ac:dyDescent="0.2">
      <c r="A74" s="1" t="s">
        <v>28</v>
      </c>
      <c r="B74" s="86">
        <f t="shared" ref="B74:W74" si="12">SUM(B66:B73)</f>
        <v>1604</v>
      </c>
      <c r="C74" s="80">
        <f t="shared" si="12"/>
        <v>68</v>
      </c>
      <c r="D74" s="86">
        <f t="shared" si="12"/>
        <v>1460</v>
      </c>
      <c r="E74" s="80">
        <f t="shared" si="12"/>
        <v>53</v>
      </c>
      <c r="F74" s="86">
        <f t="shared" si="12"/>
        <v>79</v>
      </c>
      <c r="G74" s="80">
        <f t="shared" si="12"/>
        <v>10</v>
      </c>
      <c r="H74" s="86">
        <f t="shared" si="12"/>
        <v>35</v>
      </c>
      <c r="I74" s="80">
        <f t="shared" si="12"/>
        <v>3</v>
      </c>
      <c r="J74" s="86">
        <f t="shared" si="12"/>
        <v>14</v>
      </c>
      <c r="K74" s="80">
        <f t="shared" si="12"/>
        <v>0</v>
      </c>
      <c r="L74" s="86">
        <f t="shared" si="12"/>
        <v>6</v>
      </c>
      <c r="M74" s="80">
        <f t="shared" si="12"/>
        <v>2</v>
      </c>
      <c r="N74" s="86">
        <f t="shared" si="12"/>
        <v>8</v>
      </c>
      <c r="O74" s="80">
        <f t="shared" si="12"/>
        <v>0</v>
      </c>
      <c r="P74" s="86">
        <f t="shared" si="12"/>
        <v>1</v>
      </c>
      <c r="Q74" s="80">
        <f t="shared" si="12"/>
        <v>0</v>
      </c>
      <c r="R74" s="86">
        <f t="shared" si="12"/>
        <v>0</v>
      </c>
      <c r="S74" s="80">
        <f t="shared" si="12"/>
        <v>0</v>
      </c>
      <c r="T74" s="86">
        <f t="shared" si="12"/>
        <v>1</v>
      </c>
      <c r="U74" s="80">
        <f t="shared" si="12"/>
        <v>0</v>
      </c>
      <c r="V74" s="86">
        <f t="shared" si="12"/>
        <v>0</v>
      </c>
      <c r="W74" s="80">
        <f t="shared" si="12"/>
        <v>0</v>
      </c>
    </row>
    <row r="75" spans="1:23" x14ac:dyDescent="0.2">
      <c r="A75" s="16" t="s">
        <v>27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9"/>
      <c r="T75" s="16"/>
      <c r="U75" s="16"/>
      <c r="V75" s="16"/>
      <c r="W75" s="16"/>
    </row>
    <row r="76" spans="1:23" x14ac:dyDescent="0.2">
      <c r="A76" s="16" t="s">
        <v>40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9" spans="1:23" x14ac:dyDescent="0.2">
      <c r="A79" s="4" t="s">
        <v>37</v>
      </c>
      <c r="B79" s="18"/>
      <c r="C79" s="18"/>
      <c r="D79" s="18"/>
      <c r="E79" s="18"/>
      <c r="F79" s="18"/>
      <c r="G79" s="18"/>
      <c r="H79" s="18"/>
      <c r="I79" s="18"/>
      <c r="J79" s="31">
        <f>V2</f>
        <v>45016</v>
      </c>
      <c r="K79" s="31"/>
      <c r="L79" s="31"/>
      <c r="M79" s="4" t="s">
        <v>42</v>
      </c>
    </row>
    <row r="80" spans="1:23" x14ac:dyDescent="0.2">
      <c r="A80" s="20" t="s">
        <v>33</v>
      </c>
      <c r="B80" s="21" t="s">
        <v>28</v>
      </c>
      <c r="C80" s="22" t="s">
        <v>0</v>
      </c>
      <c r="D80" s="22" t="s">
        <v>1</v>
      </c>
      <c r="E80" s="23" t="s">
        <v>2</v>
      </c>
      <c r="F80" s="22" t="s">
        <v>3</v>
      </c>
      <c r="G80" s="23" t="s">
        <v>4</v>
      </c>
      <c r="H80" s="23" t="s">
        <v>5</v>
      </c>
      <c r="I80" s="22" t="s">
        <v>6</v>
      </c>
      <c r="J80" s="24" t="s">
        <v>7</v>
      </c>
      <c r="K80" s="22" t="s">
        <v>8</v>
      </c>
      <c r="L80" s="22" t="s">
        <v>9</v>
      </c>
    </row>
    <row r="81" spans="1:12" x14ac:dyDescent="0.2">
      <c r="A81" s="25" t="s">
        <v>31</v>
      </c>
      <c r="B81" s="26"/>
      <c r="C81" s="27" t="s">
        <v>43</v>
      </c>
      <c r="D81" s="27" t="s">
        <v>43</v>
      </c>
      <c r="E81" s="27" t="s">
        <v>43</v>
      </c>
      <c r="F81" s="27" t="s">
        <v>43</v>
      </c>
      <c r="G81" s="27" t="s">
        <v>43</v>
      </c>
      <c r="H81" s="27" t="s">
        <v>43</v>
      </c>
      <c r="I81" s="27" t="s">
        <v>43</v>
      </c>
      <c r="J81" s="27" t="s">
        <v>43</v>
      </c>
      <c r="K81" s="27" t="s">
        <v>43</v>
      </c>
      <c r="L81" s="27" t="s">
        <v>44</v>
      </c>
    </row>
    <row r="82" spans="1:12" x14ac:dyDescent="0.2">
      <c r="A82" s="1" t="s">
        <v>45</v>
      </c>
      <c r="B82" s="82">
        <f t="shared" ref="B82:B89" si="13">SUM(C82:L82)</f>
        <v>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</row>
    <row r="83" spans="1:12" x14ac:dyDescent="0.2">
      <c r="A83" s="2" t="s">
        <v>46</v>
      </c>
      <c r="B83" s="82">
        <f t="shared" si="13"/>
        <v>1</v>
      </c>
      <c r="C83" s="79">
        <v>1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</row>
    <row r="84" spans="1:12" x14ac:dyDescent="0.2">
      <c r="A84" s="1" t="s">
        <v>47</v>
      </c>
      <c r="B84" s="82">
        <f t="shared" si="13"/>
        <v>0</v>
      </c>
      <c r="C84" s="79">
        <v>0</v>
      </c>
      <c r="D84" s="79">
        <v>0</v>
      </c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</row>
    <row r="85" spans="1:12" x14ac:dyDescent="0.2">
      <c r="A85" s="2" t="s">
        <v>48</v>
      </c>
      <c r="B85" s="82">
        <f t="shared" si="13"/>
        <v>2</v>
      </c>
      <c r="C85" s="79">
        <v>1</v>
      </c>
      <c r="D85" s="79">
        <v>1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</row>
    <row r="86" spans="1:12" x14ac:dyDescent="0.2">
      <c r="A86" s="1" t="s">
        <v>51</v>
      </c>
      <c r="B86" s="82">
        <f t="shared" si="13"/>
        <v>4</v>
      </c>
      <c r="C86" s="79">
        <v>1</v>
      </c>
      <c r="D86" s="79">
        <v>2</v>
      </c>
      <c r="E86" s="79">
        <v>0</v>
      </c>
      <c r="F86" s="79">
        <v>0</v>
      </c>
      <c r="G86" s="79">
        <v>1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</row>
    <row r="87" spans="1:12" x14ac:dyDescent="0.2">
      <c r="A87" s="2" t="s">
        <v>49</v>
      </c>
      <c r="B87" s="82">
        <f t="shared" si="13"/>
        <v>16</v>
      </c>
      <c r="C87" s="79">
        <v>12</v>
      </c>
      <c r="D87" s="79">
        <v>0</v>
      </c>
      <c r="E87" s="79">
        <v>1</v>
      </c>
      <c r="F87" s="79">
        <v>1</v>
      </c>
      <c r="G87" s="79">
        <v>2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</row>
    <row r="88" spans="1:12" x14ac:dyDescent="0.2">
      <c r="A88" s="1" t="s">
        <v>50</v>
      </c>
      <c r="B88" s="82">
        <f t="shared" si="13"/>
        <v>5</v>
      </c>
      <c r="C88" s="79">
        <v>3</v>
      </c>
      <c r="D88" s="79">
        <v>1</v>
      </c>
      <c r="E88" s="79">
        <v>1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</row>
    <row r="89" spans="1:12" x14ac:dyDescent="0.2">
      <c r="A89" s="2" t="s">
        <v>29</v>
      </c>
      <c r="B89" s="82">
        <f t="shared" si="13"/>
        <v>0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</row>
    <row r="90" spans="1:12" x14ac:dyDescent="0.2">
      <c r="A90" s="1" t="s">
        <v>28</v>
      </c>
      <c r="B90" s="87">
        <f t="shared" ref="B90:L90" si="14">SUM(B82:B89)</f>
        <v>28</v>
      </c>
      <c r="C90" s="88">
        <f t="shared" si="14"/>
        <v>18</v>
      </c>
      <c r="D90" s="89">
        <f t="shared" si="14"/>
        <v>4</v>
      </c>
      <c r="E90" s="87">
        <f t="shared" si="14"/>
        <v>2</v>
      </c>
      <c r="F90" s="89">
        <f t="shared" si="14"/>
        <v>1</v>
      </c>
      <c r="G90" s="87">
        <f t="shared" si="14"/>
        <v>3</v>
      </c>
      <c r="H90" s="90">
        <f t="shared" si="14"/>
        <v>0</v>
      </c>
      <c r="I90" s="87">
        <f t="shared" si="14"/>
        <v>0</v>
      </c>
      <c r="J90" s="90">
        <f t="shared" si="14"/>
        <v>0</v>
      </c>
      <c r="K90" s="87">
        <f t="shared" si="14"/>
        <v>0</v>
      </c>
      <c r="L90" s="90">
        <f t="shared" si="14"/>
        <v>0</v>
      </c>
    </row>
    <row r="91" spans="1:12" x14ac:dyDescent="0.2">
      <c r="A91" s="16" t="s">
        <v>35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28"/>
    </row>
  </sheetData>
  <mergeCells count="5">
    <mergeCell ref="V2:X2"/>
    <mergeCell ref="A43:X43"/>
    <mergeCell ref="J79:L79"/>
    <mergeCell ref="U45:W45"/>
    <mergeCell ref="U62:W62"/>
  </mergeCells>
  <phoneticPr fontId="2"/>
  <pageMargins left="0.78740157480314965" right="0.59055118110236227" top="0.78740157480314965" bottom="0.78740157480314965" header="0.51181102362204722" footer="0.51181102362204722"/>
  <pageSetup paperSize="9" scale="81" orientation="landscape" horizontalDpi="300" verticalDpi="300" r:id="rId1"/>
  <headerFooter alignWithMargins="0"/>
  <rowBreaks count="1" manualBreakCount="1">
    <brk id="4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貨物自動車運送事業規模別事業者数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2011-12-19T06:45:08Z</dcterms:created>
  <dcterms:modified xsi:type="dcterms:W3CDTF">2023-12-26T02:06:37Z</dcterms:modified>
</cp:coreProperties>
</file>