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8_{0B07D774-4B27-4D16-8322-FC65B6AC6625}" xr6:coauthVersionLast="47" xr6:coauthVersionMax="47" xr10:uidLastSave="{00000000-0000-0000-0000-000000000000}"/>
  <bookViews>
    <workbookView xWindow="28680" yWindow="-120" windowWidth="29040" windowHeight="16440" tabRatio="749" xr2:uid="{00000000-000D-0000-FFFF-FFFF00000000}"/>
  </bookViews>
  <sheets>
    <sheet name="貨物自動車運送事業者数の推移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4" l="1"/>
  <c r="K39" i="4"/>
  <c r="K38" i="4"/>
  <c r="K37" i="4"/>
  <c r="I40" i="4"/>
  <c r="I39" i="4"/>
  <c r="I38" i="4"/>
  <c r="I37" i="4" s="1"/>
  <c r="L40" i="4" l="1"/>
  <c r="G40" i="4"/>
  <c r="J40" i="4" s="1"/>
  <c r="E40" i="4"/>
  <c r="C40" i="4"/>
  <c r="D40" i="4" s="1"/>
  <c r="L39" i="4"/>
  <c r="G39" i="4"/>
  <c r="J39" i="4" s="1"/>
  <c r="E39" i="4"/>
  <c r="C39" i="4"/>
  <c r="D39" i="4" s="1"/>
  <c r="L38" i="4"/>
  <c r="G38" i="4"/>
  <c r="J38" i="4" s="1"/>
  <c r="E38" i="4"/>
  <c r="C38" i="4"/>
  <c r="D38" i="4" s="1"/>
  <c r="L37" i="4"/>
  <c r="L36" i="4"/>
  <c r="J36" i="4"/>
  <c r="H36" i="4"/>
  <c r="F36" i="4"/>
  <c r="L35" i="4"/>
  <c r="J35" i="4"/>
  <c r="H35" i="4"/>
  <c r="F35" i="4"/>
  <c r="L34" i="4"/>
  <c r="J34" i="4"/>
  <c r="H34" i="4"/>
  <c r="F34" i="4"/>
  <c r="L33" i="4"/>
  <c r="J33" i="4"/>
  <c r="H33" i="4"/>
  <c r="F33" i="4"/>
  <c r="L32" i="4"/>
  <c r="J32" i="4"/>
  <c r="H32" i="4"/>
  <c r="F32" i="4"/>
  <c r="L31" i="4"/>
  <c r="J31" i="4"/>
  <c r="H31" i="4"/>
  <c r="F31" i="4"/>
  <c r="L30" i="4"/>
  <c r="J30" i="4"/>
  <c r="H30" i="4"/>
  <c r="F30" i="4"/>
  <c r="L29" i="4"/>
  <c r="J29" i="4"/>
  <c r="H29" i="4"/>
  <c r="F29" i="4"/>
  <c r="L28" i="4"/>
  <c r="J28" i="4"/>
  <c r="H28" i="4"/>
  <c r="F28" i="4"/>
  <c r="L27" i="4"/>
  <c r="J27" i="4"/>
  <c r="H27" i="4"/>
  <c r="F27" i="4"/>
  <c r="L26" i="4"/>
  <c r="J26" i="4"/>
  <c r="H26" i="4"/>
  <c r="F26" i="4"/>
  <c r="L25" i="4"/>
  <c r="J25" i="4"/>
  <c r="H25" i="4"/>
  <c r="F25" i="4"/>
  <c r="L24" i="4"/>
  <c r="J24" i="4"/>
  <c r="H24" i="4"/>
  <c r="F24" i="4"/>
  <c r="L23" i="4"/>
  <c r="J23" i="4"/>
  <c r="H23" i="4"/>
  <c r="F23" i="4"/>
  <c r="L22" i="4"/>
  <c r="J22" i="4"/>
  <c r="H22" i="4"/>
  <c r="F22" i="4"/>
  <c r="L21" i="4"/>
  <c r="J21" i="4"/>
  <c r="H21" i="4"/>
  <c r="F21" i="4"/>
  <c r="L20" i="4"/>
  <c r="J20" i="4"/>
  <c r="H20" i="4"/>
  <c r="F20" i="4"/>
  <c r="L19" i="4"/>
  <c r="J19" i="4"/>
  <c r="H19" i="4"/>
  <c r="F19" i="4"/>
  <c r="L18" i="4"/>
  <c r="J18" i="4"/>
  <c r="H18" i="4"/>
  <c r="F18" i="4"/>
  <c r="L17" i="4"/>
  <c r="J17" i="4"/>
  <c r="H17" i="4"/>
  <c r="F17" i="4"/>
  <c r="L16" i="4"/>
  <c r="J16" i="4"/>
  <c r="H16" i="4"/>
  <c r="F16" i="4"/>
  <c r="L15" i="4"/>
  <c r="J15" i="4"/>
  <c r="H15" i="4"/>
  <c r="F15" i="4"/>
  <c r="L14" i="4"/>
  <c r="J14" i="4"/>
  <c r="H14" i="4"/>
  <c r="F14" i="4"/>
  <c r="L13" i="4"/>
  <c r="J13" i="4"/>
  <c r="H13" i="4"/>
  <c r="F13" i="4"/>
  <c r="L12" i="4"/>
  <c r="J12" i="4"/>
  <c r="H12" i="4"/>
  <c r="F12" i="4"/>
  <c r="L11" i="4"/>
  <c r="J11" i="4"/>
  <c r="H11" i="4"/>
  <c r="F11" i="4"/>
  <c r="L10" i="4"/>
  <c r="J10" i="4"/>
  <c r="H10" i="4"/>
  <c r="F10" i="4"/>
  <c r="L9" i="4"/>
  <c r="J9" i="4"/>
  <c r="H9" i="4"/>
  <c r="F9" i="4"/>
  <c r="L8" i="4"/>
  <c r="J8" i="4"/>
  <c r="H8" i="4"/>
  <c r="F8" i="4"/>
  <c r="L7" i="4"/>
  <c r="J7" i="4"/>
  <c r="H7" i="4"/>
  <c r="F7" i="4"/>
  <c r="L6" i="4"/>
  <c r="J6" i="4"/>
  <c r="H6" i="4"/>
  <c r="F6" i="4"/>
  <c r="L5" i="4"/>
  <c r="J5" i="4"/>
  <c r="H5" i="4"/>
  <c r="F5" i="4"/>
  <c r="F38" i="4" l="1"/>
  <c r="C37" i="4"/>
  <c r="D37" i="4" s="1"/>
  <c r="E37" i="4"/>
  <c r="F40" i="4"/>
  <c r="F39" i="4"/>
  <c r="G37" i="4"/>
  <c r="J37" i="4" s="1"/>
  <c r="H38" i="4"/>
  <c r="H39" i="4"/>
  <c r="H40" i="4"/>
  <c r="H37" i="4" l="1"/>
  <c r="F37" i="4"/>
</calcChain>
</file>

<file path=xl/sharedStrings.xml><?xml version="1.0" encoding="utf-8"?>
<sst xmlns="http://schemas.openxmlformats.org/spreadsheetml/2006/main" count="50" uniqueCount="22">
  <si>
    <t>年度別</t>
  </si>
  <si>
    <t>事業種別</t>
  </si>
  <si>
    <t>前年比</t>
  </si>
  <si>
    <t>東京</t>
  </si>
  <si>
    <t>一般</t>
  </si>
  <si>
    <t>特積</t>
  </si>
  <si>
    <t>特定</t>
  </si>
  <si>
    <t>神奈川</t>
  </si>
  <si>
    <t>埼玉</t>
  </si>
  <si>
    <t>群馬</t>
  </si>
  <si>
    <t>千葉</t>
  </si>
  <si>
    <t>茨城</t>
  </si>
  <si>
    <t>栃木</t>
  </si>
  <si>
    <t>山梨</t>
  </si>
  <si>
    <t>合計</t>
  </si>
  <si>
    <t>注）「特積」欄は、「一般」欄の内数を示す。</t>
  </si>
  <si>
    <t>貨物自動車運送事業者数の推移</t>
    <phoneticPr fontId="4"/>
  </si>
  <si>
    <t>平成３０年度</t>
    <phoneticPr fontId="2"/>
  </si>
  <si>
    <t>令和元年度</t>
    <rPh sb="0" eb="2">
      <t>レイワ</t>
    </rPh>
    <rPh sb="2" eb="3">
      <t>ガン</t>
    </rPh>
    <phoneticPr fontId="2"/>
  </si>
  <si>
    <t>令和２年度</t>
    <phoneticPr fontId="2"/>
  </si>
  <si>
    <t>令和３年度</t>
    <phoneticPr fontId="2"/>
  </si>
  <si>
    <t>令和４年度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</si>
</sst>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/>
    <xf numFmtId="0" fontId="0" fillId="0" borderId="0" xfId="0" applyFont="1" applyAlignment="1">
      <alignment horizontal="right" vertical="top"/>
    </xf>
    <xf numFmtId="0" fontId="0" fillId="0" borderId="7" xfId="0" applyFont="1" applyBorder="1" applyAlignment="1">
      <alignment horizontal="distributed"/>
    </xf>
    <xf numFmtId="0" fontId="0" fillId="0" borderId="16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distributed"/>
    </xf>
    <xf numFmtId="0" fontId="0" fillId="0" borderId="17" xfId="0" applyFont="1" applyBorder="1" applyAlignment="1">
      <alignment horizontal="centerContinuous" vertical="center"/>
    </xf>
    <xf numFmtId="0" fontId="0" fillId="0" borderId="0" xfId="0" applyFont="1" applyBorder="1"/>
    <xf numFmtId="0" fontId="0" fillId="0" borderId="11" xfId="0" applyFont="1" applyBorder="1" applyAlignment="1">
      <alignment horizontal="distributed"/>
    </xf>
    <xf numFmtId="0" fontId="0" fillId="0" borderId="6" xfId="0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Continuous" vertical="center" shrinkToFit="1"/>
    </xf>
    <xf numFmtId="0" fontId="0" fillId="0" borderId="7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38" fontId="0" fillId="0" borderId="8" xfId="2" applyFont="1" applyBorder="1" applyAlignment="1">
      <alignment vertical="center" shrinkToFit="1"/>
    </xf>
    <xf numFmtId="176" fontId="0" fillId="0" borderId="10" xfId="1" applyNumberFormat="1" applyFont="1" applyBorder="1" applyAlignment="1">
      <alignment vertical="center" shrinkToFit="1"/>
    </xf>
    <xf numFmtId="38" fontId="0" fillId="0" borderId="22" xfId="2" applyFont="1" applyBorder="1" applyAlignment="1">
      <alignment vertical="center" shrinkToFit="1"/>
    </xf>
    <xf numFmtId="38" fontId="0" fillId="0" borderId="9" xfId="2" applyFont="1" applyFill="1" applyBorder="1" applyAlignment="1">
      <alignment vertical="center" shrinkToFit="1"/>
    </xf>
    <xf numFmtId="38" fontId="0" fillId="0" borderId="23" xfId="2" applyFont="1" applyFill="1" applyBorder="1" applyAlignment="1">
      <alignment vertical="center" shrinkToFit="1"/>
    </xf>
    <xf numFmtId="38" fontId="0" fillId="0" borderId="9" xfId="2" applyFont="1" applyBorder="1" applyAlignment="1">
      <alignment vertical="center" shrinkToFit="1"/>
    </xf>
    <xf numFmtId="38" fontId="0" fillId="0" borderId="23" xfId="2" applyFont="1" applyBorder="1" applyAlignment="1">
      <alignment vertical="center" shrinkToFit="1"/>
    </xf>
    <xf numFmtId="38" fontId="0" fillId="0" borderId="19" xfId="2" applyFont="1" applyBorder="1" applyAlignment="1">
      <alignment vertical="center" shrinkToFit="1"/>
    </xf>
    <xf numFmtId="176" fontId="0" fillId="0" borderId="6" xfId="1" applyNumberFormat="1" applyFont="1" applyBorder="1" applyAlignment="1">
      <alignment vertical="center" shrinkToFit="1"/>
    </xf>
    <xf numFmtId="38" fontId="0" fillId="0" borderId="12" xfId="2" applyFont="1" applyBorder="1" applyAlignment="1">
      <alignment vertical="center" shrinkToFit="1"/>
    </xf>
    <xf numFmtId="38" fontId="0" fillId="0" borderId="14" xfId="2" applyFont="1" applyBorder="1" applyAlignment="1">
      <alignment vertical="center" shrinkToFit="1"/>
    </xf>
    <xf numFmtId="176" fontId="0" fillId="0" borderId="13" xfId="1" applyNumberFormat="1" applyFont="1" applyBorder="1" applyAlignment="1">
      <alignment vertical="center" shrinkToFit="1"/>
    </xf>
    <xf numFmtId="38" fontId="0" fillId="0" borderId="24" xfId="2" applyFont="1" applyBorder="1" applyAlignment="1">
      <alignment vertical="center" shrinkToFit="1"/>
    </xf>
    <xf numFmtId="38" fontId="0" fillId="0" borderId="14" xfId="0" applyNumberFormat="1" applyFont="1" applyBorder="1" applyAlignment="1">
      <alignment vertical="center" shrinkToFit="1"/>
    </xf>
    <xf numFmtId="38" fontId="0" fillId="0" borderId="24" xfId="0" applyNumberFormat="1" applyFont="1" applyBorder="1" applyAlignment="1">
      <alignment vertical="center" shrinkToFit="1"/>
    </xf>
    <xf numFmtId="38" fontId="0" fillId="0" borderId="15" xfId="0" applyNumberFormat="1" applyFont="1" applyBorder="1" applyAlignment="1">
      <alignment vertical="center" shrinkToFit="1"/>
    </xf>
    <xf numFmtId="38" fontId="0" fillId="0" borderId="23" xfId="0" applyNumberFormat="1" applyFont="1" applyBorder="1" applyAlignment="1">
      <alignment vertical="center" shrinkToFit="1"/>
    </xf>
    <xf numFmtId="38" fontId="0" fillId="0" borderId="9" xfId="0" applyNumberFormat="1" applyFont="1" applyBorder="1" applyAlignment="1">
      <alignment vertical="center" shrinkToFit="1"/>
    </xf>
    <xf numFmtId="38" fontId="0" fillId="0" borderId="19" xfId="0" applyNumberFormat="1" applyFont="1" applyBorder="1" applyAlignment="1">
      <alignment vertical="center" shrinkToFit="1"/>
    </xf>
    <xf numFmtId="38" fontId="0" fillId="0" borderId="12" xfId="0" applyNumberFormat="1" applyFont="1" applyBorder="1" applyAlignment="1">
      <alignment vertical="center" shrinkToFi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2</xdr:col>
      <xdr:colOff>9525</xdr:colOff>
      <xdr:row>4</xdr:row>
      <xdr:rowOff>9525</xdr:rowOff>
    </xdr:to>
    <xdr:sp macro="" textlink="">
      <xdr:nvSpPr>
        <xdr:cNvPr id="4130" name="Line 1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ShapeType="1"/>
        </xdr:cNvSpPr>
      </xdr:nvSpPr>
      <xdr:spPr bwMode="auto">
        <a:xfrm>
          <a:off x="19050" y="352425"/>
          <a:ext cx="116205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P41"/>
  <sheetViews>
    <sheetView tabSelected="1" workbookViewId="0">
      <selection activeCell="C5" sqref="C5"/>
    </sheetView>
  </sheetViews>
  <sheetFormatPr defaultColWidth="9" defaultRowHeight="13.2" x14ac:dyDescent="0.2"/>
  <cols>
    <col min="1" max="1" width="8.21875" style="3" customWidth="1"/>
    <col min="2" max="2" width="6.88671875" style="3" customWidth="1"/>
    <col min="3" max="3" width="15" style="17" customWidth="1"/>
    <col min="4" max="4" width="23.21875" style="17" hidden="1" customWidth="1"/>
    <col min="5" max="5" width="9" style="17" customWidth="1"/>
    <col min="6" max="6" width="6.44140625" style="17" customWidth="1"/>
    <col min="7" max="7" width="9" style="17"/>
    <col min="8" max="8" width="6.44140625" style="17" customWidth="1"/>
    <col min="9" max="9" width="9" style="17"/>
    <col min="10" max="10" width="6.44140625" style="17" customWidth="1"/>
    <col min="11" max="11" width="9" style="17"/>
    <col min="12" max="12" width="6.44140625" style="17" customWidth="1"/>
    <col min="13" max="16384" width="9" style="3"/>
  </cols>
  <sheetData>
    <row r="1" spans="1:16" ht="14.4" x14ac:dyDescent="0.2">
      <c r="A1" s="1" t="s">
        <v>16</v>
      </c>
      <c r="B1" s="2"/>
    </row>
    <row r="2" spans="1:16" ht="13.5" customHeight="1" x14ac:dyDescent="0.2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6" ht="21.75" customHeight="1" x14ac:dyDescent="0.2">
      <c r="A3" s="5"/>
      <c r="B3" s="6" t="s">
        <v>0</v>
      </c>
      <c r="C3" s="19" t="s">
        <v>17</v>
      </c>
      <c r="D3" s="20"/>
      <c r="E3" s="21" t="s">
        <v>18</v>
      </c>
      <c r="F3" s="20"/>
      <c r="G3" s="22" t="s">
        <v>19</v>
      </c>
      <c r="H3" s="20"/>
      <c r="I3" s="22" t="s">
        <v>20</v>
      </c>
      <c r="J3" s="20"/>
      <c r="K3" s="22" t="s">
        <v>21</v>
      </c>
      <c r="L3" s="20"/>
    </row>
    <row r="4" spans="1:16" ht="15.75" customHeight="1" x14ac:dyDescent="0.2">
      <c r="A4" s="5" t="s">
        <v>1</v>
      </c>
      <c r="B4" s="6"/>
      <c r="C4" s="23"/>
      <c r="D4" s="24" t="s">
        <v>2</v>
      </c>
      <c r="E4" s="25"/>
      <c r="F4" s="26" t="s">
        <v>2</v>
      </c>
      <c r="G4" s="27"/>
      <c r="H4" s="26" t="s">
        <v>2</v>
      </c>
      <c r="I4" s="27"/>
      <c r="J4" s="26" t="s">
        <v>2</v>
      </c>
      <c r="K4" s="27"/>
      <c r="L4" s="26" t="s">
        <v>2</v>
      </c>
    </row>
    <row r="5" spans="1:16" ht="19.5" customHeight="1" x14ac:dyDescent="0.2">
      <c r="A5" s="7" t="s">
        <v>11</v>
      </c>
      <c r="B5" s="8"/>
      <c r="C5" s="28">
        <v>3111</v>
      </c>
      <c r="D5" s="29"/>
      <c r="E5" s="30">
        <v>3116</v>
      </c>
      <c r="F5" s="29">
        <f>IFERROR(E5/C5,0)</f>
        <v>1.0016072002571521</v>
      </c>
      <c r="G5" s="28">
        <v>3125</v>
      </c>
      <c r="H5" s="29">
        <f>IFERROR(G5/E5,0)</f>
        <v>1.0028883183568678</v>
      </c>
      <c r="I5" s="28">
        <v>3134</v>
      </c>
      <c r="J5" s="29">
        <f>IFERROR(I5/G5,0)</f>
        <v>1.00288</v>
      </c>
      <c r="K5" s="28">
        <v>3135</v>
      </c>
      <c r="L5" s="29">
        <f>IFERROR(K5/I5,0)</f>
        <v>1.0003190810465858</v>
      </c>
    </row>
    <row r="6" spans="1:16" ht="19.5" customHeight="1" x14ac:dyDescent="0.2">
      <c r="A6" s="9"/>
      <c r="B6" s="10" t="s">
        <v>4</v>
      </c>
      <c r="C6" s="31">
        <v>3110</v>
      </c>
      <c r="D6" s="29"/>
      <c r="E6" s="32">
        <v>3115</v>
      </c>
      <c r="F6" s="29">
        <f t="shared" ref="F6:F40" si="0">IFERROR(E6/C6,0)</f>
        <v>1.0016077170418007</v>
      </c>
      <c r="G6" s="31">
        <v>3124</v>
      </c>
      <c r="H6" s="29">
        <f t="shared" ref="H6:H40" si="1">IFERROR(G6/E6,0)</f>
        <v>1.0028892455858749</v>
      </c>
      <c r="I6" s="31">
        <v>3134</v>
      </c>
      <c r="J6" s="29">
        <f t="shared" ref="J6:J39" si="2">IFERROR(I6/G6,0)</f>
        <v>1.0032010243277849</v>
      </c>
      <c r="K6" s="31">
        <v>3135</v>
      </c>
      <c r="L6" s="29">
        <f t="shared" ref="L6:L35" si="3">IFERROR(K6/I6,0)</f>
        <v>1.0003190810465858</v>
      </c>
      <c r="O6" s="11"/>
    </row>
    <row r="7" spans="1:16" ht="19.5" customHeight="1" x14ac:dyDescent="0.2">
      <c r="A7" s="9"/>
      <c r="B7" s="10" t="s">
        <v>5</v>
      </c>
      <c r="C7" s="33">
        <v>31</v>
      </c>
      <c r="D7" s="29"/>
      <c r="E7" s="34">
        <v>30</v>
      </c>
      <c r="F7" s="29">
        <f t="shared" si="0"/>
        <v>0.967741935483871</v>
      </c>
      <c r="G7" s="33">
        <v>30</v>
      </c>
      <c r="H7" s="29">
        <f t="shared" si="1"/>
        <v>1</v>
      </c>
      <c r="I7" s="33">
        <v>30</v>
      </c>
      <c r="J7" s="29">
        <f t="shared" si="2"/>
        <v>1</v>
      </c>
      <c r="K7" s="33">
        <v>29</v>
      </c>
      <c r="L7" s="29">
        <f>IFERROR(K7/I7,0)</f>
        <v>0.96666666666666667</v>
      </c>
      <c r="P7" s="11"/>
    </row>
    <row r="8" spans="1:16" ht="19.5" customHeight="1" x14ac:dyDescent="0.2">
      <c r="A8" s="12"/>
      <c r="B8" s="13" t="s">
        <v>6</v>
      </c>
      <c r="C8" s="35">
        <v>1</v>
      </c>
      <c r="D8" s="36"/>
      <c r="E8" s="35">
        <v>1</v>
      </c>
      <c r="F8" s="36">
        <f t="shared" si="0"/>
        <v>1</v>
      </c>
      <c r="G8" s="37">
        <v>1</v>
      </c>
      <c r="H8" s="36">
        <f t="shared" si="1"/>
        <v>1</v>
      </c>
      <c r="I8" s="37">
        <v>0</v>
      </c>
      <c r="J8" s="36">
        <f t="shared" si="2"/>
        <v>0</v>
      </c>
      <c r="K8" s="37">
        <v>0</v>
      </c>
      <c r="L8" s="36">
        <f t="shared" si="3"/>
        <v>0</v>
      </c>
    </row>
    <row r="9" spans="1:16" ht="19.5" customHeight="1" x14ac:dyDescent="0.2">
      <c r="A9" s="7" t="s">
        <v>12</v>
      </c>
      <c r="B9" s="8"/>
      <c r="C9" s="38">
        <v>1664</v>
      </c>
      <c r="D9" s="39"/>
      <c r="E9" s="40">
        <v>1667</v>
      </c>
      <c r="F9" s="39">
        <f t="shared" si="0"/>
        <v>1.0018028846153846</v>
      </c>
      <c r="G9" s="38">
        <v>1666</v>
      </c>
      <c r="H9" s="39">
        <f t="shared" si="1"/>
        <v>0.99940011997600475</v>
      </c>
      <c r="I9" s="38">
        <v>1685</v>
      </c>
      <c r="J9" s="39">
        <f t="shared" si="2"/>
        <v>1.0114045618247298</v>
      </c>
      <c r="K9" s="28">
        <v>1692</v>
      </c>
      <c r="L9" s="39">
        <f t="shared" si="3"/>
        <v>1.0041543026706232</v>
      </c>
    </row>
    <row r="10" spans="1:16" ht="19.5" customHeight="1" x14ac:dyDescent="0.2">
      <c r="A10" s="9"/>
      <c r="B10" s="10" t="s">
        <v>4</v>
      </c>
      <c r="C10" s="33">
        <v>1662</v>
      </c>
      <c r="D10" s="29"/>
      <c r="E10" s="34">
        <v>1666</v>
      </c>
      <c r="F10" s="29">
        <f t="shared" si="0"/>
        <v>1.0024067388688327</v>
      </c>
      <c r="G10" s="33">
        <v>1665</v>
      </c>
      <c r="H10" s="29">
        <f t="shared" si="1"/>
        <v>0.99939975990396157</v>
      </c>
      <c r="I10" s="33">
        <v>1684</v>
      </c>
      <c r="J10" s="29">
        <f t="shared" si="2"/>
        <v>1.0114114114114114</v>
      </c>
      <c r="K10" s="31">
        <v>1691</v>
      </c>
      <c r="L10" s="29">
        <f t="shared" si="3"/>
        <v>1.0041567695961995</v>
      </c>
    </row>
    <row r="11" spans="1:16" ht="19.5" customHeight="1" x14ac:dyDescent="0.2">
      <c r="A11" s="9"/>
      <c r="B11" s="10" t="s">
        <v>5</v>
      </c>
      <c r="C11" s="33">
        <v>26</v>
      </c>
      <c r="D11" s="29"/>
      <c r="E11" s="34">
        <v>26</v>
      </c>
      <c r="F11" s="29">
        <f t="shared" si="0"/>
        <v>1</v>
      </c>
      <c r="G11" s="33">
        <v>26</v>
      </c>
      <c r="H11" s="29">
        <f t="shared" si="1"/>
        <v>1</v>
      </c>
      <c r="I11" s="33">
        <v>26</v>
      </c>
      <c r="J11" s="29">
        <f t="shared" si="2"/>
        <v>1</v>
      </c>
      <c r="K11" s="33">
        <v>25</v>
      </c>
      <c r="L11" s="29">
        <f t="shared" si="3"/>
        <v>0.96153846153846156</v>
      </c>
    </row>
    <row r="12" spans="1:16" ht="19.5" customHeight="1" x14ac:dyDescent="0.2">
      <c r="A12" s="12"/>
      <c r="B12" s="13" t="s">
        <v>6</v>
      </c>
      <c r="C12" s="35">
        <v>2</v>
      </c>
      <c r="D12" s="36"/>
      <c r="E12" s="35">
        <v>1</v>
      </c>
      <c r="F12" s="36">
        <f t="shared" si="0"/>
        <v>0.5</v>
      </c>
      <c r="G12" s="37">
        <v>1</v>
      </c>
      <c r="H12" s="36">
        <f t="shared" si="1"/>
        <v>1</v>
      </c>
      <c r="I12" s="37">
        <v>1</v>
      </c>
      <c r="J12" s="36">
        <f t="shared" si="2"/>
        <v>1</v>
      </c>
      <c r="K12" s="37">
        <v>1</v>
      </c>
      <c r="L12" s="36">
        <f t="shared" si="3"/>
        <v>1</v>
      </c>
    </row>
    <row r="13" spans="1:16" ht="19.5" customHeight="1" x14ac:dyDescent="0.2">
      <c r="A13" s="7" t="s">
        <v>9</v>
      </c>
      <c r="B13" s="8"/>
      <c r="C13" s="38">
        <v>1615</v>
      </c>
      <c r="D13" s="39"/>
      <c r="E13" s="40">
        <v>1640</v>
      </c>
      <c r="F13" s="39">
        <f t="shared" si="0"/>
        <v>1.0154798761609907</v>
      </c>
      <c r="G13" s="38">
        <v>1657</v>
      </c>
      <c r="H13" s="39">
        <f t="shared" si="1"/>
        <v>1.0103658536585365</v>
      </c>
      <c r="I13" s="38">
        <v>1681</v>
      </c>
      <c r="J13" s="39">
        <f t="shared" si="2"/>
        <v>1.0144840072420036</v>
      </c>
      <c r="K13" s="28">
        <v>1648</v>
      </c>
      <c r="L13" s="39">
        <f t="shared" si="3"/>
        <v>0.98036882807852466</v>
      </c>
    </row>
    <row r="14" spans="1:16" ht="19.5" customHeight="1" x14ac:dyDescent="0.2">
      <c r="A14" s="9"/>
      <c r="B14" s="10" t="s">
        <v>4</v>
      </c>
      <c r="C14" s="31">
        <v>1614</v>
      </c>
      <c r="D14" s="29"/>
      <c r="E14" s="32">
        <v>1639</v>
      </c>
      <c r="F14" s="29">
        <f t="shared" si="0"/>
        <v>1.0154894671623296</v>
      </c>
      <c r="G14" s="31">
        <v>1656</v>
      </c>
      <c r="H14" s="29">
        <f t="shared" si="1"/>
        <v>1.0103721781574131</v>
      </c>
      <c r="I14" s="31">
        <v>1680</v>
      </c>
      <c r="J14" s="29">
        <f t="shared" si="2"/>
        <v>1.0144927536231885</v>
      </c>
      <c r="K14" s="31">
        <v>1647</v>
      </c>
      <c r="L14" s="29">
        <f t="shared" si="3"/>
        <v>0.98035714285714282</v>
      </c>
    </row>
    <row r="15" spans="1:16" ht="19.5" customHeight="1" x14ac:dyDescent="0.2">
      <c r="A15" s="9"/>
      <c r="B15" s="10" t="s">
        <v>5</v>
      </c>
      <c r="C15" s="33">
        <v>31</v>
      </c>
      <c r="D15" s="29"/>
      <c r="E15" s="34">
        <v>30</v>
      </c>
      <c r="F15" s="29">
        <f t="shared" si="0"/>
        <v>0.967741935483871</v>
      </c>
      <c r="G15" s="33">
        <v>30</v>
      </c>
      <c r="H15" s="29">
        <f t="shared" si="1"/>
        <v>1</v>
      </c>
      <c r="I15" s="33">
        <v>30</v>
      </c>
      <c r="J15" s="29">
        <f t="shared" si="2"/>
        <v>1</v>
      </c>
      <c r="K15" s="33">
        <v>29</v>
      </c>
      <c r="L15" s="29">
        <f t="shared" si="3"/>
        <v>0.96666666666666667</v>
      </c>
    </row>
    <row r="16" spans="1:16" ht="19.5" customHeight="1" x14ac:dyDescent="0.2">
      <c r="A16" s="12"/>
      <c r="B16" s="13" t="s">
        <v>6</v>
      </c>
      <c r="C16" s="35">
        <v>1</v>
      </c>
      <c r="D16" s="36"/>
      <c r="E16" s="35">
        <v>1</v>
      </c>
      <c r="F16" s="36">
        <f t="shared" si="0"/>
        <v>1</v>
      </c>
      <c r="G16" s="37">
        <v>1</v>
      </c>
      <c r="H16" s="36">
        <f t="shared" si="1"/>
        <v>1</v>
      </c>
      <c r="I16" s="37">
        <v>1</v>
      </c>
      <c r="J16" s="36">
        <f t="shared" si="2"/>
        <v>1</v>
      </c>
      <c r="K16" s="37">
        <v>1</v>
      </c>
      <c r="L16" s="36">
        <f t="shared" si="3"/>
        <v>1</v>
      </c>
    </row>
    <row r="17" spans="1:12" ht="19.5" customHeight="1" x14ac:dyDescent="0.2">
      <c r="A17" s="7" t="s">
        <v>8</v>
      </c>
      <c r="B17" s="8"/>
      <c r="C17" s="38">
        <v>4196</v>
      </c>
      <c r="D17" s="39"/>
      <c r="E17" s="40">
        <v>5056</v>
      </c>
      <c r="F17" s="39">
        <f t="shared" si="0"/>
        <v>1.2049571020019065</v>
      </c>
      <c r="G17" s="38">
        <v>4902</v>
      </c>
      <c r="H17" s="39">
        <f t="shared" si="1"/>
        <v>0.96954113924050633</v>
      </c>
      <c r="I17" s="38">
        <v>5320</v>
      </c>
      <c r="J17" s="39">
        <f t="shared" si="2"/>
        <v>1.0852713178294573</v>
      </c>
      <c r="K17" s="28">
        <v>5264</v>
      </c>
      <c r="L17" s="39">
        <f t="shared" si="3"/>
        <v>0.98947368421052628</v>
      </c>
    </row>
    <row r="18" spans="1:12" ht="19.5" customHeight="1" x14ac:dyDescent="0.2">
      <c r="A18" s="9"/>
      <c r="B18" s="10" t="s">
        <v>4</v>
      </c>
      <c r="C18" s="33">
        <v>4192</v>
      </c>
      <c r="D18" s="29"/>
      <c r="E18" s="34">
        <v>5054</v>
      </c>
      <c r="F18" s="29">
        <f t="shared" si="0"/>
        <v>1.2056297709923665</v>
      </c>
      <c r="G18" s="33">
        <v>4900</v>
      </c>
      <c r="H18" s="29">
        <f t="shared" si="1"/>
        <v>0.96952908587257614</v>
      </c>
      <c r="I18" s="33">
        <v>5318</v>
      </c>
      <c r="J18" s="29">
        <f t="shared" si="2"/>
        <v>1.0853061224489795</v>
      </c>
      <c r="K18" s="31">
        <v>5262</v>
      </c>
      <c r="L18" s="29">
        <f t="shared" si="3"/>
        <v>0.98946972546069956</v>
      </c>
    </row>
    <row r="19" spans="1:12" ht="19.5" customHeight="1" x14ac:dyDescent="0.2">
      <c r="A19" s="9"/>
      <c r="B19" s="10" t="s">
        <v>5</v>
      </c>
      <c r="C19" s="33">
        <v>85</v>
      </c>
      <c r="D19" s="29"/>
      <c r="E19" s="34">
        <v>98</v>
      </c>
      <c r="F19" s="29">
        <f t="shared" si="0"/>
        <v>1.1529411764705881</v>
      </c>
      <c r="G19" s="33">
        <v>111</v>
      </c>
      <c r="H19" s="29">
        <f t="shared" si="1"/>
        <v>1.1326530612244898</v>
      </c>
      <c r="I19" s="33">
        <v>119</v>
      </c>
      <c r="J19" s="29">
        <f t="shared" si="2"/>
        <v>1.072072072072072</v>
      </c>
      <c r="K19" s="33">
        <v>116</v>
      </c>
      <c r="L19" s="29">
        <f t="shared" si="3"/>
        <v>0.97478991596638653</v>
      </c>
    </row>
    <row r="20" spans="1:12" ht="19.5" customHeight="1" x14ac:dyDescent="0.2">
      <c r="A20" s="12"/>
      <c r="B20" s="13" t="s">
        <v>6</v>
      </c>
      <c r="C20" s="35">
        <v>4</v>
      </c>
      <c r="D20" s="36"/>
      <c r="E20" s="35">
        <v>2</v>
      </c>
      <c r="F20" s="36">
        <f t="shared" si="0"/>
        <v>0.5</v>
      </c>
      <c r="G20" s="37">
        <v>2</v>
      </c>
      <c r="H20" s="36">
        <f t="shared" si="1"/>
        <v>1</v>
      </c>
      <c r="I20" s="37">
        <v>2</v>
      </c>
      <c r="J20" s="36">
        <f t="shared" si="2"/>
        <v>1</v>
      </c>
      <c r="K20" s="37">
        <v>2</v>
      </c>
      <c r="L20" s="36">
        <f t="shared" si="3"/>
        <v>1</v>
      </c>
    </row>
    <row r="21" spans="1:12" ht="19.5" customHeight="1" x14ac:dyDescent="0.2">
      <c r="A21" s="7" t="s">
        <v>10</v>
      </c>
      <c r="B21" s="8"/>
      <c r="C21" s="38">
        <v>3897</v>
      </c>
      <c r="D21" s="39"/>
      <c r="E21" s="40">
        <v>3929</v>
      </c>
      <c r="F21" s="39">
        <f t="shared" si="0"/>
        <v>1.0082114447010522</v>
      </c>
      <c r="G21" s="38">
        <v>3953</v>
      </c>
      <c r="H21" s="39">
        <f t="shared" si="1"/>
        <v>1.0061084245355052</v>
      </c>
      <c r="I21" s="38">
        <v>4003</v>
      </c>
      <c r="J21" s="39">
        <f t="shared" si="2"/>
        <v>1.0126486213002783</v>
      </c>
      <c r="K21" s="28">
        <v>4017</v>
      </c>
      <c r="L21" s="39">
        <f t="shared" si="3"/>
        <v>1.0034973769672746</v>
      </c>
    </row>
    <row r="22" spans="1:12" ht="19.5" customHeight="1" x14ac:dyDescent="0.2">
      <c r="A22" s="9"/>
      <c r="B22" s="10" t="s">
        <v>4</v>
      </c>
      <c r="C22" s="33">
        <v>3881</v>
      </c>
      <c r="D22" s="29"/>
      <c r="E22" s="34">
        <v>3913</v>
      </c>
      <c r="F22" s="29">
        <f t="shared" si="0"/>
        <v>1.0082452976037104</v>
      </c>
      <c r="G22" s="33">
        <v>3937</v>
      </c>
      <c r="H22" s="29">
        <f t="shared" si="1"/>
        <v>1.0061334014822387</v>
      </c>
      <c r="I22" s="33">
        <v>3987</v>
      </c>
      <c r="J22" s="29">
        <f t="shared" si="2"/>
        <v>1.0127000254000509</v>
      </c>
      <c r="K22" s="31">
        <v>4001</v>
      </c>
      <c r="L22" s="29">
        <f t="shared" si="3"/>
        <v>1.0035114120892903</v>
      </c>
    </row>
    <row r="23" spans="1:12" ht="19.5" customHeight="1" x14ac:dyDescent="0.2">
      <c r="A23" s="9"/>
      <c r="B23" s="10" t="s">
        <v>5</v>
      </c>
      <c r="C23" s="33">
        <v>50</v>
      </c>
      <c r="D23" s="29"/>
      <c r="E23" s="34">
        <v>50</v>
      </c>
      <c r="F23" s="29">
        <f t="shared" si="0"/>
        <v>1</v>
      </c>
      <c r="G23" s="33">
        <v>50</v>
      </c>
      <c r="H23" s="29">
        <f t="shared" si="1"/>
        <v>1</v>
      </c>
      <c r="I23" s="33">
        <v>50</v>
      </c>
      <c r="J23" s="29">
        <f t="shared" si="2"/>
        <v>1</v>
      </c>
      <c r="K23" s="33">
        <v>50</v>
      </c>
      <c r="L23" s="29">
        <f t="shared" si="3"/>
        <v>1</v>
      </c>
    </row>
    <row r="24" spans="1:12" ht="19.5" customHeight="1" x14ac:dyDescent="0.2">
      <c r="A24" s="12"/>
      <c r="B24" s="13" t="s">
        <v>6</v>
      </c>
      <c r="C24" s="35">
        <v>16</v>
      </c>
      <c r="D24" s="36"/>
      <c r="E24" s="35">
        <v>16</v>
      </c>
      <c r="F24" s="36">
        <f t="shared" si="0"/>
        <v>1</v>
      </c>
      <c r="G24" s="37">
        <v>16</v>
      </c>
      <c r="H24" s="36">
        <f t="shared" si="1"/>
        <v>1</v>
      </c>
      <c r="I24" s="37">
        <v>16</v>
      </c>
      <c r="J24" s="36">
        <f t="shared" si="2"/>
        <v>1</v>
      </c>
      <c r="K24" s="37">
        <v>16</v>
      </c>
      <c r="L24" s="36">
        <f t="shared" si="3"/>
        <v>1</v>
      </c>
    </row>
    <row r="25" spans="1:12" ht="19.5" customHeight="1" x14ac:dyDescent="0.2">
      <c r="A25" s="7" t="s">
        <v>3</v>
      </c>
      <c r="B25" s="14"/>
      <c r="C25" s="38">
        <v>5838</v>
      </c>
      <c r="D25" s="39"/>
      <c r="E25" s="40">
        <v>5858</v>
      </c>
      <c r="F25" s="39">
        <f t="shared" si="0"/>
        <v>1.0034258307639603</v>
      </c>
      <c r="G25" s="38">
        <v>5870</v>
      </c>
      <c r="H25" s="39">
        <f t="shared" si="1"/>
        <v>1.00204848071014</v>
      </c>
      <c r="I25" s="38">
        <v>5869</v>
      </c>
      <c r="J25" s="39">
        <f t="shared" si="2"/>
        <v>0.99982964224872228</v>
      </c>
      <c r="K25" s="28">
        <v>5822</v>
      </c>
      <c r="L25" s="39">
        <f t="shared" si="3"/>
        <v>0.9919918214346567</v>
      </c>
    </row>
    <row r="26" spans="1:12" ht="19.5" customHeight="1" x14ac:dyDescent="0.2">
      <c r="A26" s="9"/>
      <c r="B26" s="10" t="s">
        <v>4</v>
      </c>
      <c r="C26" s="33">
        <v>5822</v>
      </c>
      <c r="D26" s="29"/>
      <c r="E26" s="34">
        <v>5843</v>
      </c>
      <c r="F26" s="29">
        <f t="shared" si="0"/>
        <v>1.0036070079010648</v>
      </c>
      <c r="G26" s="33">
        <v>5855</v>
      </c>
      <c r="H26" s="29">
        <f t="shared" si="1"/>
        <v>1.0020537395173712</v>
      </c>
      <c r="I26" s="33">
        <v>5854</v>
      </c>
      <c r="J26" s="29">
        <f t="shared" si="2"/>
        <v>0.99982920580700252</v>
      </c>
      <c r="K26" s="31">
        <v>5806</v>
      </c>
      <c r="L26" s="29">
        <f t="shared" si="3"/>
        <v>0.99180047830543216</v>
      </c>
    </row>
    <row r="27" spans="1:12" ht="19.5" customHeight="1" x14ac:dyDescent="0.2">
      <c r="A27" s="9"/>
      <c r="B27" s="10" t="s">
        <v>5</v>
      </c>
      <c r="C27" s="33">
        <v>101</v>
      </c>
      <c r="D27" s="29"/>
      <c r="E27" s="34">
        <v>101</v>
      </c>
      <c r="F27" s="29">
        <f t="shared" si="0"/>
        <v>1</v>
      </c>
      <c r="G27" s="33">
        <v>103</v>
      </c>
      <c r="H27" s="29">
        <f t="shared" si="1"/>
        <v>1.0198019801980198</v>
      </c>
      <c r="I27" s="33">
        <v>102</v>
      </c>
      <c r="J27" s="29">
        <f t="shared" si="2"/>
        <v>0.99029126213592233</v>
      </c>
      <c r="K27" s="33">
        <v>101</v>
      </c>
      <c r="L27" s="29">
        <f t="shared" si="3"/>
        <v>0.99019607843137258</v>
      </c>
    </row>
    <row r="28" spans="1:12" ht="19.5" customHeight="1" x14ac:dyDescent="0.2">
      <c r="A28" s="12"/>
      <c r="B28" s="13" t="s">
        <v>6</v>
      </c>
      <c r="C28" s="35">
        <v>16</v>
      </c>
      <c r="D28" s="36"/>
      <c r="E28" s="35">
        <v>15</v>
      </c>
      <c r="F28" s="36">
        <f t="shared" si="0"/>
        <v>0.9375</v>
      </c>
      <c r="G28" s="37">
        <v>15</v>
      </c>
      <c r="H28" s="36">
        <f t="shared" si="1"/>
        <v>1</v>
      </c>
      <c r="I28" s="37">
        <v>15</v>
      </c>
      <c r="J28" s="36">
        <f t="shared" si="2"/>
        <v>1</v>
      </c>
      <c r="K28" s="37">
        <v>16</v>
      </c>
      <c r="L28" s="36">
        <f t="shared" si="3"/>
        <v>1.0666666666666667</v>
      </c>
    </row>
    <row r="29" spans="1:12" ht="19.5" customHeight="1" x14ac:dyDescent="0.2">
      <c r="A29" s="7" t="s">
        <v>7</v>
      </c>
      <c r="B29" s="8"/>
      <c r="C29" s="38">
        <v>3918</v>
      </c>
      <c r="D29" s="39"/>
      <c r="E29" s="40">
        <v>3953</v>
      </c>
      <c r="F29" s="39">
        <f t="shared" si="0"/>
        <v>1.0089331291475243</v>
      </c>
      <c r="G29" s="38">
        <v>3985</v>
      </c>
      <c r="H29" s="39">
        <f t="shared" si="1"/>
        <v>1.0080951176321782</v>
      </c>
      <c r="I29" s="38">
        <v>4042</v>
      </c>
      <c r="J29" s="39">
        <f t="shared" si="2"/>
        <v>1.0143036386449185</v>
      </c>
      <c r="K29" s="28">
        <v>4067</v>
      </c>
      <c r="L29" s="39">
        <f t="shared" si="3"/>
        <v>1.0061850569025235</v>
      </c>
    </row>
    <row r="30" spans="1:12" ht="19.5" customHeight="1" x14ac:dyDescent="0.2">
      <c r="A30" s="9"/>
      <c r="B30" s="10" t="s">
        <v>4</v>
      </c>
      <c r="C30" s="33">
        <v>3912</v>
      </c>
      <c r="D30" s="29"/>
      <c r="E30" s="34">
        <v>3948</v>
      </c>
      <c r="F30" s="29">
        <f t="shared" si="0"/>
        <v>1.00920245398773</v>
      </c>
      <c r="G30" s="33">
        <v>3980</v>
      </c>
      <c r="H30" s="29">
        <f t="shared" si="1"/>
        <v>1.0081053698074975</v>
      </c>
      <c r="I30" s="33">
        <v>4037</v>
      </c>
      <c r="J30" s="29">
        <f t="shared" si="2"/>
        <v>1.0143216080402011</v>
      </c>
      <c r="K30" s="31">
        <v>4062</v>
      </c>
      <c r="L30" s="29">
        <f t="shared" si="3"/>
        <v>1.0061927173643794</v>
      </c>
    </row>
    <row r="31" spans="1:12" ht="19.5" customHeight="1" x14ac:dyDescent="0.2">
      <c r="A31" s="9"/>
      <c r="B31" s="10" t="s">
        <v>5</v>
      </c>
      <c r="C31" s="33">
        <v>72</v>
      </c>
      <c r="D31" s="29"/>
      <c r="E31" s="34">
        <v>73</v>
      </c>
      <c r="F31" s="29">
        <f t="shared" si="0"/>
        <v>1.0138888888888888</v>
      </c>
      <c r="G31" s="33">
        <v>73</v>
      </c>
      <c r="H31" s="29">
        <f t="shared" si="1"/>
        <v>1</v>
      </c>
      <c r="I31" s="33">
        <v>71</v>
      </c>
      <c r="J31" s="29">
        <f t="shared" si="2"/>
        <v>0.9726027397260274</v>
      </c>
      <c r="K31" s="33">
        <v>70</v>
      </c>
      <c r="L31" s="29">
        <f t="shared" si="3"/>
        <v>0.9859154929577465</v>
      </c>
    </row>
    <row r="32" spans="1:12" ht="19.5" customHeight="1" x14ac:dyDescent="0.2">
      <c r="A32" s="12"/>
      <c r="B32" s="13" t="s">
        <v>6</v>
      </c>
      <c r="C32" s="35">
        <v>6</v>
      </c>
      <c r="D32" s="36"/>
      <c r="E32" s="35">
        <v>5</v>
      </c>
      <c r="F32" s="36">
        <f t="shared" si="0"/>
        <v>0.83333333333333337</v>
      </c>
      <c r="G32" s="37">
        <v>5</v>
      </c>
      <c r="H32" s="36">
        <f t="shared" si="1"/>
        <v>1</v>
      </c>
      <c r="I32" s="37">
        <v>5</v>
      </c>
      <c r="J32" s="36">
        <f t="shared" si="2"/>
        <v>1</v>
      </c>
      <c r="K32" s="37">
        <v>5</v>
      </c>
      <c r="L32" s="36">
        <f t="shared" si="3"/>
        <v>1</v>
      </c>
    </row>
    <row r="33" spans="1:12" ht="19.5" customHeight="1" x14ac:dyDescent="0.2">
      <c r="A33" s="7" t="s">
        <v>13</v>
      </c>
      <c r="B33" s="8"/>
      <c r="C33" s="38">
        <v>637</v>
      </c>
      <c r="D33" s="39"/>
      <c r="E33" s="40">
        <v>611</v>
      </c>
      <c r="F33" s="39">
        <f t="shared" si="0"/>
        <v>0.95918367346938771</v>
      </c>
      <c r="G33" s="38">
        <v>613</v>
      </c>
      <c r="H33" s="39">
        <f t="shared" si="1"/>
        <v>1.0032733224222585</v>
      </c>
      <c r="I33" s="38">
        <v>620</v>
      </c>
      <c r="J33" s="39">
        <f t="shared" si="2"/>
        <v>1.0114192495921697</v>
      </c>
      <c r="K33" s="28">
        <v>621</v>
      </c>
      <c r="L33" s="39">
        <f t="shared" si="3"/>
        <v>1.0016129032258065</v>
      </c>
    </row>
    <row r="34" spans="1:12" ht="19.5" customHeight="1" x14ac:dyDescent="0.2">
      <c r="A34" s="9"/>
      <c r="B34" s="10" t="s">
        <v>4</v>
      </c>
      <c r="C34" s="31">
        <v>637</v>
      </c>
      <c r="D34" s="29"/>
      <c r="E34" s="32">
        <v>611</v>
      </c>
      <c r="F34" s="29">
        <f t="shared" si="0"/>
        <v>0.95918367346938771</v>
      </c>
      <c r="G34" s="31">
        <v>613</v>
      </c>
      <c r="H34" s="29">
        <f t="shared" si="1"/>
        <v>1.0032733224222585</v>
      </c>
      <c r="I34" s="31">
        <v>620</v>
      </c>
      <c r="J34" s="29">
        <f t="shared" si="2"/>
        <v>1.0114192495921697</v>
      </c>
      <c r="K34" s="31">
        <v>621</v>
      </c>
      <c r="L34" s="29">
        <f t="shared" si="3"/>
        <v>1.0016129032258065</v>
      </c>
    </row>
    <row r="35" spans="1:12" ht="19.5" customHeight="1" x14ac:dyDescent="0.2">
      <c r="A35" s="9"/>
      <c r="B35" s="10" t="s">
        <v>5</v>
      </c>
      <c r="C35" s="33">
        <v>11</v>
      </c>
      <c r="D35" s="29"/>
      <c r="E35" s="34">
        <v>10</v>
      </c>
      <c r="F35" s="29">
        <f t="shared" si="0"/>
        <v>0.90909090909090906</v>
      </c>
      <c r="G35" s="33">
        <v>10</v>
      </c>
      <c r="H35" s="29">
        <f t="shared" si="1"/>
        <v>1</v>
      </c>
      <c r="I35" s="33">
        <v>10</v>
      </c>
      <c r="J35" s="29">
        <f t="shared" si="2"/>
        <v>1</v>
      </c>
      <c r="K35" s="33">
        <v>10</v>
      </c>
      <c r="L35" s="29">
        <f t="shared" si="3"/>
        <v>1</v>
      </c>
    </row>
    <row r="36" spans="1:12" ht="19.5" customHeight="1" x14ac:dyDescent="0.2">
      <c r="A36" s="12"/>
      <c r="B36" s="13" t="s">
        <v>6</v>
      </c>
      <c r="C36" s="35">
        <v>0</v>
      </c>
      <c r="D36" s="36"/>
      <c r="E36" s="35">
        <v>0</v>
      </c>
      <c r="F36" s="36">
        <f t="shared" si="0"/>
        <v>0</v>
      </c>
      <c r="G36" s="37">
        <v>0</v>
      </c>
      <c r="H36" s="36">
        <f t="shared" si="1"/>
        <v>0</v>
      </c>
      <c r="I36" s="37">
        <v>0</v>
      </c>
      <c r="J36" s="36">
        <f>IFERROR(I36/G36,0)</f>
        <v>0</v>
      </c>
      <c r="K36" s="37">
        <v>0</v>
      </c>
      <c r="L36" s="36">
        <f>IFERROR(K36/I36,0)</f>
        <v>0</v>
      </c>
    </row>
    <row r="37" spans="1:12" ht="19.5" customHeight="1" x14ac:dyDescent="0.2">
      <c r="A37" s="7" t="s">
        <v>14</v>
      </c>
      <c r="B37" s="8"/>
      <c r="C37" s="41">
        <f>SUM(C38,C40)</f>
        <v>24876</v>
      </c>
      <c r="D37" s="39">
        <f>IFERROR(C37/A37,0)</f>
        <v>0</v>
      </c>
      <c r="E37" s="42">
        <f>SUM(E38,E40)</f>
        <v>25830</v>
      </c>
      <c r="F37" s="39">
        <f t="shared" si="0"/>
        <v>1.0383502170767005</v>
      </c>
      <c r="G37" s="41">
        <f>SUM(G38,G40)</f>
        <v>25771</v>
      </c>
      <c r="H37" s="39">
        <f t="shared" si="1"/>
        <v>0.99771583430120014</v>
      </c>
      <c r="I37" s="41">
        <f>SUM(I38,I40)</f>
        <v>26354</v>
      </c>
      <c r="J37" s="39">
        <f t="shared" si="2"/>
        <v>1.0226223274222963</v>
      </c>
      <c r="K37" s="41">
        <f>SUM(K38,K40)</f>
        <v>26266</v>
      </c>
      <c r="L37" s="39">
        <f>IFERROR(K37/I37,0)</f>
        <v>0.99666084844805347</v>
      </c>
    </row>
    <row r="38" spans="1:12" ht="19.5" customHeight="1" x14ac:dyDescent="0.2">
      <c r="A38" s="15"/>
      <c r="B38" s="10" t="s">
        <v>4</v>
      </c>
      <c r="C38" s="43">
        <f>C34+C10+C6+C22+C14+C18+C30+C26</f>
        <v>24830</v>
      </c>
      <c r="D38" s="29">
        <f>IFERROR(C38/A38,0)</f>
        <v>0</v>
      </c>
      <c r="E38" s="44">
        <f>E34+E10+E6+E22+E14+E18+E30+E26</f>
        <v>25789</v>
      </c>
      <c r="F38" s="29">
        <f t="shared" si="0"/>
        <v>1.038622633910592</v>
      </c>
      <c r="G38" s="45">
        <f>G34+G10+G6+G22+G14+G18+G30+G26</f>
        <v>25730</v>
      </c>
      <c r="H38" s="29">
        <f t="shared" si="1"/>
        <v>0.99771220287719575</v>
      </c>
      <c r="I38" s="45">
        <f>I34+I10+I6+I22+I14+I18+I30+I26</f>
        <v>26314</v>
      </c>
      <c r="J38" s="29">
        <f t="shared" si="2"/>
        <v>1.0226972405752039</v>
      </c>
      <c r="K38" s="45">
        <f>K34+K10+K6+K22+K14+K18+K30+K26</f>
        <v>26225</v>
      </c>
      <c r="L38" s="29">
        <f>IFERROR(K38/I38,0)</f>
        <v>0.9966177700083606</v>
      </c>
    </row>
    <row r="39" spans="1:12" ht="19.5" customHeight="1" x14ac:dyDescent="0.2">
      <c r="A39" s="15"/>
      <c r="B39" s="10" t="s">
        <v>5</v>
      </c>
      <c r="C39" s="43">
        <f>C35+C11+C7+C23+C15+C19+C31+C27</f>
        <v>407</v>
      </c>
      <c r="D39" s="29">
        <f>IFERROR(C39/A39,0)</f>
        <v>0</v>
      </c>
      <c r="E39" s="44">
        <f>E35+E11+E7+E23+E15+E19+E31+E27</f>
        <v>418</v>
      </c>
      <c r="F39" s="29">
        <f t="shared" si="0"/>
        <v>1.027027027027027</v>
      </c>
      <c r="G39" s="45">
        <f>G35+G11+G7+G23+G15+G19+G31+G27</f>
        <v>433</v>
      </c>
      <c r="H39" s="29">
        <f t="shared" si="1"/>
        <v>1.0358851674641147</v>
      </c>
      <c r="I39" s="45">
        <f>I35+I11+I7+I23+I15+I19+I31+I27</f>
        <v>438</v>
      </c>
      <c r="J39" s="29">
        <f t="shared" si="2"/>
        <v>1.0115473441108545</v>
      </c>
      <c r="K39" s="45">
        <f>K35+K11+K7+K23+K15+K19+K31+K27</f>
        <v>430</v>
      </c>
      <c r="L39" s="29">
        <f>IFERROR(K39/I39,0)</f>
        <v>0.9817351598173516</v>
      </c>
    </row>
    <row r="40" spans="1:12" ht="19.5" customHeight="1" x14ac:dyDescent="0.2">
      <c r="A40" s="16"/>
      <c r="B40" s="13" t="s">
        <v>6</v>
      </c>
      <c r="C40" s="46">
        <f>C36+C12+C8+C24+C16+C20+C32+C28</f>
        <v>46</v>
      </c>
      <c r="D40" s="36">
        <f>IFERROR(C40/A40,0)</f>
        <v>0</v>
      </c>
      <c r="E40" s="46">
        <f>E36+E12+E8+E24+E16+E20+E32+E28</f>
        <v>41</v>
      </c>
      <c r="F40" s="36">
        <f t="shared" si="0"/>
        <v>0.89130434782608692</v>
      </c>
      <c r="G40" s="47">
        <f>G36+G12+G8+G24+G16+G20+G32+G28</f>
        <v>41</v>
      </c>
      <c r="H40" s="36">
        <f t="shared" si="1"/>
        <v>1</v>
      </c>
      <c r="I40" s="47">
        <f>I36+I12+I8+I24+I16+I20+I32+I28</f>
        <v>40</v>
      </c>
      <c r="J40" s="36">
        <f>IFERROR(I40/G40,0)</f>
        <v>0.97560975609756095</v>
      </c>
      <c r="K40" s="47">
        <f>K36+K12+K8+K24+K16+K20+K32+K28</f>
        <v>41</v>
      </c>
      <c r="L40" s="36">
        <f>IFERROR(K40/I40,0)</f>
        <v>1.0249999999999999</v>
      </c>
    </row>
    <row r="41" spans="1:12" x14ac:dyDescent="0.2">
      <c r="A41" s="2" t="s">
        <v>15</v>
      </c>
      <c r="B41" s="2"/>
    </row>
  </sheetData>
  <phoneticPr fontId="2"/>
  <pageMargins left="0.7" right="0.7" top="0.75" bottom="0.75" header="0.3" footer="0.3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貨物自動車運送事業者数の推移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2011-12-19T06:45:38Z</dcterms:created>
  <dcterms:modified xsi:type="dcterms:W3CDTF">2023-12-26T01:56:46Z</dcterms:modified>
</cp:coreProperties>
</file>