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236" activeTab="0"/>
  </bookViews>
  <sheets>
    <sheet name="【提出用】鉄道・軌道事業規模別営業収支状況の推移" sheetId="1" r:id="rId1"/>
  </sheets>
  <definedNames>
    <definedName name="_xlnm.Print_Area" localSheetId="0">'【提出用】鉄道・軌道事業規模別営業収支状況の推移'!$A$1:$Q$23</definedName>
  </definedNames>
  <calcPr fullCalcOnLoad="1"/>
</workbook>
</file>

<file path=xl/sharedStrings.xml><?xml version="1.0" encoding="utf-8"?>
<sst xmlns="http://schemas.openxmlformats.org/spreadsheetml/2006/main" count="60" uniqueCount="27">
  <si>
    <t>単位：百万円</t>
  </si>
  <si>
    <t>種別</t>
  </si>
  <si>
    <t>公　　　　　　　営</t>
  </si>
  <si>
    <t>東京地下鉄（旧営団）</t>
  </si>
  <si>
    <t>区年</t>
  </si>
  <si>
    <t>分度</t>
  </si>
  <si>
    <t>営業収益</t>
  </si>
  <si>
    <t>指数</t>
  </si>
  <si>
    <t>営 業 費</t>
  </si>
  <si>
    <t>営業損益</t>
  </si>
  <si>
    <t>大　　　　　　　手</t>
  </si>
  <si>
    <t>中　　　　　　　小</t>
  </si>
  <si>
    <t>鋼　　　　　　　索</t>
  </si>
  <si>
    <t>注）</t>
  </si>
  <si>
    <t>５．百万円未満を切捨てし集計したため、端数が合わない場合がある。</t>
  </si>
  <si>
    <t>鉄道・軌道事業規模別営業収支状況の推移</t>
  </si>
  <si>
    <t>１．ＪＲは、東日本、貨物、東海の３社である。</t>
  </si>
  <si>
    <t>２．大手は、東武、西武、京成、京王、小田急、東急、京急、相鉄の８社である。</t>
  </si>
  <si>
    <t>４．公営は、東京都、横浜市の２社である。</t>
  </si>
  <si>
    <t>Ｊ　　　　　　　Ｒ</t>
  </si>
  <si>
    <t>３．営団は、平成１６年度から東京地下鉄株式会社である。</t>
  </si>
  <si>
    <t>３０</t>
  </si>
  <si>
    <t>１</t>
  </si>
  <si>
    <t>３</t>
  </si>
  <si>
    <t>２</t>
  </si>
  <si>
    <t>4</t>
  </si>
  <si>
    <t>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</si>
</sst>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42" fillId="0" borderId="0" xfId="48" applyNumberFormat="1" applyFont="1" applyAlignment="1">
      <alignment/>
    </xf>
    <xf numFmtId="3" fontId="43" fillId="0" borderId="0" xfId="48" applyNumberFormat="1" applyFont="1" applyAlignment="1">
      <alignment/>
    </xf>
    <xf numFmtId="3" fontId="44" fillId="0" borderId="0" xfId="48" applyNumberFormat="1" applyFont="1" applyAlignment="1">
      <alignment/>
    </xf>
    <xf numFmtId="3" fontId="44" fillId="0" borderId="10" xfId="48" applyNumberFormat="1" applyFont="1" applyBorder="1" applyAlignment="1">
      <alignment horizontal="centerContinuous" vertical="center"/>
    </xf>
    <xf numFmtId="3" fontId="44" fillId="0" borderId="11" xfId="48" applyNumberFormat="1" applyFont="1" applyBorder="1" applyAlignment="1">
      <alignment horizontal="centerContinuous" vertical="center"/>
    </xf>
    <xf numFmtId="3" fontId="44" fillId="0" borderId="10" xfId="48" applyNumberFormat="1" applyFont="1" applyBorder="1" applyAlignment="1">
      <alignment horizontal="center" vertical="center" textRotation="255"/>
    </xf>
    <xf numFmtId="3" fontId="44" fillId="0" borderId="11" xfId="48" applyNumberFormat="1" applyFont="1" applyBorder="1" applyAlignment="1">
      <alignment horizontal="center" vertical="center" textRotation="255"/>
    </xf>
    <xf numFmtId="3" fontId="44" fillId="0" borderId="12" xfId="48" applyNumberFormat="1" applyFont="1" applyBorder="1" applyAlignment="1">
      <alignment horizontal="center" vertical="center"/>
    </xf>
    <xf numFmtId="3" fontId="44" fillId="33" borderId="12" xfId="48" applyNumberFormat="1" applyFont="1" applyFill="1" applyBorder="1" applyAlignment="1">
      <alignment horizontal="center" vertical="center"/>
    </xf>
    <xf numFmtId="3" fontId="44" fillId="33" borderId="12" xfId="48" applyNumberFormat="1" applyFont="1" applyFill="1" applyBorder="1" applyAlignment="1">
      <alignment vertical="center"/>
    </xf>
    <xf numFmtId="3" fontId="44" fillId="0" borderId="13" xfId="48" applyNumberFormat="1" applyFont="1" applyBorder="1" applyAlignment="1">
      <alignment horizontal="centerContinuous" vertical="center"/>
    </xf>
    <xf numFmtId="3" fontId="44" fillId="0" borderId="14" xfId="48" applyNumberFormat="1" applyFont="1" applyBorder="1" applyAlignment="1">
      <alignment horizontal="centerContinuous" vertical="center"/>
    </xf>
    <xf numFmtId="3" fontId="45" fillId="0" borderId="0" xfId="48" applyNumberFormat="1" applyFont="1" applyAlignment="1">
      <alignment/>
    </xf>
    <xf numFmtId="3" fontId="2" fillId="0" borderId="10" xfId="48" applyNumberFormat="1" applyFont="1" applyFill="1" applyBorder="1" applyAlignment="1" quotePrefix="1">
      <alignment horizontal="centerContinuous" vertical="center"/>
    </xf>
    <xf numFmtId="3" fontId="2" fillId="0" borderId="15" xfId="48" applyNumberFormat="1" applyFont="1" applyFill="1" applyBorder="1" applyAlignment="1">
      <alignment horizontal="centerContinuous" vertical="center"/>
    </xf>
    <xf numFmtId="3" fontId="2" fillId="0" borderId="16" xfId="48" applyNumberFormat="1" applyFont="1" applyFill="1" applyBorder="1" applyAlignment="1">
      <alignment vertical="center"/>
    </xf>
    <xf numFmtId="3" fontId="2" fillId="0" borderId="12" xfId="48" applyNumberFormat="1" applyFont="1" applyFill="1" applyBorder="1" applyAlignment="1">
      <alignment vertical="center"/>
    </xf>
    <xf numFmtId="3" fontId="2" fillId="0" borderId="11" xfId="48" applyNumberFormat="1" applyFont="1" applyFill="1" applyBorder="1" applyAlignment="1">
      <alignment horizontal="centerContinuous" vertical="center"/>
    </xf>
    <xf numFmtId="178" fontId="2" fillId="0" borderId="17" xfId="48" applyNumberFormat="1" applyFont="1" applyFill="1" applyBorder="1" applyAlignment="1">
      <alignment vertical="center"/>
    </xf>
    <xf numFmtId="3" fontId="2" fillId="0" borderId="18" xfId="48" applyNumberFormat="1" applyFont="1" applyFill="1" applyBorder="1" applyAlignment="1" quotePrefix="1">
      <alignment horizontal="centerContinuous" vertical="center"/>
    </xf>
    <xf numFmtId="178" fontId="2" fillId="0" borderId="16" xfId="48" applyNumberFormat="1" applyFont="1" applyFill="1" applyBorder="1" applyAlignment="1">
      <alignment vertical="center"/>
    </xf>
    <xf numFmtId="3" fontId="44" fillId="33" borderId="16" xfId="48" applyNumberFormat="1" applyFont="1" applyFill="1" applyBorder="1" applyAlignment="1">
      <alignment vertical="center"/>
    </xf>
    <xf numFmtId="3" fontId="44" fillId="0" borderId="12" xfId="48" applyNumberFormat="1" applyFont="1" applyBorder="1" applyAlignment="1">
      <alignment vertical="center"/>
    </xf>
    <xf numFmtId="3" fontId="44" fillId="0" borderId="12" xfId="48" applyNumberFormat="1" applyFont="1" applyBorder="1" applyAlignment="1">
      <alignment horizontal="right" vertical="center"/>
    </xf>
    <xf numFmtId="3" fontId="46" fillId="0" borderId="0" xfId="48" applyNumberFormat="1" applyFont="1" applyAlignment="1">
      <alignment/>
    </xf>
    <xf numFmtId="3" fontId="45" fillId="0" borderId="0" xfId="48" applyNumberFormat="1" applyFont="1" applyFill="1" applyAlignment="1">
      <alignment/>
    </xf>
    <xf numFmtId="3" fontId="46" fillId="0" borderId="0" xfId="48" applyNumberFormat="1" applyFont="1" applyFill="1" applyAlignment="1">
      <alignment/>
    </xf>
    <xf numFmtId="3" fontId="44" fillId="0" borderId="16" xfId="48" applyNumberFormat="1" applyFont="1" applyBorder="1" applyAlignment="1">
      <alignment vertical="center"/>
    </xf>
    <xf numFmtId="3" fontId="44" fillId="0" borderId="19" xfId="48" applyNumberFormat="1" applyFont="1" applyBorder="1" applyAlignment="1">
      <alignment vertical="center"/>
    </xf>
    <xf numFmtId="3" fontId="44" fillId="0" borderId="20" xfId="48" applyNumberFormat="1" applyFont="1" applyBorder="1" applyAlignment="1">
      <alignment vertical="center"/>
    </xf>
    <xf numFmtId="3" fontId="44" fillId="33" borderId="20" xfId="48" applyNumberFormat="1" applyFont="1" applyFill="1" applyBorder="1" applyAlignment="1">
      <alignment vertical="center"/>
    </xf>
    <xf numFmtId="3" fontId="44" fillId="0" borderId="16" xfId="48" applyNumberFormat="1" applyFont="1" applyBorder="1" applyAlignment="1">
      <alignment horizontal="right" vertical="center"/>
    </xf>
    <xf numFmtId="3" fontId="2" fillId="0" borderId="21" xfId="48" applyNumberFormat="1" applyFont="1" applyFill="1" applyBorder="1" applyAlignment="1">
      <alignment horizontal="centerContinuous" vertical="center"/>
    </xf>
    <xf numFmtId="3" fontId="44" fillId="0" borderId="22" xfId="48" applyNumberFormat="1" applyFont="1" applyBorder="1" applyAlignment="1">
      <alignment horizontal="center" vertical="center"/>
    </xf>
    <xf numFmtId="49" fontId="2" fillId="0" borderId="23" xfId="48" applyNumberFormat="1" applyFont="1" applyFill="1" applyBorder="1" applyAlignment="1" quotePrefix="1">
      <alignment horizontal="centerContinuous" vertical="center"/>
    </xf>
    <xf numFmtId="3" fontId="44" fillId="0" borderId="22" xfId="48" applyNumberFormat="1" applyFont="1" applyBorder="1" applyAlignment="1" quotePrefix="1">
      <alignment horizontal="center" vertical="center"/>
    </xf>
    <xf numFmtId="3" fontId="44" fillId="0" borderId="10" xfId="48" applyNumberFormat="1" applyFont="1" applyBorder="1" applyAlignment="1">
      <alignment horizontal="center" vertical="center"/>
    </xf>
    <xf numFmtId="3" fontId="44" fillId="0" borderId="22" xfId="48" applyNumberFormat="1" applyFont="1" applyBorder="1" applyAlignment="1">
      <alignment horizontal="center" vertical="center"/>
    </xf>
    <xf numFmtId="3" fontId="44" fillId="0" borderId="11" xfId="48" applyNumberFormat="1" applyFont="1" applyBorder="1" applyAlignment="1">
      <alignment horizontal="center" vertical="center"/>
    </xf>
    <xf numFmtId="3" fontId="44" fillId="0" borderId="13" xfId="48" applyNumberFormat="1" applyFont="1" applyBorder="1" applyAlignment="1">
      <alignment horizontal="center" vertical="center"/>
    </xf>
    <xf numFmtId="3" fontId="44" fillId="0" borderId="19" xfId="48" applyNumberFormat="1" applyFont="1" applyBorder="1" applyAlignment="1">
      <alignment horizontal="center" vertical="center"/>
    </xf>
    <xf numFmtId="3" fontId="44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120" zoomScaleSheetLayoutView="120" zoomScalePageLayoutView="0" workbookViewId="0" topLeftCell="A11">
      <selection activeCell="N15" sqref="N15"/>
    </sheetView>
  </sheetViews>
  <sheetFormatPr defaultColWidth="9.00390625" defaultRowHeight="13.5"/>
  <cols>
    <col min="1" max="2" width="2.25390625" style="13" customWidth="1"/>
    <col min="3" max="3" width="11.75390625" style="13" customWidth="1"/>
    <col min="4" max="4" width="3.50390625" style="13" customWidth="1"/>
    <col min="5" max="5" width="8.625" style="13" customWidth="1"/>
    <col min="6" max="6" width="3.50390625" style="13" customWidth="1"/>
    <col min="7" max="7" width="13.75390625" style="13" customWidth="1"/>
    <col min="8" max="8" width="11.75390625" style="13" customWidth="1"/>
    <col min="9" max="9" width="3.50390625" style="13" customWidth="1"/>
    <col min="10" max="10" width="12.625" style="13" customWidth="1"/>
    <col min="11" max="11" width="3.50390625" style="13" customWidth="1"/>
    <col min="12" max="12" width="8.625" style="13" customWidth="1"/>
    <col min="13" max="13" width="7.50390625" style="13" customWidth="1"/>
    <col min="14" max="14" width="3.50390625" style="13" customWidth="1"/>
    <col min="15" max="15" width="10.875" style="13" customWidth="1"/>
    <col min="16" max="16" width="3.50390625" style="13" customWidth="1"/>
    <col min="17" max="17" width="7.25390625" style="13" customWidth="1"/>
    <col min="18" max="16384" width="9.00390625" style="13" customWidth="1"/>
  </cols>
  <sheetData>
    <row r="1" s="2" customFormat="1" ht="18" customHeight="1">
      <c r="A1" s="1" t="s">
        <v>15</v>
      </c>
    </row>
    <row r="2" s="3" customFormat="1" ht="16.5" customHeight="1">
      <c r="P2" s="3" t="s">
        <v>0</v>
      </c>
    </row>
    <row r="3" spans="1:17" s="3" customFormat="1" ht="45" customHeight="1">
      <c r="A3" s="4" t="s">
        <v>1</v>
      </c>
      <c r="B3" s="5"/>
      <c r="C3" s="37" t="s">
        <v>19</v>
      </c>
      <c r="D3" s="38"/>
      <c r="E3" s="38"/>
      <c r="F3" s="38"/>
      <c r="G3" s="39"/>
      <c r="H3" s="37" t="s">
        <v>2</v>
      </c>
      <c r="I3" s="38"/>
      <c r="J3" s="38"/>
      <c r="K3" s="38"/>
      <c r="L3" s="39"/>
      <c r="M3" s="37" t="s">
        <v>3</v>
      </c>
      <c r="N3" s="38"/>
      <c r="O3" s="38"/>
      <c r="P3" s="38"/>
      <c r="Q3" s="39"/>
    </row>
    <row r="4" spans="1:17" s="3" customFormat="1" ht="45" customHeight="1">
      <c r="A4" s="6" t="s">
        <v>4</v>
      </c>
      <c r="B4" s="7" t="s">
        <v>5</v>
      </c>
      <c r="C4" s="8" t="s">
        <v>6</v>
      </c>
      <c r="D4" s="9" t="s">
        <v>7</v>
      </c>
      <c r="E4" s="8" t="s">
        <v>8</v>
      </c>
      <c r="F4" s="9" t="s">
        <v>7</v>
      </c>
      <c r="G4" s="8" t="s">
        <v>9</v>
      </c>
      <c r="H4" s="8" t="s">
        <v>6</v>
      </c>
      <c r="I4" s="9" t="s">
        <v>7</v>
      </c>
      <c r="J4" s="8" t="s">
        <v>8</v>
      </c>
      <c r="K4" s="9" t="s">
        <v>7</v>
      </c>
      <c r="L4" s="8" t="s">
        <v>9</v>
      </c>
      <c r="M4" s="8" t="s">
        <v>6</v>
      </c>
      <c r="N4" s="9" t="s">
        <v>7</v>
      </c>
      <c r="O4" s="8" t="s">
        <v>8</v>
      </c>
      <c r="P4" s="9" t="s">
        <v>7</v>
      </c>
      <c r="Q4" s="8" t="s">
        <v>9</v>
      </c>
    </row>
    <row r="5" spans="1:17" s="3" customFormat="1" ht="45" customHeight="1">
      <c r="A5" s="14" t="s">
        <v>21</v>
      </c>
      <c r="B5" s="15"/>
      <c r="C5" s="21">
        <v>3595939</v>
      </c>
      <c r="D5" s="10">
        <v>100</v>
      </c>
      <c r="E5" s="21">
        <v>2586929</v>
      </c>
      <c r="F5" s="10">
        <v>100</v>
      </c>
      <c r="G5" s="21">
        <f>C5-E5</f>
        <v>1009010</v>
      </c>
      <c r="H5" s="21">
        <v>194515</v>
      </c>
      <c r="I5" s="10">
        <v>100</v>
      </c>
      <c r="J5" s="16">
        <v>160757</v>
      </c>
      <c r="K5" s="10">
        <v>100</v>
      </c>
      <c r="L5" s="16">
        <f>H5-J5</f>
        <v>33758</v>
      </c>
      <c r="M5" s="16">
        <v>383372</v>
      </c>
      <c r="N5" s="10">
        <v>100</v>
      </c>
      <c r="O5" s="16">
        <v>301314</v>
      </c>
      <c r="P5" s="10">
        <v>100</v>
      </c>
      <c r="Q5" s="16">
        <f>M5-O5</f>
        <v>82058</v>
      </c>
    </row>
    <row r="6" spans="1:17" s="3" customFormat="1" ht="45" customHeight="1">
      <c r="A6" s="14" t="s">
        <v>22</v>
      </c>
      <c r="B6" s="18"/>
      <c r="C6" s="23">
        <v>3514700</v>
      </c>
      <c r="D6" s="22">
        <f>C6/C5*100</f>
        <v>97.74081262223858</v>
      </c>
      <c r="E6" s="23">
        <v>2646399</v>
      </c>
      <c r="F6" s="22">
        <f>E6/E5*100</f>
        <v>102.29886479296495</v>
      </c>
      <c r="G6" s="23">
        <f>C6-E6</f>
        <v>868301</v>
      </c>
      <c r="H6" s="23">
        <v>194005</v>
      </c>
      <c r="I6" s="22">
        <f>H6/H5*100</f>
        <v>99.73780942343778</v>
      </c>
      <c r="J6" s="23">
        <v>166747</v>
      </c>
      <c r="K6" s="22">
        <f>J6/J5*100</f>
        <v>103.72612079100753</v>
      </c>
      <c r="L6" s="23">
        <f>H6-J6</f>
        <v>27258</v>
      </c>
      <c r="M6" s="23">
        <v>380480</v>
      </c>
      <c r="N6" s="22">
        <f>M6/M5*100</f>
        <v>99.24564130922447</v>
      </c>
      <c r="O6" s="23">
        <v>313845</v>
      </c>
      <c r="P6" s="22">
        <f>O6/O5*100</f>
        <v>104.15878452378581</v>
      </c>
      <c r="Q6" s="23">
        <f>M6-O6</f>
        <v>66635</v>
      </c>
    </row>
    <row r="7" spans="1:17" s="3" customFormat="1" ht="45" customHeight="1">
      <c r="A7" s="20" t="s">
        <v>24</v>
      </c>
      <c r="B7" s="15"/>
      <c r="C7" s="28">
        <v>1732588</v>
      </c>
      <c r="D7" s="10">
        <f>C7/C6*100</f>
        <v>49.29547329786326</v>
      </c>
      <c r="E7" s="28">
        <v>2438312</v>
      </c>
      <c r="F7" s="10">
        <f>E7/E6*100</f>
        <v>92.1369755656649</v>
      </c>
      <c r="G7" s="28">
        <f>C7-E7</f>
        <v>-705724</v>
      </c>
      <c r="H7" s="28">
        <v>134907</v>
      </c>
      <c r="I7" s="10">
        <f>H7/H6*100</f>
        <v>69.53789850777042</v>
      </c>
      <c r="J7" s="28">
        <v>162866</v>
      </c>
      <c r="K7" s="10">
        <f>J7/J6*100</f>
        <v>97.67252184447096</v>
      </c>
      <c r="L7" s="28">
        <f>H7-J7</f>
        <v>-27959</v>
      </c>
      <c r="M7" s="28">
        <v>252540</v>
      </c>
      <c r="N7" s="10">
        <f>M7/M6*100</f>
        <v>66.37405382674515</v>
      </c>
      <c r="O7" s="28">
        <v>305962</v>
      </c>
      <c r="P7" s="10">
        <f>O7/O6*100</f>
        <v>97.48825056954867</v>
      </c>
      <c r="Q7" s="28">
        <f>M7-O7</f>
        <v>-53422</v>
      </c>
    </row>
    <row r="8" spans="1:17" s="3" customFormat="1" ht="45" customHeight="1">
      <c r="A8" s="35" t="s">
        <v>23</v>
      </c>
      <c r="B8" s="33"/>
      <c r="C8" s="28">
        <v>2081269</v>
      </c>
      <c r="D8" s="22">
        <f>C8/C7*100</f>
        <v>120.12486523051066</v>
      </c>
      <c r="E8" s="28">
        <v>2353451</v>
      </c>
      <c r="F8" s="22">
        <f>E8/E7*100</f>
        <v>96.5196824688555</v>
      </c>
      <c r="G8" s="28">
        <f>C8-E8</f>
        <v>-272182</v>
      </c>
      <c r="H8" s="28">
        <v>144725</v>
      </c>
      <c r="I8" s="22">
        <f>H8/H7*100</f>
        <v>107.27760605454128</v>
      </c>
      <c r="J8" s="28">
        <v>162139</v>
      </c>
      <c r="K8" s="22">
        <f>J8/J7*100</f>
        <v>99.55362076799332</v>
      </c>
      <c r="L8" s="28">
        <f>H8-J8</f>
        <v>-17414</v>
      </c>
      <c r="M8" s="28">
        <v>272751</v>
      </c>
      <c r="N8" s="22">
        <f>M8/M7*100</f>
        <v>108.00308861962462</v>
      </c>
      <c r="O8" s="28">
        <v>297979</v>
      </c>
      <c r="P8" s="22">
        <f>O8/O7*100</f>
        <v>97.39085245880207</v>
      </c>
      <c r="Q8" s="28">
        <f>M8-O8</f>
        <v>-25228</v>
      </c>
    </row>
    <row r="9" spans="1:17" s="3" customFormat="1" ht="45" customHeight="1">
      <c r="A9" s="35" t="s">
        <v>26</v>
      </c>
      <c r="B9" s="33"/>
      <c r="C9" s="30">
        <v>2850366</v>
      </c>
      <c r="D9" s="31">
        <f>C9/C8*100</f>
        <v>136.95327225841544</v>
      </c>
      <c r="E9" s="30">
        <v>2525154</v>
      </c>
      <c r="F9" s="31">
        <f>E9/E8*100</f>
        <v>107.29579668325367</v>
      </c>
      <c r="G9" s="30">
        <f>C9-E9</f>
        <v>325212</v>
      </c>
      <c r="H9" s="30">
        <v>170289</v>
      </c>
      <c r="I9" s="31">
        <f>H9/H8*100</f>
        <v>117.66384522370012</v>
      </c>
      <c r="J9" s="30">
        <v>180670</v>
      </c>
      <c r="K9" s="31">
        <f>J9/J8*100</f>
        <v>111.42908245394383</v>
      </c>
      <c r="L9" s="30">
        <f>H9-J9</f>
        <v>-10381</v>
      </c>
      <c r="M9" s="30">
        <v>308778</v>
      </c>
      <c r="N9" s="31">
        <f>M9/M8*100</f>
        <v>113.20875083867703</v>
      </c>
      <c r="O9" s="30">
        <v>295393</v>
      </c>
      <c r="P9" s="31">
        <f>O9/O8*100</f>
        <v>99.13215360814017</v>
      </c>
      <c r="Q9" s="30">
        <f>M9-O9</f>
        <v>13385</v>
      </c>
    </row>
    <row r="10" spans="1:17" s="3" customFormat="1" ht="18.75" customHeight="1">
      <c r="A10" s="36"/>
      <c r="B10" s="3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3" customFormat="1" ht="45" customHeight="1">
      <c r="A11" s="11" t="s">
        <v>1</v>
      </c>
      <c r="B11" s="12"/>
      <c r="C11" s="37" t="s">
        <v>10</v>
      </c>
      <c r="D11" s="38"/>
      <c r="E11" s="38"/>
      <c r="F11" s="38"/>
      <c r="G11" s="39"/>
      <c r="H11" s="40" t="s">
        <v>11</v>
      </c>
      <c r="I11" s="41"/>
      <c r="J11" s="41"/>
      <c r="K11" s="41"/>
      <c r="L11" s="42"/>
      <c r="M11" s="40" t="s">
        <v>12</v>
      </c>
      <c r="N11" s="41"/>
      <c r="O11" s="41"/>
      <c r="P11" s="41"/>
      <c r="Q11" s="42"/>
    </row>
    <row r="12" spans="1:17" s="3" customFormat="1" ht="45" customHeight="1">
      <c r="A12" s="6" t="s">
        <v>4</v>
      </c>
      <c r="B12" s="7" t="s">
        <v>5</v>
      </c>
      <c r="C12" s="8" t="s">
        <v>6</v>
      </c>
      <c r="D12" s="9" t="s">
        <v>7</v>
      </c>
      <c r="E12" s="8" t="s">
        <v>8</v>
      </c>
      <c r="F12" s="9" t="s">
        <v>7</v>
      </c>
      <c r="G12" s="8" t="s">
        <v>9</v>
      </c>
      <c r="H12" s="8" t="s">
        <v>6</v>
      </c>
      <c r="I12" s="9" t="s">
        <v>7</v>
      </c>
      <c r="J12" s="8" t="s">
        <v>8</v>
      </c>
      <c r="K12" s="9" t="s">
        <v>7</v>
      </c>
      <c r="L12" s="8" t="s">
        <v>9</v>
      </c>
      <c r="M12" s="8" t="s">
        <v>6</v>
      </c>
      <c r="N12" s="9" t="s">
        <v>7</v>
      </c>
      <c r="O12" s="8" t="s">
        <v>8</v>
      </c>
      <c r="P12" s="9" t="s">
        <v>7</v>
      </c>
      <c r="Q12" s="8" t="s">
        <v>9</v>
      </c>
    </row>
    <row r="13" spans="1:17" s="3" customFormat="1" ht="45" customHeight="1">
      <c r="A13" s="14" t="s">
        <v>21</v>
      </c>
      <c r="B13" s="15"/>
      <c r="C13" s="17">
        <v>821361</v>
      </c>
      <c r="D13" s="10">
        <v>100</v>
      </c>
      <c r="E13" s="19">
        <v>656298</v>
      </c>
      <c r="F13" s="10">
        <v>100</v>
      </c>
      <c r="G13" s="17">
        <f>C13-E13</f>
        <v>165063</v>
      </c>
      <c r="H13" s="17">
        <v>221716</v>
      </c>
      <c r="I13" s="10">
        <v>100</v>
      </c>
      <c r="J13" s="17">
        <v>180962</v>
      </c>
      <c r="K13" s="10">
        <v>100</v>
      </c>
      <c r="L13" s="17">
        <v>40754</v>
      </c>
      <c r="M13" s="17">
        <v>1800</v>
      </c>
      <c r="N13" s="10">
        <v>100</v>
      </c>
      <c r="O13" s="19">
        <v>1438</v>
      </c>
      <c r="P13" s="10">
        <v>100</v>
      </c>
      <c r="Q13" s="17">
        <v>361</v>
      </c>
    </row>
    <row r="14" spans="1:17" s="3" customFormat="1" ht="45" customHeight="1">
      <c r="A14" s="14" t="s">
        <v>22</v>
      </c>
      <c r="B14" s="18"/>
      <c r="C14" s="24">
        <v>811314</v>
      </c>
      <c r="D14" s="10">
        <f>C14/C13*100</f>
        <v>98.7767863339019</v>
      </c>
      <c r="E14" s="23">
        <v>671038</v>
      </c>
      <c r="F14" s="10">
        <f>E14/E13*100</f>
        <v>102.24593096428755</v>
      </c>
      <c r="G14" s="24">
        <f>C14-E14</f>
        <v>140276</v>
      </c>
      <c r="H14" s="23">
        <v>220559</v>
      </c>
      <c r="I14" s="10">
        <f>H14/H13*100</f>
        <v>99.47816125133053</v>
      </c>
      <c r="J14" s="23">
        <v>181880</v>
      </c>
      <c r="K14" s="10">
        <f>J14/J13*100</f>
        <v>100.50728882306782</v>
      </c>
      <c r="L14" s="23">
        <v>38679</v>
      </c>
      <c r="M14" s="23">
        <v>1443</v>
      </c>
      <c r="N14" s="10">
        <f>M14/M13*100</f>
        <v>80.16666666666666</v>
      </c>
      <c r="O14" s="23">
        <v>1497</v>
      </c>
      <c r="P14" s="10">
        <f>O14/O13*100</f>
        <v>104.10292072322672</v>
      </c>
      <c r="Q14" s="23">
        <v>-54</v>
      </c>
    </row>
    <row r="15" spans="1:17" s="3" customFormat="1" ht="45" customHeight="1">
      <c r="A15" s="20" t="s">
        <v>24</v>
      </c>
      <c r="B15" s="15"/>
      <c r="C15" s="32">
        <v>558938</v>
      </c>
      <c r="D15" s="10">
        <f>C15/C14*100</f>
        <v>68.89293171324543</v>
      </c>
      <c r="E15" s="28">
        <v>632216</v>
      </c>
      <c r="F15" s="10">
        <f>E15/E14*100</f>
        <v>94.21463464066119</v>
      </c>
      <c r="G15" s="32">
        <f>C15-E15</f>
        <v>-73278</v>
      </c>
      <c r="H15" s="28">
        <v>146092</v>
      </c>
      <c r="I15" s="10">
        <f>H15/H14*100</f>
        <v>66.23715196387361</v>
      </c>
      <c r="J15" s="28">
        <v>174139</v>
      </c>
      <c r="K15" s="10">
        <f>J15/J14*100</f>
        <v>95.74389707499449</v>
      </c>
      <c r="L15" s="28">
        <v>-28047</v>
      </c>
      <c r="M15" s="28">
        <v>955</v>
      </c>
      <c r="N15" s="10">
        <f>M15/M14*100</f>
        <v>66.18156618156618</v>
      </c>
      <c r="O15" s="28">
        <v>1497</v>
      </c>
      <c r="P15" s="10">
        <f>O15/O14*100</f>
        <v>100</v>
      </c>
      <c r="Q15" s="28">
        <v>-541</v>
      </c>
    </row>
    <row r="16" spans="1:17" s="3" customFormat="1" ht="45" customHeight="1">
      <c r="A16" s="35" t="s">
        <v>23</v>
      </c>
      <c r="B16" s="33"/>
      <c r="C16" s="32">
        <v>614058</v>
      </c>
      <c r="D16" s="22">
        <f>C16/C15*100</f>
        <v>109.86155888488527</v>
      </c>
      <c r="E16" s="28">
        <v>621449</v>
      </c>
      <c r="F16" s="22">
        <f>E16/E15*100</f>
        <v>98.29694281701191</v>
      </c>
      <c r="G16" s="32">
        <f>C16-E16</f>
        <v>-7391</v>
      </c>
      <c r="H16" s="28">
        <v>161481</v>
      </c>
      <c r="I16" s="22">
        <f>H16/H15*100</f>
        <v>110.53377323878104</v>
      </c>
      <c r="J16" s="28">
        <v>168070</v>
      </c>
      <c r="K16" s="22">
        <f>J16/J15*100</f>
        <v>96.51485307713953</v>
      </c>
      <c r="L16" s="28">
        <v>-6589</v>
      </c>
      <c r="M16" s="28">
        <v>1124</v>
      </c>
      <c r="N16" s="22">
        <f>M16/M15*100</f>
        <v>117.69633507853403</v>
      </c>
      <c r="O16" s="28">
        <v>1501</v>
      </c>
      <c r="P16" s="22">
        <f>O16/O15*100</f>
        <v>100.26720106880427</v>
      </c>
      <c r="Q16" s="28">
        <v>-376</v>
      </c>
    </row>
    <row r="17" spans="1:17" s="3" customFormat="1" ht="45" customHeight="1">
      <c r="A17" s="35" t="s">
        <v>25</v>
      </c>
      <c r="B17" s="33"/>
      <c r="C17" s="24">
        <v>691976</v>
      </c>
      <c r="D17" s="10">
        <f>C17/C16*100</f>
        <v>112.68902937507532</v>
      </c>
      <c r="E17" s="23">
        <v>653814</v>
      </c>
      <c r="F17" s="10">
        <f>E17/E16*100</f>
        <v>105.20798971436112</v>
      </c>
      <c r="G17" s="24">
        <f>C17-E17</f>
        <v>38162</v>
      </c>
      <c r="H17" s="23">
        <v>185446</v>
      </c>
      <c r="I17" s="10">
        <f>H17/H16*100</f>
        <v>114.84075525913265</v>
      </c>
      <c r="J17" s="23">
        <v>169890</v>
      </c>
      <c r="K17" s="10">
        <f>J17/J16*100</f>
        <v>101.08288213244481</v>
      </c>
      <c r="L17" s="23">
        <f>H17-J17</f>
        <v>15556</v>
      </c>
      <c r="M17" s="23">
        <v>1331</v>
      </c>
      <c r="N17" s="10">
        <f>M17/M16*100</f>
        <v>118.41637010676156</v>
      </c>
      <c r="O17" s="23">
        <v>1489</v>
      </c>
      <c r="P17" s="10">
        <f>O17/O16*100</f>
        <v>99.20053297801465</v>
      </c>
      <c r="Q17" s="23">
        <f>M17-O17</f>
        <v>-158</v>
      </c>
    </row>
    <row r="18" s="3" customFormat="1" ht="15" customHeight="1"/>
    <row r="19" spans="1:3" s="3" customFormat="1" ht="15" customHeight="1">
      <c r="A19" s="3" t="s">
        <v>13</v>
      </c>
      <c r="C19" s="3" t="s">
        <v>16</v>
      </c>
    </row>
    <row r="20" s="3" customFormat="1" ht="15" customHeight="1">
      <c r="C20" s="3" t="s">
        <v>17</v>
      </c>
    </row>
    <row r="21" s="3" customFormat="1" ht="15" customHeight="1">
      <c r="C21" s="3" t="s">
        <v>20</v>
      </c>
    </row>
    <row r="22" s="3" customFormat="1" ht="15" customHeight="1">
      <c r="C22" s="3" t="s">
        <v>18</v>
      </c>
    </row>
    <row r="23" s="3" customFormat="1" ht="15" customHeight="1">
      <c r="C23" s="3" t="s">
        <v>14</v>
      </c>
    </row>
    <row r="24" s="3" customFormat="1" ht="15" customHeight="1"/>
    <row r="25" s="3" customFormat="1" ht="10.5"/>
    <row r="26" s="3" customFormat="1" ht="10.5"/>
    <row r="27" s="3" customFormat="1" ht="10.5"/>
    <row r="28" s="25" customFormat="1" ht="12"/>
    <row r="30" s="26" customFormat="1" ht="12"/>
    <row r="37" s="25" customFormat="1" ht="12"/>
    <row r="39" s="25" customFormat="1" ht="12"/>
    <row r="42" s="25" customFormat="1" ht="12"/>
    <row r="53" s="26" customFormat="1" ht="12"/>
    <row r="54" s="26" customFormat="1" ht="12"/>
    <row r="55" s="26" customFormat="1" ht="12"/>
    <row r="56" s="26" customFormat="1" ht="12"/>
    <row r="57" s="26" customFormat="1" ht="12"/>
    <row r="58" s="26" customFormat="1" ht="12"/>
    <row r="59" s="26" customFormat="1" ht="12"/>
    <row r="60" s="26" customFormat="1" ht="12"/>
    <row r="61" s="26" customFormat="1" ht="12"/>
    <row r="62" s="26" customFormat="1" ht="12"/>
    <row r="63" s="26" customFormat="1" ht="12"/>
    <row r="64" s="26" customFormat="1" ht="12"/>
    <row r="65" s="26" customFormat="1" ht="12"/>
    <row r="66" s="26" customFormat="1" ht="12"/>
    <row r="67" s="26" customFormat="1" ht="12"/>
    <row r="68" s="26" customFormat="1" ht="12"/>
    <row r="69" s="26" customFormat="1" ht="12"/>
    <row r="70" s="26" customFormat="1" ht="12"/>
    <row r="71" s="26" customFormat="1" ht="12"/>
    <row r="72" s="26" customFormat="1" ht="12"/>
    <row r="73" s="26" customFormat="1" ht="12"/>
    <row r="74" s="26" customFormat="1" ht="12"/>
    <row r="75" s="26" customFormat="1" ht="12"/>
    <row r="76" s="26" customFormat="1" ht="12"/>
    <row r="77" s="26" customFormat="1" ht="12"/>
    <row r="78" s="26" customFormat="1" ht="12"/>
    <row r="79" s="26" customFormat="1" ht="12"/>
    <row r="80" s="26" customFormat="1" ht="12"/>
    <row r="81" s="26" customFormat="1" ht="12"/>
    <row r="82" s="27" customFormat="1" ht="12"/>
    <row r="83" s="26" customFormat="1" ht="12"/>
    <row r="84" s="26" customFormat="1" ht="12"/>
    <row r="85" s="26" customFormat="1" ht="12"/>
    <row r="86" s="26" customFormat="1" ht="12"/>
    <row r="87" s="26" customFormat="1" ht="12"/>
    <row r="88" s="26" customFormat="1" ht="12"/>
    <row r="89" s="27" customFormat="1" ht="12"/>
    <row r="90" s="26" customFormat="1" ht="12"/>
    <row r="91" s="26" customFormat="1" ht="12"/>
    <row r="92" s="26" customFormat="1" ht="12"/>
  </sheetData>
  <sheetProtection/>
  <mergeCells count="6">
    <mergeCell ref="C3:G3"/>
    <mergeCell ref="H3:L3"/>
    <mergeCell ref="M3:Q3"/>
    <mergeCell ref="C11:G11"/>
    <mergeCell ref="H11:L11"/>
    <mergeCell ref="M11:Q11"/>
  </mergeCells>
  <printOptions/>
  <pageMargins left="0.984251968503937" right="0.7874015748031497" top="0.984251968503937" bottom="0.984251968503937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2010-12-12T04:29:02Z</cp:lastPrinted>
  <dcterms:created xsi:type="dcterms:W3CDTF">2006-03-07T04:28:42Z</dcterms:created>
  <dcterms:modified xsi:type="dcterms:W3CDTF">2023-11-22T09:37:39Z</dcterms:modified>
  <cp:category/>
  <cp:version/>
  <cp:contentType/>
  <cp:contentStatus/>
</cp:coreProperties>
</file>