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KTKINHD58Z\nas2017\01_総務部\03_人事課\第一係\　元Ｄドラ\②採用\　年度別　採用関係資料\採用2025\09.説明会予約\"/>
    </mc:Choice>
  </mc:AlternateContent>
  <xr:revisionPtr revIDLastSave="0" documentId="13_ncr:1_{B0C75967-23AE-4EDD-A852-4465D5EFA3BD}" xr6:coauthVersionLast="47" xr6:coauthVersionMax="47" xr10:uidLastSave="{00000000-0000-0000-0000-000000000000}"/>
  <workbookProtection workbookAlgorithmName="SHA-512" workbookHashValue="sA16bPF/8MWWXM+HiCPmmdLeqTAubtaasXNFhvH93JuqBJdL/6u1/ZzaVzRD+uJxda/v49na04WpPxlC7kn8jg==" workbookSaltValue="5du4nqJDffipAwcW6N9W8Q==" workbookSpinCount="100000" lockStructure="1"/>
  <bookViews>
    <workbookView xWindow="-120" yWindow="-120" windowWidth="29040" windowHeight="15720" xr2:uid="{00000000-000D-0000-FFFF-FFFF00000000}"/>
  </bookViews>
  <sheets>
    <sheet name="受付カード" sheetId="14" r:id="rId1"/>
    <sheet name="以下のシートは集計用（入力不要）" sheetId="17" state="hidden" r:id="rId2"/>
    <sheet name="予約カード内リストの情報" sheetId="3" state="hidden" r:id="rId3"/>
    <sheet name="説明会情報" sheetId="13" state="hidden" r:id="rId4"/>
  </sheets>
  <definedNames>
    <definedName name="_xlnm._FilterDatabase" localSheetId="0" hidden="1">受付カード!$A$1:$AG$24</definedName>
    <definedName name="_xlnm.Print_Area" localSheetId="0">受付カード!$A$1:$AG$24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2" i="13" l="1"/>
  <c r="AC2" i="13"/>
  <c r="AD2" i="13"/>
  <c r="N2" i="13" l="1"/>
  <c r="I2" i="13"/>
  <c r="J2" i="13" l="1"/>
  <c r="V2" i="13" l="1"/>
  <c r="U2" i="13"/>
  <c r="T2" i="13"/>
  <c r="S2" i="13"/>
  <c r="R2" i="13"/>
  <c r="Q2" i="13"/>
  <c r="P2" i="13"/>
  <c r="O2" i="13"/>
  <c r="M2" i="13"/>
  <c r="L2" i="13"/>
  <c r="K2" i="13"/>
  <c r="H2" i="13"/>
  <c r="G2" i="13"/>
  <c r="F2" i="13"/>
  <c r="E2" i="13"/>
  <c r="D2" i="13"/>
  <c r="C2" i="13"/>
  <c r="B2" i="13"/>
  <c r="AA2" i="13" l="1"/>
  <c r="Z2" i="13"/>
  <c r="Y2" i="13"/>
  <c r="X2" i="13"/>
  <c r="W2" i="13"/>
</calcChain>
</file>

<file path=xl/sharedStrings.xml><?xml version="1.0" encoding="utf-8"?>
<sst xmlns="http://schemas.openxmlformats.org/spreadsheetml/2006/main" count="232" uniqueCount="183">
  <si>
    <t>学部・学科名</t>
    <rPh sb="0" eb="2">
      <t>ガクブ</t>
    </rPh>
    <rPh sb="3" eb="6">
      <t>ガッカメイ</t>
    </rPh>
    <phoneticPr fontId="1"/>
  </si>
  <si>
    <t>入学年月</t>
    <rPh sb="0" eb="2">
      <t>ニュウガク</t>
    </rPh>
    <rPh sb="2" eb="4">
      <t>ネンゲツ</t>
    </rPh>
    <phoneticPr fontId="1"/>
  </si>
  <si>
    <t>期　　　間</t>
    <rPh sb="0" eb="1">
      <t>キ</t>
    </rPh>
    <rPh sb="4" eb="5">
      <t>アイダ</t>
    </rPh>
    <phoneticPr fontId="1"/>
  </si>
  <si>
    <t>職　務　内　容</t>
    <rPh sb="0" eb="1">
      <t>ショク</t>
    </rPh>
    <rPh sb="2" eb="3">
      <t>ツトム</t>
    </rPh>
    <rPh sb="4" eb="5">
      <t>ウチ</t>
    </rPh>
    <rPh sb="6" eb="7">
      <t>カタチ</t>
    </rPh>
    <phoneticPr fontId="1"/>
  </si>
  <si>
    <t>特技・資格</t>
    <rPh sb="0" eb="2">
      <t>トクギ</t>
    </rPh>
    <rPh sb="3" eb="5">
      <t>シカク</t>
    </rPh>
    <phoneticPr fontId="1"/>
  </si>
  <si>
    <t>趣　味</t>
    <rPh sb="0" eb="1">
      <t>オモムキ</t>
    </rPh>
    <rPh sb="2" eb="3">
      <t>アジ</t>
    </rPh>
    <phoneticPr fontId="1"/>
  </si>
  <si>
    <t>生年月日</t>
    <rPh sb="0" eb="2">
      <t>セイネン</t>
    </rPh>
    <rPh sb="2" eb="4">
      <t>ガッピ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</si>
  <si>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</si>
  <si>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</si>
  <si>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</si>
  <si>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</si>
  <si>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（満</t>
    <rPh sb="1" eb="2">
      <t>マン</t>
    </rPh>
    <phoneticPr fontId="1"/>
  </si>
  <si>
    <t>歳）</t>
    <rPh sb="0" eb="1">
      <t>サイ</t>
    </rPh>
    <phoneticPr fontId="1"/>
  </si>
  <si>
    <t>卒業（見込）年月</t>
    <rPh sb="0" eb="2">
      <t>ソツギョウ</t>
    </rPh>
    <rPh sb="3" eb="5">
      <t>ミコ</t>
    </rPh>
    <rPh sb="6" eb="8">
      <t>ネンゲツ</t>
    </rPh>
    <phoneticPr fontId="1"/>
  </si>
  <si>
    <t>選択</t>
    <rPh sb="0" eb="2">
      <t>センタク</t>
    </rPh>
    <phoneticPr fontId="1"/>
  </si>
  <si>
    <t>○</t>
    <phoneticPr fontId="1"/>
  </si>
  <si>
    <t>人事院試験受験番号</t>
    <rPh sb="0" eb="3">
      <t>ジンジイン</t>
    </rPh>
    <rPh sb="3" eb="5">
      <t>シケン</t>
    </rPh>
    <rPh sb="5" eb="7">
      <t>ジュケン</t>
    </rPh>
    <rPh sb="7" eb="9">
      <t>バンゴウ</t>
    </rPh>
    <phoneticPr fontId="1"/>
  </si>
  <si>
    <t>（受験地：</t>
    <phoneticPr fontId="1"/>
  </si>
  <si>
    <t>）</t>
    <phoneticPr fontId="1"/>
  </si>
  <si>
    <t>)</t>
    <phoneticPr fontId="1"/>
  </si>
  <si>
    <t>No.(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</si>
  <si>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</si>
  <si>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</si>
  <si>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</si>
  <si>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</si>
  <si>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歳</t>
    <rPh sb="0" eb="1">
      <t>トシ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</si>
  <si>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</si>
  <si>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</si>
  <si>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</si>
  <si>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</si>
  <si>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-</t>
    <phoneticPr fontId="1"/>
  </si>
  <si>
    <t>郵便番号</t>
    <rPh sb="0" eb="4">
      <t>ユウビンバンゴウ</t>
    </rPh>
    <phoneticPr fontId="1"/>
  </si>
  <si>
    <t>性別</t>
    <phoneticPr fontId="1"/>
  </si>
  <si>
    <t>高等学校</t>
  </si>
  <si>
    <t>大学</t>
  </si>
  <si>
    <t>本局までの通勤所要時間</t>
  </si>
  <si>
    <t>時間</t>
    <phoneticPr fontId="1"/>
  </si>
  <si>
    <t>分</t>
    <phoneticPr fontId="1"/>
  </si>
  <si>
    <t>勤　　務　　先</t>
    <phoneticPr fontId="1"/>
  </si>
  <si>
    <t>年</t>
    <phoneticPr fontId="1"/>
  </si>
  <si>
    <t>令和</t>
    <phoneticPr fontId="1"/>
  </si>
  <si>
    <t>大学院</t>
    <rPh sb="0" eb="3">
      <t>ダイガクイン</t>
    </rPh>
    <phoneticPr fontId="1"/>
  </si>
  <si>
    <t>和暦</t>
    <rPh sb="0" eb="2">
      <t>ワレキ</t>
    </rPh>
    <phoneticPr fontId="1"/>
  </si>
  <si>
    <t>年（和暦(平成)）</t>
    <rPh sb="0" eb="1">
      <t>ネン</t>
    </rPh>
    <rPh sb="2" eb="4">
      <t>ワレキ</t>
    </rPh>
    <rPh sb="5" eb="7">
      <t>ヘイセイ</t>
    </rPh>
    <phoneticPr fontId="1"/>
  </si>
  <si>
    <t>平成</t>
    <rPh sb="0" eb="2">
      <t>ヘイセイ</t>
    </rPh>
    <phoneticPr fontId="1"/>
  </si>
  <si>
    <t>和暦
入力</t>
    <rPh sb="0" eb="2">
      <t>ワレキ</t>
    </rPh>
    <rPh sb="3" eb="5">
      <t>ニュウリョク</t>
    </rPh>
    <phoneticPr fontId="1"/>
  </si>
  <si>
    <t>携帯（</t>
    <phoneticPr fontId="1"/>
  </si>
  <si>
    <t>メール（</t>
    <phoneticPr fontId="1"/>
  </si>
  <si>
    <t>月</t>
  </si>
  <si>
    <t>年</t>
  </si>
  <si>
    <t>約</t>
    <rPh sb="0" eb="1">
      <t>ヤク</t>
    </rPh>
    <phoneticPr fontId="1"/>
  </si>
  <si>
    <t>令和</t>
    <rPh sb="0" eb="2">
      <t>レイワ</t>
    </rPh>
    <phoneticPr fontId="1"/>
  </si>
  <si>
    <t>年（和暦(令和)）</t>
    <rPh sb="0" eb="1">
      <t>ネン</t>
    </rPh>
    <rPh sb="2" eb="4">
      <t>ワレキ</t>
    </rPh>
    <rPh sb="5" eb="7">
      <t>レイワ</t>
    </rPh>
    <phoneticPr fontId="1"/>
  </si>
  <si>
    <t>住　　所</t>
    <rPh sb="0" eb="1">
      <t>ジュウ</t>
    </rPh>
    <rPh sb="3" eb="4">
      <t>ショ</t>
    </rPh>
    <phoneticPr fontId="1"/>
  </si>
  <si>
    <t>希望日程</t>
    <rPh sb="0" eb="2">
      <t>キボウ</t>
    </rPh>
    <rPh sb="2" eb="4">
      <t>ニッテイ</t>
    </rPh>
    <phoneticPr fontId="1"/>
  </si>
  <si>
    <t>氏　　名</t>
    <rPh sb="0" eb="1">
      <t>シ</t>
    </rPh>
    <rPh sb="3" eb="4">
      <t>ナ</t>
    </rPh>
    <phoneticPr fontId="1"/>
  </si>
  <si>
    <t>人事院受験番号</t>
    <rPh sb="0" eb="3">
      <t>ジンジイン</t>
    </rPh>
    <rPh sb="3" eb="5">
      <t>ジュケン</t>
    </rPh>
    <rPh sb="5" eb="7">
      <t>バンゴウ</t>
    </rPh>
    <phoneticPr fontId="1"/>
  </si>
  <si>
    <t>氏名</t>
    <rPh sb="0" eb="2">
      <t>シメイ</t>
    </rPh>
    <phoneticPr fontId="1"/>
  </si>
  <si>
    <t>ふりがな</t>
    <phoneticPr fontId="1"/>
  </si>
  <si>
    <t>氏名(ふりがな)</t>
    <rPh sb="0" eb="2">
      <t>シメイ</t>
    </rPh>
    <phoneticPr fontId="1"/>
  </si>
  <si>
    <t>性別</t>
    <rPh sb="0" eb="2">
      <t>セイベツ</t>
    </rPh>
    <phoneticPr fontId="1"/>
  </si>
  <si>
    <t>受験地</t>
    <rPh sb="0" eb="3">
      <t>ジュケンチ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</si>
  <si>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</si>
  <si>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</si>
  <si>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最寄り駅名</t>
    <rPh sb="0" eb="2">
      <t>モヨ</t>
    </rPh>
    <rPh sb="3" eb="4">
      <t>エキ</t>
    </rPh>
    <rPh sb="4" eb="5">
      <t>メイ</t>
    </rPh>
    <phoneticPr fontId="1"/>
  </si>
  <si>
    <t>卒業見込学校名</t>
    <rPh sb="0" eb="2">
      <t>ソツギョウ</t>
    </rPh>
    <rPh sb="2" eb="4">
      <t>ミコミ</t>
    </rPh>
    <rPh sb="4" eb="6">
      <t>ガッコウ</t>
    </rPh>
    <rPh sb="5" eb="6">
      <t>ケンガク</t>
    </rPh>
    <phoneticPr fontId="1"/>
  </si>
  <si>
    <t>その学部と学科</t>
    <rPh sb="2" eb="4">
      <t>ガクブ</t>
    </rPh>
    <rPh sb="5" eb="7">
      <t>ガッカ</t>
    </rPh>
    <phoneticPr fontId="1"/>
  </si>
  <si>
    <t>入学年月日</t>
    <rPh sb="0" eb="2">
      <t>ニュウガク</t>
    </rPh>
    <rPh sb="2" eb="5">
      <t>ネンガッピ</t>
    </rPh>
    <phoneticPr fontId="1"/>
  </si>
  <si>
    <t>卒業(見込)年月</t>
    <rPh sb="0" eb="2">
      <t>ソツギョウ</t>
    </rPh>
    <rPh sb="3" eb="5">
      <t>ミコミ</t>
    </rPh>
    <rPh sb="6" eb="8">
      <t>ネンゲツ</t>
    </rPh>
    <phoneticPr fontId="1"/>
  </si>
  <si>
    <t>勤務先</t>
    <rPh sb="0" eb="3">
      <t>キンムサキ</t>
    </rPh>
    <phoneticPr fontId="1"/>
  </si>
  <si>
    <t>職務内容</t>
    <rPh sb="0" eb="2">
      <t>ショクム</t>
    </rPh>
    <rPh sb="2" eb="4">
      <t>ナイヨウ</t>
    </rPh>
    <phoneticPr fontId="1"/>
  </si>
  <si>
    <t>勤務希望部署リスト</t>
    <rPh sb="0" eb="6">
      <t>キンムキボウブショ</t>
    </rPh>
    <phoneticPr fontId="1"/>
  </si>
  <si>
    <t>総務部</t>
    <rPh sb="0" eb="3">
      <t>ソウムブ</t>
    </rPh>
    <phoneticPr fontId="1"/>
  </si>
  <si>
    <t>観光部</t>
    <rPh sb="0" eb="2">
      <t>カンコウ</t>
    </rPh>
    <rPh sb="2" eb="3">
      <t>ブ</t>
    </rPh>
    <phoneticPr fontId="1"/>
  </si>
  <si>
    <t>鉄道部</t>
    <rPh sb="0" eb="3">
      <t>テツドウブ</t>
    </rPh>
    <phoneticPr fontId="1"/>
  </si>
  <si>
    <t>自動車交通部</t>
    <rPh sb="0" eb="3">
      <t>ジドウシャ</t>
    </rPh>
    <rPh sb="3" eb="6">
      <t>コウツウブ</t>
    </rPh>
    <phoneticPr fontId="1"/>
  </si>
  <si>
    <t>自動車監査指導部</t>
    <rPh sb="0" eb="3">
      <t>ジドウシャ</t>
    </rPh>
    <rPh sb="3" eb="5">
      <t>カンサ</t>
    </rPh>
    <rPh sb="5" eb="8">
      <t>シドウブ</t>
    </rPh>
    <phoneticPr fontId="1"/>
  </si>
  <si>
    <t>自動車技術安全部</t>
    <rPh sb="0" eb="3">
      <t>ジドウシャ</t>
    </rPh>
    <rPh sb="3" eb="5">
      <t>ギジュツ</t>
    </rPh>
    <rPh sb="5" eb="8">
      <t>アンゼンブ</t>
    </rPh>
    <phoneticPr fontId="1"/>
  </si>
  <si>
    <t>海上安全環境部</t>
    <rPh sb="0" eb="2">
      <t>カイジョウ</t>
    </rPh>
    <rPh sb="2" eb="4">
      <t>アンゼン</t>
    </rPh>
    <rPh sb="4" eb="7">
      <t>カンキョウブ</t>
    </rPh>
    <phoneticPr fontId="1"/>
  </si>
  <si>
    <t>海事振興部</t>
    <rPh sb="0" eb="2">
      <t>カイジ</t>
    </rPh>
    <rPh sb="2" eb="5">
      <t>シンコウブ</t>
    </rPh>
    <phoneticPr fontId="1"/>
  </si>
  <si>
    <t>交通政策部</t>
    <rPh sb="0" eb="2">
      <t>コウツウ</t>
    </rPh>
    <rPh sb="2" eb="4">
      <t>セイサク</t>
    </rPh>
    <rPh sb="4" eb="5">
      <t>ブ</t>
    </rPh>
    <phoneticPr fontId="1"/>
  </si>
  <si>
    <t>出生年度</t>
    <rPh sb="0" eb="2">
      <t>シュッセイ</t>
    </rPh>
    <rPh sb="2" eb="3">
      <t>ドシ</t>
    </rPh>
    <rPh sb="3" eb="4">
      <t>ド</t>
    </rPh>
    <phoneticPr fontId="1"/>
  </si>
  <si>
    <t>出生年月日</t>
    <rPh sb="0" eb="2">
      <t>シュッセイ</t>
    </rPh>
    <rPh sb="2" eb="3">
      <t>ネン</t>
    </rPh>
    <rPh sb="3" eb="5">
      <t>ツキヒ</t>
    </rPh>
    <phoneticPr fontId="1"/>
  </si>
  <si>
    <t>(</t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</si>
  <si>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</si>
  <si>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　日　　現在</t>
    <rPh sb="1" eb="2">
      <t>ヒ</t>
    </rPh>
    <rPh sb="4" eb="6">
      <t>ゲンザイ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</si>
  <si>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</si>
  <si>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</si>
  <si>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メールアドレス</t>
    <phoneticPr fontId="1"/>
  </si>
  <si>
    <t>希望日程のNo</t>
    <rPh sb="0" eb="2">
      <t>キボウ</t>
    </rPh>
    <rPh sb="2" eb="4">
      <t>ニッテイ</t>
    </rPh>
    <phoneticPr fontId="1"/>
  </si>
  <si>
    <t>年</t>
    <phoneticPr fontId="1"/>
  </si>
  <si>
    <t>試験区分</t>
    <rPh sb="0" eb="2">
      <t>シケン</t>
    </rPh>
    <rPh sb="2" eb="4">
      <t>クブン</t>
    </rPh>
    <phoneticPr fontId="1"/>
  </si>
  <si>
    <t>一般職（大卒）</t>
    <rPh sb="0" eb="3">
      <t>イッパンショク</t>
    </rPh>
    <rPh sb="4" eb="6">
      <t>ダイソツ</t>
    </rPh>
    <phoneticPr fontId="1"/>
  </si>
  <si>
    <t>一般職（高卒）</t>
    <rPh sb="0" eb="2">
      <t>イッパン</t>
    </rPh>
    <rPh sb="2" eb="3">
      <t>ショク</t>
    </rPh>
    <rPh sb="4" eb="6">
      <t>コウソツ</t>
    </rPh>
    <phoneticPr fontId="1"/>
  </si>
  <si>
    <t>自動車・鉄道</t>
    <rPh sb="0" eb="3">
      <t>ジドウシャ</t>
    </rPh>
    <rPh sb="4" eb="6">
      <t>テツドウ</t>
    </rPh>
    <phoneticPr fontId="1"/>
  </si>
  <si>
    <t>技術職</t>
    <rPh sb="0" eb="2">
      <t>ギジュツ</t>
    </rPh>
    <rPh sb="2" eb="3">
      <t>ショク</t>
    </rPh>
    <phoneticPr fontId="1"/>
  </si>
  <si>
    <t>船舶</t>
    <rPh sb="0" eb="2">
      <t>センパク</t>
    </rPh>
    <phoneticPr fontId="1"/>
  </si>
  <si>
    <t>駅)</t>
    <rPh sb="0" eb="1">
      <t>エキ</t>
    </rPh>
    <phoneticPr fontId="1"/>
  </si>
  <si>
    <t>受験番号-受験地</t>
    <rPh sb="0" eb="2">
      <t>ジュケン</t>
    </rPh>
    <rPh sb="2" eb="4">
      <t>バンゴウ</t>
    </rPh>
    <rPh sb="5" eb="7">
      <t>ジュケン</t>
    </rPh>
    <rPh sb="7" eb="8">
      <t>チ</t>
    </rPh>
    <phoneticPr fontId="1"/>
  </si>
  <si>
    <t>時間</t>
    <rPh sb="0" eb="2">
      <t>ジカン</t>
    </rPh>
    <phoneticPr fontId="1"/>
  </si>
  <si>
    <t>試験地</t>
    <rPh sb="0" eb="3">
      <t>シケンチ</t>
    </rPh>
    <phoneticPr fontId="1"/>
  </si>
  <si>
    <t>京都市</t>
    <rPh sb="0" eb="3">
      <t>キョウトシ</t>
    </rPh>
    <phoneticPr fontId="1"/>
  </si>
  <si>
    <t>大阪市</t>
    <rPh sb="0" eb="3">
      <t>オオサカシ</t>
    </rPh>
    <phoneticPr fontId="1"/>
  </si>
  <si>
    <t>神戸市</t>
    <rPh sb="0" eb="3">
      <t>コウベシ</t>
    </rPh>
    <phoneticPr fontId="1"/>
  </si>
  <si>
    <t>札幌市</t>
    <rPh sb="0" eb="3">
      <t>サッポロシ</t>
    </rPh>
    <phoneticPr fontId="1"/>
  </si>
  <si>
    <t>盛岡市</t>
    <rPh sb="0" eb="3">
      <t>モリオカシ</t>
    </rPh>
    <phoneticPr fontId="1"/>
  </si>
  <si>
    <t>仙台市</t>
    <rPh sb="0" eb="3">
      <t>センダイシ</t>
    </rPh>
    <phoneticPr fontId="1"/>
  </si>
  <si>
    <t>秋田市</t>
    <rPh sb="0" eb="3">
      <t>アキタシ</t>
    </rPh>
    <phoneticPr fontId="1"/>
  </si>
  <si>
    <t>さいたま市</t>
    <rPh sb="4" eb="5">
      <t>シ</t>
    </rPh>
    <phoneticPr fontId="1"/>
  </si>
  <si>
    <t>習志野市</t>
    <rPh sb="0" eb="4">
      <t>ナラシノシ</t>
    </rPh>
    <phoneticPr fontId="1"/>
  </si>
  <si>
    <t>東京都</t>
    <rPh sb="0" eb="3">
      <t>トウキョウト</t>
    </rPh>
    <phoneticPr fontId="1"/>
  </si>
  <si>
    <t>新潟市</t>
    <rPh sb="0" eb="3">
      <t>ニイガタシ</t>
    </rPh>
    <phoneticPr fontId="1"/>
  </si>
  <si>
    <t>長野市</t>
    <rPh sb="0" eb="3">
      <t>ナガノシ</t>
    </rPh>
    <phoneticPr fontId="1"/>
  </si>
  <si>
    <t>静岡市</t>
    <rPh sb="0" eb="3">
      <t>シズオカシ</t>
    </rPh>
    <phoneticPr fontId="1"/>
  </si>
  <si>
    <t>名古屋市</t>
    <rPh sb="0" eb="4">
      <t>ナゴヤシ</t>
    </rPh>
    <phoneticPr fontId="1"/>
  </si>
  <si>
    <t>金沢市</t>
    <rPh sb="0" eb="3">
      <t>カナザワシ</t>
    </rPh>
    <phoneticPr fontId="1"/>
  </si>
  <si>
    <t>松江市</t>
    <rPh sb="0" eb="3">
      <t>マツエシ</t>
    </rPh>
    <phoneticPr fontId="1"/>
  </si>
  <si>
    <t>岡山市</t>
    <rPh sb="0" eb="3">
      <t>オカヤマシ</t>
    </rPh>
    <phoneticPr fontId="1"/>
  </si>
  <si>
    <t>広島市</t>
    <rPh sb="0" eb="3">
      <t>ヒロシマシ</t>
    </rPh>
    <phoneticPr fontId="1"/>
  </si>
  <si>
    <t>山口市</t>
    <rPh sb="0" eb="3">
      <t>ヤマグチシ</t>
    </rPh>
    <phoneticPr fontId="1"/>
  </si>
  <si>
    <t>高松市</t>
    <rPh sb="0" eb="3">
      <t>タカマツシ</t>
    </rPh>
    <phoneticPr fontId="1"/>
  </si>
  <si>
    <t>松山市</t>
    <rPh sb="0" eb="3">
      <t>マツヤマシ</t>
    </rPh>
    <phoneticPr fontId="1"/>
  </si>
  <si>
    <t>福岡市</t>
    <rPh sb="0" eb="3">
      <t>フクオカシ</t>
    </rPh>
    <phoneticPr fontId="1"/>
  </si>
  <si>
    <t>北九州市</t>
    <rPh sb="0" eb="4">
      <t>キタキュウシュウシ</t>
    </rPh>
    <phoneticPr fontId="1"/>
  </si>
  <si>
    <t>熊本市</t>
    <rPh sb="0" eb="3">
      <t>クマモトシ</t>
    </rPh>
    <phoneticPr fontId="1"/>
  </si>
  <si>
    <t>鹿児島市</t>
    <rPh sb="0" eb="4">
      <t>カゴシマシ</t>
    </rPh>
    <phoneticPr fontId="1"/>
  </si>
  <si>
    <t>那覇市</t>
    <rPh sb="0" eb="3">
      <t>ナハシ</t>
    </rPh>
    <phoneticPr fontId="1"/>
  </si>
  <si>
    <t xml:space="preserve">
写　　　真
※画像を挿入できない場合、画像
ファイルをメールに添付してください。</t>
    <rPh sb="3" eb="4">
      <t>シャ</t>
    </rPh>
    <rPh sb="7" eb="8">
      <t>シン</t>
    </rPh>
    <phoneticPr fontId="1"/>
  </si>
  <si>
    <t xml:space="preserve"> </t>
  </si>
  <si>
    <t>当局に興味を持った理由</t>
    <rPh sb="0" eb="2">
      <t>トウキョク</t>
    </rPh>
    <rPh sb="3" eb="5">
      <t>キョウミ</t>
    </rPh>
    <rPh sb="6" eb="7">
      <t>モ</t>
    </rPh>
    <rPh sb="9" eb="11">
      <t>リユウ</t>
    </rPh>
    <phoneticPr fontId="1"/>
  </si>
  <si>
    <t>説明会種別</t>
    <rPh sb="0" eb="3">
      <t>セツメイカイ</t>
    </rPh>
    <rPh sb="3" eb="5">
      <t>シュベツ</t>
    </rPh>
    <phoneticPr fontId="1"/>
  </si>
  <si>
    <t>日</t>
  </si>
  <si>
    <t>Ａ　全体業務説明会</t>
    <rPh sb="2" eb="4">
      <t>ゼンタイ</t>
    </rPh>
    <rPh sb="4" eb="6">
      <t>ギョウム</t>
    </rPh>
    <rPh sb="6" eb="9">
      <t>セツメイカイ</t>
    </rPh>
    <phoneticPr fontId="1"/>
  </si>
  <si>
    <t>Ｃ　個別業務説明会</t>
    <rPh sb="2" eb="4">
      <t>コベツ</t>
    </rPh>
    <rPh sb="4" eb="6">
      <t>ギョウム</t>
    </rPh>
    <rPh sb="6" eb="9">
      <t>セツメイカイ</t>
    </rPh>
    <phoneticPr fontId="1"/>
  </si>
  <si>
    <t>Ｂ　各部別業務説明会</t>
    <rPh sb="2" eb="4">
      <t>カクブ</t>
    </rPh>
    <rPh sb="4" eb="5">
      <t>ベツ</t>
    </rPh>
    <rPh sb="5" eb="7">
      <t>ギョウム</t>
    </rPh>
    <rPh sb="7" eb="10">
      <t>セツメイカイ</t>
    </rPh>
    <phoneticPr fontId="1"/>
  </si>
  <si>
    <t>全体説明会</t>
    <rPh sb="0" eb="2">
      <t>ゼンタイ</t>
    </rPh>
    <rPh sb="2" eb="5">
      <t>セツメイカイ</t>
    </rPh>
    <phoneticPr fontId="1"/>
  </si>
  <si>
    <t>各部別説明会</t>
    <rPh sb="0" eb="2">
      <t>カクブ</t>
    </rPh>
    <rPh sb="2" eb="3">
      <t>ベツ</t>
    </rPh>
    <rPh sb="3" eb="6">
      <t>セツメイカイ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</si>
  <si>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</si>
  <si>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</si>
  <si>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</si>
  <si>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</si>
  <si>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個別説明会</t>
    <rPh sb="0" eb="2">
      <t>コベツ</t>
    </rPh>
    <rPh sb="2" eb="5">
      <t>セツメイカイ</t>
    </rPh>
    <phoneticPr fontId="1"/>
  </si>
  <si>
    <t>第１希望</t>
    <rPh sb="0" eb="1">
      <t>ダイ</t>
    </rPh>
    <rPh sb="2" eb="4">
      <t>キボウ</t>
    </rPh>
    <phoneticPr fontId="1"/>
  </si>
  <si>
    <t>第3希望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</si>
  <si>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</si>
  <si>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第4希望</t>
    <rPh sb="0" eb="1">
      <t>ダイ</t>
    </rPh>
    <rPh sb="2" eb="4">
      <t>キボウ</t>
    </rPh>
    <phoneticPr fontId="1"/>
  </si>
  <si>
    <t>１つ選択</t>
    <rPh sb="2" eb="4">
      <t>センタク</t>
    </rPh>
    <phoneticPr fontId="1"/>
  </si>
  <si>
    <t>複数選択可
最大４つ選択</t>
    <rPh sb="0" eb="2">
      <t>フクスウ</t>
    </rPh>
    <rPh sb="2" eb="5">
      <t>センタクカ</t>
    </rPh>
    <rPh sb="6" eb="8">
      <t>サイダイ</t>
    </rPh>
    <rPh sb="10" eb="12">
      <t>センタク</t>
    </rPh>
    <phoneticPr fontId="1"/>
  </si>
  <si>
    <t>複数選択可
最大２つ選択</t>
    <rPh sb="0" eb="2">
      <t>フクスウ</t>
    </rPh>
    <rPh sb="2" eb="4">
      <t>センタク</t>
    </rPh>
    <rPh sb="4" eb="5">
      <t>カ</t>
    </rPh>
    <rPh sb="6" eb="8">
      <t>サイダイ</t>
    </rPh>
    <rPh sb="10" eb="12">
      <t>センタク</t>
    </rPh>
    <phoneticPr fontId="1"/>
  </si>
  <si>
    <t>全体業務説明会　希望</t>
    <rPh sb="0" eb="2">
      <t>ゼンタイ</t>
    </rPh>
    <rPh sb="2" eb="4">
      <t>ギョウム</t>
    </rPh>
    <rPh sb="4" eb="7">
      <t>セツメイカイ</t>
    </rPh>
    <rPh sb="8" eb="10">
      <t>キボウ</t>
    </rPh>
    <phoneticPr fontId="1"/>
  </si>
  <si>
    <t>部別業務説明会
第１希望</t>
    <rPh sb="0" eb="2">
      <t>ブベツ</t>
    </rPh>
    <rPh sb="2" eb="4">
      <t>ギョウム</t>
    </rPh>
    <rPh sb="4" eb="6">
      <t>セツメイ</t>
    </rPh>
    <rPh sb="6" eb="7">
      <t>カイ</t>
    </rPh>
    <rPh sb="8" eb="9">
      <t>ダイ</t>
    </rPh>
    <rPh sb="10" eb="12">
      <t>キボウ</t>
    </rPh>
    <phoneticPr fontId="1"/>
  </si>
  <si>
    <t>部別業務説明会
第２希望</t>
    <rPh sb="0" eb="2">
      <t>ブベツ</t>
    </rPh>
    <rPh sb="2" eb="4">
      <t>ギョウム</t>
    </rPh>
    <rPh sb="4" eb="6">
      <t>セツメイ</t>
    </rPh>
    <rPh sb="6" eb="7">
      <t>カイ</t>
    </rPh>
    <rPh sb="8" eb="9">
      <t>ダイ</t>
    </rPh>
    <rPh sb="10" eb="12">
      <t>キボウ</t>
    </rPh>
    <phoneticPr fontId="1"/>
  </si>
  <si>
    <t>部別業務説明会
第３希望</t>
    <rPh sb="0" eb="2">
      <t>ブベツ</t>
    </rPh>
    <rPh sb="2" eb="4">
      <t>ギョウム</t>
    </rPh>
    <rPh sb="4" eb="6">
      <t>セツメイ</t>
    </rPh>
    <rPh sb="6" eb="7">
      <t>カイ</t>
    </rPh>
    <rPh sb="8" eb="9">
      <t>ダイ</t>
    </rPh>
    <rPh sb="10" eb="12">
      <t>キボウ</t>
    </rPh>
    <phoneticPr fontId="1"/>
  </si>
  <si>
    <t>部別業務説明会
第４希望</t>
    <rPh sb="0" eb="2">
      <t>ブベツ</t>
    </rPh>
    <rPh sb="2" eb="4">
      <t>ギョウム</t>
    </rPh>
    <rPh sb="4" eb="6">
      <t>セツメイ</t>
    </rPh>
    <rPh sb="6" eb="7">
      <t>カイ</t>
    </rPh>
    <rPh sb="8" eb="9">
      <t>ダイ</t>
    </rPh>
    <rPh sb="10" eb="12">
      <t>キボウ</t>
    </rPh>
    <phoneticPr fontId="1"/>
  </si>
  <si>
    <t>個別業務説明会
第１希望</t>
    <rPh sb="0" eb="2">
      <t>コベツ</t>
    </rPh>
    <rPh sb="2" eb="4">
      <t>ギョウム</t>
    </rPh>
    <rPh sb="4" eb="7">
      <t>セツメイカイ</t>
    </rPh>
    <rPh sb="8" eb="10">
      <t>ダイイチ</t>
    </rPh>
    <rPh sb="10" eb="12">
      <t>キボウ</t>
    </rPh>
    <phoneticPr fontId="1"/>
  </si>
  <si>
    <t>個別業務説明会
第２希望</t>
    <rPh sb="0" eb="2">
      <t>コベツ</t>
    </rPh>
    <rPh sb="2" eb="4">
      <t>ギョウム</t>
    </rPh>
    <rPh sb="4" eb="7">
      <t>セツメイカイ</t>
    </rPh>
    <rPh sb="8" eb="10">
      <t>ダイイチ</t>
    </rPh>
    <rPh sb="10" eb="12">
      <t>キボウ</t>
    </rPh>
    <phoneticPr fontId="1"/>
  </si>
  <si>
    <t>当局興味</t>
    <rPh sb="0" eb="2">
      <t>トウキョク</t>
    </rPh>
    <rPh sb="2" eb="4">
      <t>キョウミ</t>
    </rPh>
    <phoneticPr fontId="1"/>
  </si>
  <si>
    <t>趣味</t>
    <rPh sb="0" eb="2">
      <t>シュミ</t>
    </rPh>
    <phoneticPr fontId="1"/>
  </si>
  <si>
    <t>特技</t>
    <rPh sb="0" eb="2">
      <t>トクギ</t>
    </rPh>
    <phoneticPr fontId="1"/>
  </si>
  <si>
    <t>－</t>
    <phoneticPr fontId="1"/>
  </si>
  <si>
    <t>集計対象</t>
    <rPh sb="0" eb="2">
      <t>シュウケイ</t>
    </rPh>
    <rPh sb="2" eb="4">
      <t>タイショウ</t>
    </rPh>
    <phoneticPr fontId="1"/>
  </si>
  <si>
    <r>
      <t xml:space="preserve">本受付票提出先：
</t>
    </r>
    <r>
      <rPr>
        <sz val="10"/>
        <color theme="1"/>
        <rFont val="ＭＳ Ｐゴシック"/>
        <family val="3"/>
        <charset val="128"/>
        <scheme val="minor"/>
      </rPr>
      <t>（近畿運輸局採用担当）</t>
    </r>
    <rPh sb="0" eb="1">
      <t>ホン</t>
    </rPh>
    <rPh sb="1" eb="3">
      <t>ウケツケ</t>
    </rPh>
    <rPh sb="3" eb="4">
      <t>ヒョウ</t>
    </rPh>
    <rPh sb="4" eb="7">
      <t>テイシュツサキ</t>
    </rPh>
    <rPh sb="10" eb="12">
      <t>キンキ</t>
    </rPh>
    <rPh sb="12" eb="15">
      <t>ウンユキョク</t>
    </rPh>
    <rPh sb="15" eb="17">
      <t>サイヨウ</t>
    </rPh>
    <rPh sb="17" eb="19">
      <t>タントウ</t>
    </rPh>
    <phoneticPr fontId="1"/>
  </si>
  <si>
    <t>各説明会の参加希望を選択し、参加者情報を入力して提出してください。</t>
    <rPh sb="0" eb="1">
      <t>カク</t>
    </rPh>
    <rPh sb="1" eb="4">
      <t>セツメイカイ</t>
    </rPh>
    <rPh sb="5" eb="7">
      <t>サンカ</t>
    </rPh>
    <rPh sb="7" eb="9">
      <t>キボウ</t>
    </rPh>
    <rPh sb="10" eb="12">
      <t>センタク</t>
    </rPh>
    <rPh sb="14" eb="17">
      <t>サンカシャ</t>
    </rPh>
    <rPh sb="17" eb="19">
      <t>ジョウホウ</t>
    </rPh>
    <rPh sb="20" eb="22">
      <t>ニュウリョク</t>
    </rPh>
    <rPh sb="24" eb="26">
      <t>テイシュツ</t>
    </rPh>
    <phoneticPr fontId="1"/>
  </si>
  <si>
    <t>　説明会予約票</t>
    <rPh sb="1" eb="4">
      <t>セツメイカイ</t>
    </rPh>
    <rPh sb="4" eb="6">
      <t>ヨヤク</t>
    </rPh>
    <rPh sb="6" eb="7">
      <t>ヒョウ</t>
    </rPh>
    <phoneticPr fontId="1"/>
  </si>
  <si>
    <t>kkt-saiyou@ki.mlit.go.jp</t>
    <phoneticPr fontId="1"/>
  </si>
  <si>
    <t>①6月2日（月）10:30～</t>
    <rPh sb="2" eb="3">
      <t>ガツ</t>
    </rPh>
    <rPh sb="4" eb="5">
      <t>ニチ</t>
    </rPh>
    <rPh sb="6" eb="7">
      <t>ツキ</t>
    </rPh>
    <phoneticPr fontId="1"/>
  </si>
  <si>
    <t>②6月4日（水）10:30～</t>
    <rPh sb="2" eb="3">
      <t>ガツ</t>
    </rPh>
    <rPh sb="4" eb="5">
      <t>ニチ</t>
    </rPh>
    <rPh sb="6" eb="7">
      <t>スイ</t>
    </rPh>
    <phoneticPr fontId="1"/>
  </si>
  <si>
    <t>6月10日（火）観光部 自動車交通部</t>
    <rPh sb="1" eb="2">
      <t>ガツ</t>
    </rPh>
    <rPh sb="4" eb="5">
      <t>ニチ</t>
    </rPh>
    <rPh sb="6" eb="7">
      <t>ヒ</t>
    </rPh>
    <rPh sb="8" eb="10">
      <t>カンコウ</t>
    </rPh>
    <rPh sb="10" eb="11">
      <t>ブ</t>
    </rPh>
    <rPh sb="12" eb="15">
      <t>ジドウシャ</t>
    </rPh>
    <rPh sb="15" eb="18">
      <t>コウツウブ</t>
    </rPh>
    <phoneticPr fontId="1"/>
  </si>
  <si>
    <t>6月11日（水）海事振興部 海上安全環境部</t>
    <rPh sb="1" eb="2">
      <t>ガツ</t>
    </rPh>
    <rPh sb="4" eb="5">
      <t>ニチ</t>
    </rPh>
    <rPh sb="6" eb="7">
      <t>スイ</t>
    </rPh>
    <phoneticPr fontId="1"/>
  </si>
  <si>
    <t>6月17日（火）交通政策部 鉄道部</t>
    <rPh sb="1" eb="2">
      <t>ガツ</t>
    </rPh>
    <rPh sb="4" eb="5">
      <t>ニチ</t>
    </rPh>
    <rPh sb="6" eb="7">
      <t>ヒ</t>
    </rPh>
    <rPh sb="8" eb="10">
      <t>コウツウ</t>
    </rPh>
    <rPh sb="10" eb="12">
      <t>セイサク</t>
    </rPh>
    <phoneticPr fontId="1"/>
  </si>
  <si>
    <t>6月16日（月）自動車監査指導部 自動車技術安全部</t>
    <phoneticPr fontId="1"/>
  </si>
  <si>
    <t>①6月20日（金）午前</t>
    <rPh sb="2" eb="3">
      <t>ガツ</t>
    </rPh>
    <rPh sb="5" eb="6">
      <t>ニチ</t>
    </rPh>
    <rPh sb="7" eb="8">
      <t>キン</t>
    </rPh>
    <rPh sb="9" eb="11">
      <t>ゴゼン</t>
    </rPh>
    <phoneticPr fontId="1"/>
  </si>
  <si>
    <t>②6月20日（金）午後</t>
    <rPh sb="2" eb="3">
      <t>ガツ</t>
    </rPh>
    <rPh sb="5" eb="6">
      <t>ニチ</t>
    </rPh>
    <rPh sb="7" eb="8">
      <t>キン</t>
    </rPh>
    <rPh sb="9" eb="11">
      <t>ゴゴ</t>
    </rPh>
    <phoneticPr fontId="1"/>
  </si>
  <si>
    <t>③6月23日（月）午前</t>
    <rPh sb="2" eb="3">
      <t>ガツ</t>
    </rPh>
    <rPh sb="5" eb="6">
      <t>ニチ</t>
    </rPh>
    <rPh sb="7" eb="8">
      <t>ゲツ</t>
    </rPh>
    <rPh sb="9" eb="11">
      <t>ゴゼン</t>
    </rPh>
    <phoneticPr fontId="1"/>
  </si>
  <si>
    <t>④6月23日（月）午後</t>
    <rPh sb="2" eb="3">
      <t>ガツ</t>
    </rPh>
    <rPh sb="5" eb="6">
      <t>ニチ</t>
    </rPh>
    <rPh sb="7" eb="8">
      <t>ゲツ</t>
    </rPh>
    <rPh sb="9" eb="11">
      <t>ゴゴ</t>
    </rPh>
    <phoneticPr fontId="1"/>
  </si>
  <si>
    <t>①6月10日（火）観光部 自動車交通部</t>
    <rPh sb="2" eb="3">
      <t>ガツ</t>
    </rPh>
    <rPh sb="5" eb="6">
      <t>カ</t>
    </rPh>
    <rPh sb="7" eb="8">
      <t>ヒ</t>
    </rPh>
    <rPh sb="9" eb="11">
      <t>カンコウ</t>
    </rPh>
    <rPh sb="11" eb="12">
      <t>ブ</t>
    </rPh>
    <rPh sb="13" eb="16">
      <t>ジドウシャ</t>
    </rPh>
    <rPh sb="16" eb="18">
      <t>コウツウ</t>
    </rPh>
    <rPh sb="18" eb="19">
      <t>ブ</t>
    </rPh>
    <phoneticPr fontId="1"/>
  </si>
  <si>
    <t>②6月11日（水）海事振興部 海上安全環境部</t>
    <rPh sb="2" eb="3">
      <t>ガツ</t>
    </rPh>
    <rPh sb="5" eb="6">
      <t>ニチ</t>
    </rPh>
    <rPh sb="7" eb="8">
      <t>スイ</t>
    </rPh>
    <rPh sb="9" eb="11">
      <t>カイジ</t>
    </rPh>
    <rPh sb="11" eb="13">
      <t>シンコウ</t>
    </rPh>
    <rPh sb="13" eb="14">
      <t>ブ</t>
    </rPh>
    <rPh sb="15" eb="17">
      <t>カイジョウ</t>
    </rPh>
    <rPh sb="17" eb="19">
      <t>アンゼン</t>
    </rPh>
    <rPh sb="19" eb="21">
      <t>カンキョウ</t>
    </rPh>
    <rPh sb="21" eb="22">
      <t>ブ</t>
    </rPh>
    <phoneticPr fontId="1"/>
  </si>
  <si>
    <t>③6月16日（月）自動車監査指導部 自動車技術安全部</t>
    <phoneticPr fontId="1"/>
  </si>
  <si>
    <t>④6月17日（火）交通政策部 鉄道部</t>
    <rPh sb="2" eb="3">
      <t>ガツ</t>
    </rPh>
    <rPh sb="5" eb="6">
      <t>ニチ</t>
    </rPh>
    <rPh sb="7" eb="8">
      <t>ヒ</t>
    </rPh>
    <rPh sb="9" eb="11">
      <t>コウツウ</t>
    </rPh>
    <rPh sb="11" eb="13">
      <t>セイサク</t>
    </rPh>
    <rPh sb="13" eb="14">
      <t>ブ</t>
    </rPh>
    <rPh sb="15" eb="17">
      <t>テツドウ</t>
    </rPh>
    <rPh sb="17" eb="18">
      <t>ブ</t>
    </rPh>
    <phoneticPr fontId="1"/>
  </si>
  <si>
    <t>自宅最寄駅名</t>
    <rPh sb="0" eb="2">
      <t>ジタク</t>
    </rPh>
    <rPh sb="2" eb="4">
      <t>モヨ</t>
    </rPh>
    <rPh sb="4" eb="5">
      <t>エキ</t>
    </rPh>
    <rPh sb="5" eb="6">
      <t>メイ</t>
    </rPh>
    <phoneticPr fontId="1"/>
  </si>
  <si>
    <t>職歴
（アルバイト含む）</t>
    <rPh sb="0" eb="1">
      <t>ショク</t>
    </rPh>
    <rPh sb="1" eb="2">
      <t>レキ</t>
    </rPh>
    <rPh sb="9" eb="10">
      <t>フク</t>
    </rPh>
    <phoneticPr fontId="1"/>
  </si>
  <si>
    <t>学歴</t>
    <rPh sb="0" eb="1">
      <t>ガク</t>
    </rPh>
    <rPh sb="1" eb="2">
      <t>レキ</t>
    </rPh>
    <phoneticPr fontId="1"/>
  </si>
  <si>
    <t>卒業（見込）の学校名</t>
    <rPh sb="0" eb="2">
      <t>ソツギョウ</t>
    </rPh>
    <rPh sb="3" eb="5">
      <t>ミコ</t>
    </rPh>
    <rPh sb="7" eb="9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</si>
</sst>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22"/>
      <color theme="1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dotted">
        <color indexed="64"/>
      </right>
      <top style="medium">
        <color auto="1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dotted">
        <color indexed="64"/>
      </bottom>
      <diagonal/>
    </border>
    <border>
      <left/>
      <right/>
      <top style="medium">
        <color auto="1"/>
      </top>
      <bottom style="dotted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indexed="64"/>
      </bottom>
      <diagonal/>
    </border>
    <border>
      <left/>
      <right style="dotted">
        <color indexed="64"/>
      </right>
      <top style="medium">
        <color auto="1"/>
      </top>
      <bottom style="dotted">
        <color indexed="64"/>
      </bottom>
      <diagonal/>
    </border>
    <border>
      <left/>
      <right style="dotted">
        <color indexed="64"/>
      </right>
      <top/>
      <bottom style="medium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auto="1"/>
      </right>
      <top style="dotted">
        <color indexed="64"/>
      </top>
      <bottom style="dotted">
        <color indexed="64"/>
      </bottom>
      <diagonal/>
    </border>
    <border>
      <left style="medium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auto="1"/>
      </bottom>
      <diagonal/>
    </border>
    <border>
      <left/>
      <right style="dotted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dotted">
        <color indexed="64"/>
      </bottom>
      <diagonal/>
    </border>
    <border>
      <left style="thin">
        <color auto="1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auto="1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auto="1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auto="1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hair">
        <color auto="1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auto="1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medium">
        <color auto="1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auto="1"/>
      </left>
      <right style="dotted">
        <color indexed="64"/>
      </right>
      <top style="medium">
        <color auto="1"/>
      </top>
      <bottom/>
      <diagonal/>
    </border>
    <border>
      <left style="dotted">
        <color indexed="64"/>
      </left>
      <right style="dotted">
        <color indexed="64"/>
      </right>
      <top style="medium">
        <color auto="1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56" fontId="0" fillId="0" borderId="0" xfId="0" applyNumberFormat="1">
      <alignment vertical="center"/>
    </xf>
    <xf numFmtId="0" fontId="3" fillId="2" borderId="64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vertical="center" wrapText="1"/>
    </xf>
    <xf numFmtId="0" fontId="3" fillId="2" borderId="44" xfId="0" applyFont="1" applyFill="1" applyBorder="1" applyAlignment="1" applyProtection="1">
      <alignment vertical="center"/>
    </xf>
    <xf numFmtId="0" fontId="3" fillId="2" borderId="6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 wrapText="1"/>
    </xf>
    <xf numFmtId="0" fontId="3" fillId="2" borderId="82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right" vertical="center"/>
    </xf>
    <xf numFmtId="0" fontId="3" fillId="2" borderId="17" xfId="0" applyFont="1" applyFill="1" applyBorder="1" applyAlignment="1" applyProtection="1">
      <alignment horizontal="left" vertical="center"/>
    </xf>
    <xf numFmtId="0" fontId="3" fillId="2" borderId="15" xfId="0" applyFont="1" applyFill="1" applyBorder="1" applyAlignment="1" applyProtection="1">
      <alignment vertical="center"/>
    </xf>
    <xf numFmtId="0" fontId="3" fillId="2" borderId="16" xfId="0" applyFont="1" applyFill="1" applyBorder="1" applyAlignment="1" applyProtection="1">
      <alignment vertical="center"/>
    </xf>
    <xf numFmtId="0" fontId="3" fillId="2" borderId="57" xfId="0" applyFont="1" applyFill="1" applyBorder="1" applyAlignment="1" applyProtection="1">
      <alignment horizontal="left" vertical="center"/>
    </xf>
    <xf numFmtId="0" fontId="3" fillId="2" borderId="60" xfId="0" applyFont="1" applyFill="1" applyBorder="1" applyAlignment="1" applyProtection="1">
      <alignment horizontal="left" vertical="center"/>
    </xf>
    <xf numFmtId="0" fontId="3" fillId="2" borderId="78" xfId="0" applyFont="1" applyFill="1" applyBorder="1" applyAlignment="1" applyProtection="1">
      <alignment horizontal="center" vertical="center"/>
    </xf>
    <xf numFmtId="0" fontId="3" fillId="2" borderId="52" xfId="0" applyFont="1" applyFill="1" applyBorder="1" applyAlignment="1" applyProtection="1">
      <alignment horizontal="center" vertical="center"/>
    </xf>
    <xf numFmtId="0" fontId="3" fillId="2" borderId="77" xfId="0" applyFont="1" applyFill="1" applyBorder="1" applyAlignment="1" applyProtection="1">
      <alignment horizontal="center" vertical="center"/>
    </xf>
    <xf numFmtId="0" fontId="3" fillId="2" borderId="43" xfId="0" applyFont="1" applyFill="1" applyBorder="1" applyAlignment="1" applyProtection="1">
      <alignment vertical="center"/>
    </xf>
    <xf numFmtId="0" fontId="3" fillId="2" borderId="63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73" xfId="0" applyFont="1" applyFill="1" applyBorder="1" applyAlignment="1" applyProtection="1">
      <alignment horizontal="center" vertical="center"/>
    </xf>
    <xf numFmtId="0" fontId="3" fillId="2" borderId="79" xfId="0" applyFont="1" applyFill="1" applyBorder="1" applyAlignment="1" applyProtection="1">
      <alignment horizontal="center" vertical="center"/>
    </xf>
    <xf numFmtId="0" fontId="3" fillId="2" borderId="74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66" xfId="0" applyFont="1" applyFill="1" applyBorder="1" applyAlignment="1" applyProtection="1">
      <alignment horizontal="center" vertical="center"/>
    </xf>
    <xf numFmtId="0" fontId="3" fillId="2" borderId="44" xfId="0" applyFont="1" applyFill="1" applyBorder="1" applyAlignment="1" applyProtection="1">
      <alignment horizontal="center" vertical="center"/>
    </xf>
    <xf numFmtId="0" fontId="3" fillId="2" borderId="65" xfId="0" applyFont="1" applyFill="1" applyBorder="1" applyAlignment="1" applyProtection="1">
      <alignment horizontal="center" vertical="center"/>
    </xf>
    <xf numFmtId="0" fontId="9" fillId="2" borderId="48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9" fillId="2" borderId="64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center" vertical="center"/>
    </xf>
    <xf numFmtId="0" fontId="3" fillId="2" borderId="85" xfId="0" applyFont="1" applyFill="1" applyBorder="1" applyAlignment="1" applyProtection="1">
      <alignment horizontal="center" vertical="center"/>
    </xf>
    <xf numFmtId="0" fontId="3" fillId="2" borderId="86" xfId="0" applyFont="1" applyFill="1" applyBorder="1" applyAlignment="1" applyProtection="1">
      <alignment horizontal="center" vertical="center"/>
    </xf>
    <xf numFmtId="0" fontId="3" fillId="2" borderId="87" xfId="0" applyFont="1" applyFill="1" applyBorder="1" applyAlignment="1" applyProtection="1">
      <alignment horizontal="center" vertical="center"/>
    </xf>
    <xf numFmtId="0" fontId="3" fillId="2" borderId="88" xfId="0" applyFont="1" applyFill="1" applyBorder="1" applyAlignment="1" applyProtection="1">
      <alignment horizontal="center" vertical="center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0" fontId="9" fillId="2" borderId="41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</xf>
    <xf numFmtId="0" fontId="9" fillId="2" borderId="42" xfId="0" applyFont="1" applyFill="1" applyBorder="1" applyAlignment="1" applyProtection="1">
      <alignment horizontal="center" vertical="center"/>
      <protection locked="0"/>
    </xf>
    <xf numFmtId="0" fontId="3" fillId="2" borderId="89" xfId="0" applyFont="1" applyFill="1" applyBorder="1" applyAlignment="1" applyProtection="1">
      <alignment horizontal="center" vertical="center"/>
    </xf>
    <xf numFmtId="0" fontId="3" fillId="2" borderId="90" xfId="0" applyFont="1" applyFill="1" applyBorder="1" applyAlignment="1" applyProtection="1">
      <alignment horizontal="center" vertical="center"/>
    </xf>
    <xf numFmtId="0" fontId="3" fillId="2" borderId="48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49" fontId="0" fillId="0" borderId="0" xfId="0" applyNumberFormat="1" applyProtection="1">
      <alignment vertical="center"/>
    </xf>
    <xf numFmtId="0" fontId="0" fillId="0" borderId="0" xfId="0" applyAlignment="1" applyProtection="1">
      <alignment horizontal="right" vertical="center"/>
    </xf>
    <xf numFmtId="56" fontId="0" fillId="0" borderId="0" xfId="0" applyNumberFormat="1" applyProtection="1">
      <alignment vertical="center"/>
    </xf>
    <xf numFmtId="0" fontId="0" fillId="0" borderId="0" xfId="0" applyAlignment="1" applyProtection="1">
      <alignment vertical="center" wrapText="1"/>
    </xf>
    <xf numFmtId="0" fontId="4" fillId="2" borderId="1" xfId="0" applyFont="1" applyFill="1" applyBorder="1" applyAlignment="1" applyProtection="1">
      <alignment vertical="center"/>
    </xf>
    <xf numFmtId="0" fontId="2" fillId="2" borderId="91" xfId="0" applyFont="1" applyFill="1" applyBorder="1" applyAlignment="1" applyProtection="1">
      <alignment horizontal="center" vertical="center"/>
    </xf>
    <xf numFmtId="0" fontId="3" fillId="2" borderId="67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vertical="center"/>
    </xf>
    <xf numFmtId="0" fontId="3" fillId="2" borderId="92" xfId="0" applyFont="1" applyFill="1" applyBorder="1" applyAlignment="1" applyProtection="1">
      <alignment horizontal="center" vertical="center"/>
      <protection locked="0"/>
    </xf>
    <xf numFmtId="0" fontId="3" fillId="2" borderId="92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0" borderId="0" xfId="0" applyNumberFormat="1">
      <alignment vertical="center"/>
    </xf>
    <xf numFmtId="49" fontId="3" fillId="2" borderId="43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 applyProtection="1">
      <alignment horizontal="center" vertical="center" shrinkToFit="1"/>
    </xf>
    <xf numFmtId="0" fontId="9" fillId="2" borderId="58" xfId="0" applyFont="1" applyFill="1" applyBorder="1" applyAlignment="1" applyProtection="1">
      <alignment horizontal="center" vertical="center"/>
      <protection locked="0"/>
    </xf>
    <xf numFmtId="0" fontId="9" fillId="2" borderId="57" xfId="0" applyFont="1" applyFill="1" applyBorder="1" applyAlignment="1" applyProtection="1">
      <alignment horizontal="center" vertical="center"/>
      <protection locked="0"/>
    </xf>
    <xf numFmtId="0" fontId="9" fillId="2" borderId="61" xfId="0" applyFont="1" applyFill="1" applyBorder="1" applyAlignment="1" applyProtection="1">
      <alignment horizontal="center" vertical="center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68" xfId="0" applyFont="1" applyFill="1" applyBorder="1" applyAlignment="1" applyProtection="1">
      <alignment horizontal="center" vertical="center"/>
      <protection locked="0"/>
    </xf>
    <xf numFmtId="0" fontId="7" fillId="4" borderId="75" xfId="0" applyFont="1" applyFill="1" applyBorder="1" applyAlignment="1" applyProtection="1">
      <alignment horizontal="left" vertical="center"/>
    </xf>
    <xf numFmtId="0" fontId="7" fillId="4" borderId="16" xfId="0" applyFont="1" applyFill="1" applyBorder="1" applyAlignment="1" applyProtection="1">
      <alignment horizontal="left" vertical="center"/>
    </xf>
    <xf numFmtId="0" fontId="7" fillId="4" borderId="76" xfId="0" applyFont="1" applyFill="1" applyBorder="1" applyAlignment="1" applyProtection="1">
      <alignment horizontal="left" vertical="center"/>
    </xf>
    <xf numFmtId="0" fontId="9" fillId="0" borderId="94" xfId="0" applyFont="1" applyBorder="1" applyAlignment="1" applyProtection="1">
      <alignment horizontal="center" vertical="center" wrapText="1"/>
    </xf>
    <xf numFmtId="0" fontId="9" fillId="0" borderId="95" xfId="0" applyFont="1" applyBorder="1" applyAlignment="1" applyProtection="1">
      <alignment horizontal="center" vertical="center" wrapText="1"/>
    </xf>
    <xf numFmtId="0" fontId="0" fillId="0" borderId="7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17" xfId="0" applyFont="1" applyFill="1" applyBorder="1" applyAlignment="1" applyProtection="1">
      <alignment horizontal="center" vertical="center" shrinkToFit="1"/>
    </xf>
    <xf numFmtId="0" fontId="7" fillId="5" borderId="94" xfId="0" applyFont="1" applyFill="1" applyBorder="1" applyAlignment="1" applyProtection="1">
      <alignment horizontal="center" vertical="center"/>
    </xf>
    <xf numFmtId="0" fontId="12" fillId="0" borderId="94" xfId="0" applyFont="1" applyBorder="1" applyAlignment="1" applyProtection="1">
      <alignment horizontal="center" vertical="center"/>
      <protection locked="0"/>
    </xf>
    <xf numFmtId="0" fontId="13" fillId="6" borderId="15" xfId="0" applyFont="1" applyFill="1" applyBorder="1" applyAlignment="1" applyProtection="1">
      <alignment horizontal="right" vertical="center" wrapText="1"/>
    </xf>
    <xf numFmtId="0" fontId="14" fillId="6" borderId="16" xfId="0" applyFont="1" applyFill="1" applyBorder="1" applyAlignment="1" applyProtection="1">
      <alignment horizontal="right" vertical="center"/>
    </xf>
    <xf numFmtId="0" fontId="15" fillId="6" borderId="16" xfId="2" applyFont="1" applyFill="1" applyBorder="1" applyAlignment="1" applyProtection="1">
      <alignment horizontal="left" vertical="center"/>
    </xf>
    <xf numFmtId="0" fontId="16" fillId="6" borderId="16" xfId="0" applyFont="1" applyFill="1" applyBorder="1" applyAlignment="1" applyProtection="1">
      <alignment horizontal="left" vertical="center"/>
    </xf>
    <xf numFmtId="0" fontId="16" fillId="6" borderId="17" xfId="0" applyFont="1" applyFill="1" applyBorder="1" applyAlignment="1" applyProtection="1">
      <alignment horizontal="left" vertical="center"/>
    </xf>
    <xf numFmtId="0" fontId="7" fillId="3" borderId="94" xfId="0" applyFont="1" applyFill="1" applyBorder="1" applyAlignment="1" applyProtection="1">
      <alignment horizontal="center" vertical="center"/>
    </xf>
    <xf numFmtId="0" fontId="8" fillId="0" borderId="94" xfId="0" applyFont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9" fillId="0" borderId="80" xfId="0" applyFont="1" applyBorder="1" applyAlignment="1" applyProtection="1">
      <alignment horizontal="center" vertical="center"/>
      <protection locked="0"/>
    </xf>
    <xf numFmtId="0" fontId="9" fillId="0" borderId="49" xfId="0" applyFont="1" applyBorder="1" applyAlignment="1" applyProtection="1">
      <alignment horizontal="center" vertical="center"/>
      <protection locked="0"/>
    </xf>
    <xf numFmtId="0" fontId="9" fillId="0" borderId="82" xfId="0" applyFont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 wrapText="1"/>
    </xf>
    <xf numFmtId="0" fontId="3" fillId="2" borderId="33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left" vertical="top" wrapText="1"/>
      <protection locked="0"/>
    </xf>
    <xf numFmtId="0" fontId="3" fillId="2" borderId="25" xfId="0" applyFont="1" applyFill="1" applyBorder="1" applyAlignment="1" applyProtection="1">
      <alignment horizontal="left" vertical="top" wrapText="1"/>
      <protection locked="0"/>
    </xf>
    <xf numFmtId="0" fontId="3" fillId="2" borderId="26" xfId="0" applyFont="1" applyFill="1" applyBorder="1" applyAlignment="1" applyProtection="1">
      <alignment horizontal="left" vertical="top" wrapText="1"/>
      <protection locked="0"/>
    </xf>
    <xf numFmtId="0" fontId="9" fillId="2" borderId="80" xfId="0" applyFont="1" applyFill="1" applyBorder="1" applyAlignment="1" applyProtection="1">
      <alignment horizontal="center" vertical="center" wrapText="1"/>
      <protection locked="0"/>
    </xf>
    <xf numFmtId="0" fontId="9" fillId="2" borderId="49" xfId="0" applyFont="1" applyFill="1" applyBorder="1" applyAlignment="1" applyProtection="1">
      <alignment horizontal="center" vertical="center" wrapText="1"/>
      <protection locked="0"/>
    </xf>
    <xf numFmtId="0" fontId="9" fillId="2" borderId="81" xfId="0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7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9" fillId="2" borderId="62" xfId="0" applyFont="1" applyFill="1" applyBorder="1" applyAlignment="1" applyProtection="1">
      <alignment horizontal="center" vertical="center"/>
      <protection locked="0"/>
    </xf>
    <xf numFmtId="0" fontId="9" fillId="2" borderId="43" xfId="0" applyFont="1" applyFill="1" applyBorder="1" applyAlignment="1" applyProtection="1">
      <alignment horizontal="center" vertical="center"/>
      <protection locked="0"/>
    </xf>
    <xf numFmtId="0" fontId="9" fillId="2" borderId="63" xfId="0" applyFont="1" applyFill="1" applyBorder="1" applyAlignment="1" applyProtection="1">
      <alignment horizontal="center" vertical="center"/>
      <protection locked="0"/>
    </xf>
    <xf numFmtId="0" fontId="9" fillId="0" borderId="58" xfId="0" applyFont="1" applyBorder="1" applyAlignment="1" applyProtection="1">
      <alignment horizontal="center" vertical="center"/>
      <protection locked="0"/>
    </xf>
    <xf numFmtId="0" fontId="9" fillId="0" borderId="57" xfId="0" applyFont="1" applyBorder="1" applyAlignment="1" applyProtection="1">
      <alignment horizontal="center" vertical="center"/>
      <protection locked="0"/>
    </xf>
    <xf numFmtId="0" fontId="9" fillId="0" borderId="59" xfId="0" applyFont="1" applyBorder="1" applyAlignment="1" applyProtection="1">
      <alignment horizontal="center" vertical="center"/>
      <protection locked="0"/>
    </xf>
    <xf numFmtId="0" fontId="9" fillId="2" borderId="29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35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9" fillId="2" borderId="53" xfId="0" applyFont="1" applyFill="1" applyBorder="1" applyAlignment="1" applyProtection="1">
      <alignment horizontal="center" vertical="center" wrapText="1"/>
      <protection locked="0"/>
    </xf>
    <xf numFmtId="0" fontId="9" fillId="2" borderId="54" xfId="0" applyFont="1" applyFill="1" applyBorder="1" applyAlignment="1" applyProtection="1">
      <alignment horizontal="center" vertical="center" wrapText="1"/>
      <protection locked="0"/>
    </xf>
    <xf numFmtId="0" fontId="9" fillId="2" borderId="56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 applyProtection="1">
      <alignment horizontal="left" vertical="center" wrapText="1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84" xfId="0" applyFont="1" applyFill="1" applyBorder="1" applyAlignment="1" applyProtection="1">
      <alignment horizontal="left" vertical="center"/>
      <protection locked="0"/>
    </xf>
    <xf numFmtId="0" fontId="5" fillId="2" borderId="80" xfId="0" applyFont="1" applyFill="1" applyBorder="1" applyAlignment="1" applyProtection="1">
      <alignment horizontal="center" vertical="center"/>
      <protection locked="0"/>
    </xf>
    <xf numFmtId="0" fontId="5" fillId="2" borderId="49" xfId="0" applyFont="1" applyFill="1" applyBorder="1" applyAlignment="1" applyProtection="1">
      <alignment horizontal="center" vertical="center"/>
      <protection locked="0"/>
    </xf>
    <xf numFmtId="0" fontId="5" fillId="2" borderId="69" xfId="0" applyFont="1" applyFill="1" applyBorder="1" applyAlignment="1" applyProtection="1">
      <alignment horizontal="center" vertical="center"/>
    </xf>
    <xf numFmtId="0" fontId="5" fillId="2" borderId="81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/>
      <protection locked="0"/>
    </xf>
    <xf numFmtId="0" fontId="3" fillId="2" borderId="75" xfId="0" applyFont="1" applyFill="1" applyBorder="1" applyAlignment="1" applyProtection="1">
      <alignment horizontal="center" vertical="center" wrapText="1"/>
    </xf>
    <xf numFmtId="0" fontId="3" fillId="2" borderId="36" xfId="0" applyFont="1" applyFill="1" applyBorder="1" applyAlignment="1" applyProtection="1">
      <alignment horizontal="center" vertical="center" wrapText="1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36" xfId="0" applyFont="1" applyFill="1" applyBorder="1" applyAlignment="1" applyProtection="1">
      <alignment horizontal="center" vertical="center" wrapText="1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9" fillId="0" borderId="62" xfId="0" applyFont="1" applyBorder="1" applyAlignment="1" applyProtection="1">
      <alignment horizontal="center" vertical="center"/>
      <protection locked="0"/>
    </xf>
    <xf numFmtId="0" fontId="9" fillId="0" borderId="43" xfId="0" applyFont="1" applyBorder="1" applyAlignment="1" applyProtection="1">
      <alignment horizontal="center" vertical="center"/>
      <protection locked="0"/>
    </xf>
    <xf numFmtId="0" fontId="9" fillId="0" borderId="44" xfId="0" applyFont="1" applyBorder="1" applyAlignment="1" applyProtection="1">
      <alignment horizontal="center" vertical="center"/>
      <protection locked="0"/>
    </xf>
    <xf numFmtId="0" fontId="9" fillId="0" borderId="53" xfId="0" applyFont="1" applyBorder="1" applyAlignment="1" applyProtection="1">
      <alignment horizontal="center" vertical="center"/>
      <protection locked="0"/>
    </xf>
    <xf numFmtId="0" fontId="9" fillId="0" borderId="54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3" fillId="2" borderId="45" xfId="0" applyFont="1" applyFill="1" applyBorder="1" applyAlignment="1" applyProtection="1">
      <alignment horizontal="center" vertical="center" wrapText="1"/>
    </xf>
    <xf numFmtId="0" fontId="3" fillId="2" borderId="43" xfId="0" applyFont="1" applyFill="1" applyBorder="1" applyAlignment="1" applyProtection="1">
      <alignment horizontal="center" vertical="center" wrapText="1"/>
    </xf>
    <xf numFmtId="0" fontId="3" fillId="2" borderId="46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42" xfId="0" applyFont="1" applyFill="1" applyBorder="1" applyAlignment="1" applyProtection="1">
      <alignment horizontal="center" vertical="center"/>
    </xf>
    <xf numFmtId="0" fontId="3" fillId="2" borderId="55" xfId="0" applyFont="1" applyFill="1" applyBorder="1" applyAlignment="1" applyProtection="1">
      <alignment horizontal="center" vertical="center"/>
    </xf>
    <xf numFmtId="0" fontId="3" fillId="2" borderId="54" xfId="0" applyFont="1" applyFill="1" applyBorder="1" applyAlignment="1" applyProtection="1">
      <alignment horizontal="center" vertical="center"/>
    </xf>
    <xf numFmtId="0" fontId="3" fillId="2" borderId="56" xfId="0" applyFont="1" applyFill="1" applyBorder="1" applyAlignment="1" applyProtection="1">
      <alignment horizontal="center" vertical="center"/>
    </xf>
    <xf numFmtId="0" fontId="9" fillId="2" borderId="52" xfId="0" applyFont="1" applyFill="1" applyBorder="1" applyAlignment="1" applyProtection="1">
      <alignment horizontal="center" vertical="center" wrapText="1"/>
      <protection locked="0"/>
    </xf>
    <xf numFmtId="49" fontId="3" fillId="2" borderId="83" xfId="0" applyNumberFormat="1" applyFont="1" applyFill="1" applyBorder="1" applyAlignment="1" applyProtection="1">
      <alignment horizontal="center" vertical="center"/>
      <protection locked="0"/>
    </xf>
    <xf numFmtId="49" fontId="3" fillId="2" borderId="50" xfId="0" applyNumberFormat="1" applyFont="1" applyFill="1" applyBorder="1" applyAlignment="1" applyProtection="1">
      <alignment horizontal="center" vertical="center"/>
      <protection locked="0"/>
    </xf>
    <xf numFmtId="49" fontId="3" fillId="2" borderId="26" xfId="0" applyNumberFormat="1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76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5" fillId="3" borderId="75" xfId="0" applyFont="1" applyFill="1" applyBorder="1" applyAlignment="1" applyProtection="1">
      <alignment horizontal="center" vertical="center" shrinkToFit="1"/>
    </xf>
    <xf numFmtId="0" fontId="5" fillId="3" borderId="16" xfId="0" applyFont="1" applyFill="1" applyBorder="1" applyAlignment="1" applyProtection="1">
      <alignment horizontal="center" vertical="center" shrinkToFit="1"/>
    </xf>
    <xf numFmtId="0" fontId="5" fillId="3" borderId="76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/>
    </xf>
    <xf numFmtId="0" fontId="2" fillId="2" borderId="4" xfId="0" applyFont="1" applyFill="1" applyBorder="1" applyAlignment="1" applyProtection="1">
      <alignment horizontal="center" vertical="top"/>
    </xf>
    <xf numFmtId="0" fontId="2" fillId="2" borderId="3" xfId="0" applyFont="1" applyFill="1" applyBorder="1" applyAlignment="1" applyProtection="1">
      <alignment horizontal="center" vertical="top"/>
    </xf>
    <xf numFmtId="0" fontId="2" fillId="2" borderId="14" xfId="0" applyFont="1" applyFill="1" applyBorder="1" applyAlignment="1" applyProtection="1">
      <alignment horizontal="center" vertical="top"/>
    </xf>
    <xf numFmtId="0" fontId="2" fillId="2" borderId="5" xfId="0" applyFont="1" applyFill="1" applyBorder="1" applyAlignment="1" applyProtection="1">
      <alignment horizontal="center" vertical="top"/>
    </xf>
    <xf numFmtId="0" fontId="2" fillId="2" borderId="6" xfId="0" applyFont="1" applyFill="1" applyBorder="1" applyAlignment="1" applyProtection="1">
      <alignment horizontal="center" vertical="top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55" xfId="0" applyFont="1" applyFill="1" applyBorder="1" applyAlignment="1" applyProtection="1">
      <alignment horizontal="center" vertical="center" wrapText="1"/>
    </xf>
    <xf numFmtId="0" fontId="5" fillId="2" borderId="54" xfId="0" applyFont="1" applyFill="1" applyBorder="1" applyAlignment="1" applyProtection="1">
      <alignment horizontal="center" vertical="center" wrapText="1"/>
    </xf>
    <xf numFmtId="0" fontId="5" fillId="2" borderId="52" xfId="0" applyFont="1" applyFill="1" applyBorder="1" applyAlignment="1" applyProtection="1">
      <alignment horizontal="center" vertical="center" wrapText="1"/>
    </xf>
    <xf numFmtId="0" fontId="3" fillId="2" borderId="68" xfId="0" applyFont="1" applyFill="1" applyBorder="1" applyAlignment="1" applyProtection="1">
      <alignment horizontal="center" vertical="center" wrapText="1"/>
    </xf>
    <xf numFmtId="0" fontId="3" fillId="2" borderId="55" xfId="0" applyFont="1" applyFill="1" applyBorder="1" applyAlignment="1" applyProtection="1">
      <alignment horizontal="center" vertical="center" wrapText="1"/>
    </xf>
    <xf numFmtId="0" fontId="3" fillId="2" borderId="54" xfId="0" applyFont="1" applyFill="1" applyBorder="1" applyAlignment="1" applyProtection="1">
      <alignment horizontal="center" vertical="center" wrapText="1"/>
    </xf>
    <xf numFmtId="0" fontId="3" fillId="2" borderId="64" xfId="0" applyFont="1" applyFill="1" applyBorder="1" applyAlignment="1" applyProtection="1">
      <alignment horizontal="center" vertical="center" wrapText="1"/>
    </xf>
    <xf numFmtId="0" fontId="8" fillId="2" borderId="71" xfId="0" applyFont="1" applyFill="1" applyBorder="1" applyAlignment="1" applyProtection="1">
      <alignment horizontal="center" vertical="center" shrinkToFit="1"/>
    </xf>
    <xf numFmtId="0" fontId="9" fillId="2" borderId="54" xfId="0" applyFont="1" applyFill="1" applyBorder="1" applyAlignment="1" applyProtection="1">
      <alignment horizontal="center" vertical="center" shrinkToFit="1"/>
    </xf>
    <xf numFmtId="0" fontId="9" fillId="2" borderId="64" xfId="0" applyFont="1" applyFill="1" applyBorder="1" applyAlignment="1" applyProtection="1">
      <alignment horizontal="center" vertical="center" shrinkToFit="1"/>
    </xf>
    <xf numFmtId="0" fontId="9" fillId="2" borderId="71" xfId="0" applyFont="1" applyFill="1" applyBorder="1" applyAlignment="1" applyProtection="1">
      <alignment horizontal="center" vertical="center"/>
    </xf>
    <xf numFmtId="0" fontId="9" fillId="2" borderId="54" xfId="0" applyFont="1" applyFill="1" applyBorder="1" applyAlignment="1" applyProtection="1">
      <alignment horizontal="center" vertical="center"/>
    </xf>
    <xf numFmtId="0" fontId="9" fillId="2" borderId="52" xfId="0" applyFont="1" applyFill="1" applyBorder="1" applyAlignment="1" applyProtection="1">
      <alignment horizontal="center" vertical="center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10" fillId="2" borderId="72" xfId="0" applyFont="1" applyFill="1" applyBorder="1" applyAlignment="1" applyProtection="1">
      <alignment horizontal="center" vertical="center"/>
      <protection locked="0"/>
    </xf>
    <xf numFmtId="0" fontId="10" fillId="2" borderId="43" xfId="0" applyFont="1" applyFill="1" applyBorder="1" applyAlignment="1" applyProtection="1">
      <alignment horizontal="center" vertical="center"/>
      <protection locked="0"/>
    </xf>
    <xf numFmtId="0" fontId="10" fillId="2" borderId="4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3" fillId="2" borderId="69" xfId="0" applyFont="1" applyFill="1" applyBorder="1" applyAlignment="1" applyProtection="1">
      <alignment horizontal="center" vertical="center"/>
    </xf>
    <xf numFmtId="0" fontId="3" fillId="2" borderId="49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center" vertical="center"/>
    </xf>
    <xf numFmtId="0" fontId="5" fillId="5" borderId="75" xfId="0" applyFont="1" applyFill="1" applyBorder="1" applyAlignment="1" applyProtection="1">
      <alignment horizontal="left" vertical="center"/>
    </xf>
    <xf numFmtId="0" fontId="5" fillId="5" borderId="16" xfId="0" applyFont="1" applyFill="1" applyBorder="1" applyAlignment="1" applyProtection="1">
      <alignment horizontal="left" vertical="center"/>
    </xf>
    <xf numFmtId="0" fontId="5" fillId="5" borderId="76" xfId="0" applyFont="1" applyFill="1" applyBorder="1" applyAlignment="1" applyProtection="1">
      <alignment horizontal="left" vertical="center"/>
    </xf>
    <xf numFmtId="0" fontId="2" fillId="2" borderId="93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</xf>
    <xf numFmtId="0" fontId="3" fillId="2" borderId="39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center" vertical="center"/>
    </xf>
    <xf numFmtId="0" fontId="10" fillId="2" borderId="44" xfId="0" applyFont="1" applyFill="1" applyBorder="1" applyAlignment="1" applyProtection="1">
      <alignment horizontal="center" vertical="center"/>
      <protection locked="0"/>
    </xf>
    <xf numFmtId="0" fontId="11" fillId="0" borderId="49" xfId="2" applyBorder="1" applyAlignment="1" applyProtection="1">
      <alignment horizontal="center" vertical="center" wrapText="1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80" xfId="0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/>
      <protection locked="0"/>
    </xf>
    <xf numFmtId="0" fontId="0" fillId="0" borderId="82" xfId="0" applyBorder="1" applyAlignment="1" applyProtection="1">
      <alignment horizontal="center" vertical="center"/>
      <protection locked="0"/>
    </xf>
    <xf numFmtId="0" fontId="12" fillId="0" borderId="75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7" fillId="3" borderId="75" xfId="0" applyFont="1" applyFill="1" applyBorder="1" applyAlignment="1" applyProtection="1">
      <alignment horizontal="center" vertical="center"/>
    </xf>
    <xf numFmtId="0" fontId="7" fillId="3" borderId="16" xfId="0" applyFont="1" applyFill="1" applyBorder="1" applyAlignment="1" applyProtection="1">
      <alignment horizontal="center" vertical="center"/>
    </xf>
    <xf numFmtId="0" fontId="7" fillId="3" borderId="76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 wrapText="1"/>
    </xf>
    <xf numFmtId="0" fontId="0" fillId="4" borderId="1" xfId="0" applyFill="1" applyBorder="1" applyAlignment="1" applyProtection="1">
      <alignment horizontal="center" vertical="center" wrapText="1"/>
    </xf>
    <xf numFmtId="0" fontId="0" fillId="4" borderId="27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16" xfId="0" applyFill="1" applyBorder="1" applyAlignment="1" applyProtection="1">
      <alignment horizontal="center" vertical="center" wrapText="1"/>
    </xf>
    <xf numFmtId="0" fontId="0" fillId="3" borderId="76" xfId="0" applyFill="1" applyBorder="1" applyAlignment="1" applyProtection="1">
      <alignment horizontal="center" vertical="center" wrapText="1"/>
    </xf>
    <xf numFmtId="0" fontId="0" fillId="5" borderId="15" xfId="0" applyFill="1" applyBorder="1" applyAlignment="1" applyProtection="1">
      <alignment horizontal="center" vertical="center" wrapText="1"/>
    </xf>
    <xf numFmtId="0" fontId="0" fillId="5" borderId="16" xfId="0" applyFill="1" applyBorder="1" applyAlignment="1" applyProtection="1">
      <alignment horizontal="center" vertical="center" wrapText="1"/>
    </xf>
    <xf numFmtId="0" fontId="0" fillId="5" borderId="76" xfId="0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2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180975</xdr:colOff>
      <xdr:row>1</xdr:row>
      <xdr:rowOff>28574</xdr:rowOff>
    </xdr:from>
    <xdr:to>
      <xdr:col>54</xdr:col>
      <xdr:colOff>209550</xdr:colOff>
      <xdr:row>7</xdr:row>
      <xdr:rowOff>533399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C6474E8-A6CE-4A7C-88DA-135756D162B7}"/>
            </a:ext>
          </a:extLst>
        </xdr:cNvPr>
        <xdr:cNvSpPr txBox="1"/>
      </xdr:nvSpPr>
      <xdr:spPr>
        <a:xfrm>
          <a:off x="8353425" y="295274"/>
          <a:ext cx="4772025" cy="3362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黄色色付セルを入力してください。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＊</a:t>
          </a:r>
          <a:r>
            <a:rPr kumimoji="1" lang="en-US" altLang="ja-JP" sz="1800"/>
            <a:t>Excel</a:t>
          </a:r>
          <a:r>
            <a:rPr kumimoji="1" lang="ja-JP" altLang="en-US" sz="1800"/>
            <a:t>のファイル名を、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　漢字氏名（ふりがな）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　にしてメールにてご提出ください。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例：大阪　運輸（おおさか　うんゆ）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mailto:kkt-saiyou@ki.mlit.go.jp" TargetMode="External" Type="http://schemas.openxmlformats.org/officeDocument/2006/relationships/hyperlink"/><Relationship Id="rId2" Target="../printerSettings/printerSettings1.bin" Type="http://schemas.openxmlformats.org/officeDocument/2006/relationships/printerSettings"/><Relationship Id="rId3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AU101"/>
  <sheetViews>
    <sheetView tabSelected="1" view="pageBreakPreview" zoomScaleNormal="115" zoomScaleSheetLayoutView="100" zoomScalePageLayoutView="70" workbookViewId="0">
      <selection activeCell="W15" sqref="W15"/>
    </sheetView>
  </sheetViews>
  <sheetFormatPr defaultColWidth="2.875" defaultRowHeight="21" customHeight="1" x14ac:dyDescent="0.15"/>
  <cols>
    <col min="1" max="25" width="3.25" style="5" customWidth="1"/>
    <col min="26" max="26" width="3.125" style="5" customWidth="1"/>
    <col min="27" max="27" width="3.875" style="5" customWidth="1"/>
    <col min="28" max="32" width="3.25" style="5" customWidth="1"/>
    <col min="33" max="33" width="2.75" style="5" customWidth="1"/>
    <col min="34" max="35" width="2.875" style="5"/>
    <col min="36" max="36" width="4.75" style="5" bestFit="1" customWidth="1"/>
    <col min="37" max="16384" width="2.875" style="5"/>
  </cols>
  <sheetData>
    <row r="1" spans="1:47" ht="21" customHeight="1" thickBot="1" x14ac:dyDescent="0.2">
      <c r="A1" s="66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 t="s">
        <v>163</v>
      </c>
      <c r="P1" s="62"/>
      <c r="Q1" s="62"/>
      <c r="R1" s="62"/>
      <c r="S1" s="62"/>
      <c r="T1" s="62"/>
      <c r="U1" s="62"/>
      <c r="V1" s="62"/>
      <c r="W1" s="62"/>
      <c r="X1" s="63" t="s">
        <v>40</v>
      </c>
      <c r="Y1" s="64">
        <v>7</v>
      </c>
      <c r="Z1" s="65" t="s">
        <v>39</v>
      </c>
      <c r="AA1" s="67"/>
      <c r="AB1" s="68" t="s">
        <v>131</v>
      </c>
      <c r="AC1" s="67"/>
      <c r="AD1" s="229" t="s">
        <v>85</v>
      </c>
      <c r="AE1" s="230"/>
      <c r="AF1" s="230"/>
      <c r="AG1" s="231"/>
      <c r="AH1" s="4"/>
      <c r="AI1" s="4"/>
      <c r="AJ1" s="4"/>
      <c r="AK1" s="4"/>
    </row>
    <row r="2" spans="1:47" ht="21" customHeight="1" thickBot="1" x14ac:dyDescent="0.2">
      <c r="A2" s="247" t="s">
        <v>162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9"/>
      <c r="AH2" s="4"/>
      <c r="AI2" s="4"/>
      <c r="AJ2" s="4"/>
      <c r="AK2" s="4"/>
    </row>
    <row r="3" spans="1:47" ht="55.5" customHeight="1" thickBot="1" x14ac:dyDescent="0.2">
      <c r="A3" s="250" t="s">
        <v>146</v>
      </c>
      <c r="B3" s="251"/>
      <c r="C3" s="251"/>
      <c r="D3" s="252"/>
      <c r="E3" s="81" t="s">
        <v>132</v>
      </c>
      <c r="F3" s="82"/>
      <c r="G3" s="82"/>
      <c r="H3" s="82"/>
      <c r="I3" s="83"/>
      <c r="J3" s="86"/>
      <c r="K3" s="87"/>
      <c r="L3" s="87"/>
      <c r="M3" s="87"/>
      <c r="N3" s="87"/>
      <c r="O3" s="88"/>
      <c r="P3" s="91" t="s">
        <v>161</v>
      </c>
      <c r="Q3" s="92"/>
      <c r="R3" s="92"/>
      <c r="S3" s="92"/>
      <c r="T3" s="92"/>
      <c r="U3" s="92"/>
      <c r="V3" s="93" t="s">
        <v>164</v>
      </c>
      <c r="W3" s="94"/>
      <c r="X3" s="94"/>
      <c r="Y3" s="94"/>
      <c r="Z3" s="94"/>
      <c r="AA3" s="94"/>
      <c r="AB3" s="94"/>
      <c r="AC3" s="94"/>
      <c r="AD3" s="94"/>
      <c r="AE3" s="94"/>
      <c r="AF3" s="94"/>
      <c r="AG3" s="95"/>
      <c r="AH3" s="70"/>
      <c r="AI3" s="6"/>
      <c r="AJ3" s="6"/>
    </row>
    <row r="4" spans="1:47" ht="55.5" customHeight="1" thickBot="1" x14ac:dyDescent="0.2">
      <c r="A4" s="253" t="s">
        <v>147</v>
      </c>
      <c r="B4" s="254"/>
      <c r="C4" s="254"/>
      <c r="D4" s="255"/>
      <c r="E4" s="188" t="s">
        <v>134</v>
      </c>
      <c r="F4" s="189"/>
      <c r="G4" s="189"/>
      <c r="H4" s="189"/>
      <c r="I4" s="190"/>
      <c r="J4" s="96" t="s">
        <v>142</v>
      </c>
      <c r="K4" s="96"/>
      <c r="L4" s="96"/>
      <c r="M4" s="97"/>
      <c r="N4" s="84"/>
      <c r="O4" s="84"/>
      <c r="P4" s="244" t="s">
        <v>144</v>
      </c>
      <c r="Q4" s="245"/>
      <c r="R4" s="246"/>
      <c r="S4" s="84"/>
      <c r="T4" s="84"/>
      <c r="U4" s="84"/>
      <c r="V4" s="244" t="s">
        <v>143</v>
      </c>
      <c r="W4" s="245"/>
      <c r="X4" s="246"/>
      <c r="Y4" s="84"/>
      <c r="Z4" s="84"/>
      <c r="AA4" s="84"/>
      <c r="AB4" s="244" t="s">
        <v>145</v>
      </c>
      <c r="AC4" s="245"/>
      <c r="AD4" s="246"/>
      <c r="AE4" s="84"/>
      <c r="AF4" s="84"/>
      <c r="AG4" s="85"/>
      <c r="AH4" s="69"/>
      <c r="AI4" s="6"/>
      <c r="AJ4" s="6"/>
    </row>
    <row r="5" spans="1:47" ht="55.5" customHeight="1" thickBot="1" x14ac:dyDescent="0.2">
      <c r="A5" s="256" t="s">
        <v>148</v>
      </c>
      <c r="B5" s="257"/>
      <c r="C5" s="257"/>
      <c r="D5" s="258"/>
      <c r="E5" s="226" t="s">
        <v>133</v>
      </c>
      <c r="F5" s="227"/>
      <c r="G5" s="227"/>
      <c r="H5" s="227"/>
      <c r="I5" s="228"/>
      <c r="J5" s="89" t="s">
        <v>142</v>
      </c>
      <c r="K5" s="89"/>
      <c r="L5" s="89"/>
      <c r="M5" s="90"/>
      <c r="N5" s="90"/>
      <c r="O5" s="90"/>
      <c r="P5" s="90"/>
      <c r="Q5" s="90"/>
      <c r="R5" s="90"/>
      <c r="S5" s="89" t="s">
        <v>144</v>
      </c>
      <c r="T5" s="89"/>
      <c r="U5" s="89"/>
      <c r="V5" s="90"/>
      <c r="W5" s="90"/>
      <c r="X5" s="90"/>
      <c r="Y5" s="90"/>
      <c r="Z5" s="90"/>
      <c r="AA5" s="90"/>
      <c r="AB5" s="241"/>
      <c r="AC5" s="242"/>
      <c r="AD5" s="242"/>
      <c r="AE5" s="242"/>
      <c r="AF5" s="242"/>
      <c r="AG5" s="243"/>
      <c r="AH5" s="69"/>
      <c r="AI5" s="6"/>
      <c r="AJ5" s="6"/>
    </row>
    <row r="6" spans="1:47" ht="25.5" customHeight="1" x14ac:dyDescent="0.15">
      <c r="A6" s="198" t="s">
        <v>16</v>
      </c>
      <c r="B6" s="199"/>
      <c r="C6" s="199"/>
      <c r="D6" s="199"/>
      <c r="E6" s="199"/>
      <c r="F6" s="199"/>
      <c r="G6" s="200"/>
      <c r="H6" s="113" t="s">
        <v>21</v>
      </c>
      <c r="I6" s="114"/>
      <c r="J6" s="204"/>
      <c r="K6" s="208" t="s">
        <v>86</v>
      </c>
      <c r="L6" s="209"/>
      <c r="M6" s="209"/>
      <c r="N6" s="209"/>
      <c r="O6" s="209"/>
      <c r="P6" s="209"/>
      <c r="Q6" s="209"/>
      <c r="R6" s="210"/>
      <c r="S6" s="211" t="s">
        <v>87</v>
      </c>
      <c r="T6" s="212"/>
      <c r="U6" s="212"/>
      <c r="V6" s="212"/>
      <c r="W6" s="212"/>
      <c r="X6" s="212"/>
      <c r="Y6" s="212"/>
      <c r="Z6" s="213"/>
      <c r="AA6" s="191" t="s">
        <v>127</v>
      </c>
      <c r="AB6" s="192"/>
      <c r="AC6" s="192"/>
      <c r="AD6" s="192"/>
      <c r="AE6" s="192"/>
      <c r="AF6" s="192"/>
      <c r="AG6" s="193"/>
      <c r="AH6" s="4"/>
      <c r="AI6" s="4"/>
      <c r="AJ6" s="4"/>
      <c r="AP6" s="6"/>
      <c r="AQ6" s="6"/>
      <c r="AR6" s="6"/>
    </row>
    <row r="7" spans="1:47" ht="25.5" customHeight="1" x14ac:dyDescent="0.15">
      <c r="A7" s="201"/>
      <c r="B7" s="202"/>
      <c r="C7" s="202"/>
      <c r="D7" s="202"/>
      <c r="E7" s="202"/>
      <c r="F7" s="202"/>
      <c r="G7" s="203"/>
      <c r="H7" s="205"/>
      <c r="I7" s="206"/>
      <c r="J7" s="207"/>
      <c r="K7" s="214"/>
      <c r="L7" s="98"/>
      <c r="M7" s="98"/>
      <c r="N7" s="98"/>
      <c r="O7" s="98"/>
      <c r="P7" s="98"/>
      <c r="Q7" s="98"/>
      <c r="R7" s="215"/>
      <c r="S7" s="214"/>
      <c r="T7" s="98"/>
      <c r="U7" s="98"/>
      <c r="V7" s="98"/>
      <c r="W7" s="98"/>
      <c r="X7" s="98"/>
      <c r="Y7" s="98"/>
      <c r="Z7" s="216"/>
      <c r="AA7" s="194"/>
      <c r="AB7" s="192"/>
      <c r="AC7" s="192"/>
      <c r="AD7" s="192"/>
      <c r="AE7" s="192"/>
      <c r="AF7" s="192"/>
      <c r="AG7" s="193"/>
      <c r="AH7" s="4"/>
      <c r="AI7" s="4"/>
      <c r="AJ7" s="4"/>
      <c r="AK7" s="4"/>
      <c r="AP7" s="7"/>
      <c r="AQ7" s="6"/>
      <c r="AR7" s="6"/>
    </row>
    <row r="8" spans="1:47" ht="42" customHeight="1" x14ac:dyDescent="0.15">
      <c r="A8" s="8" t="s">
        <v>20</v>
      </c>
      <c r="B8" s="98"/>
      <c r="C8" s="98"/>
      <c r="D8" s="98"/>
      <c r="E8" s="98"/>
      <c r="F8" s="98"/>
      <c r="G8" s="9" t="s">
        <v>19</v>
      </c>
      <c r="H8" s="165" t="s">
        <v>55</v>
      </c>
      <c r="I8" s="166"/>
      <c r="J8" s="167"/>
      <c r="K8" s="217"/>
      <c r="L8" s="218"/>
      <c r="M8" s="218"/>
      <c r="N8" s="218"/>
      <c r="O8" s="218"/>
      <c r="P8" s="218"/>
      <c r="Q8" s="218"/>
      <c r="R8" s="219"/>
      <c r="S8" s="217"/>
      <c r="T8" s="218"/>
      <c r="U8" s="218"/>
      <c r="V8" s="218"/>
      <c r="W8" s="218"/>
      <c r="X8" s="218"/>
      <c r="Y8" s="218"/>
      <c r="Z8" s="235"/>
      <c r="AA8" s="194"/>
      <c r="AB8" s="192"/>
      <c r="AC8" s="192"/>
      <c r="AD8" s="192"/>
      <c r="AE8" s="192"/>
      <c r="AF8" s="192"/>
      <c r="AG8" s="193"/>
      <c r="AH8" s="4"/>
      <c r="AI8" s="4"/>
      <c r="AJ8" s="4" t="s">
        <v>128</v>
      </c>
      <c r="AK8" s="4"/>
      <c r="AP8" s="6"/>
      <c r="AQ8" s="6"/>
      <c r="AR8" s="6"/>
      <c r="AU8" s="6"/>
    </row>
    <row r="9" spans="1:47" ht="30" customHeight="1" thickBot="1" x14ac:dyDescent="0.2">
      <c r="A9" s="116" t="s">
        <v>17</v>
      </c>
      <c r="B9" s="117"/>
      <c r="C9" s="117"/>
      <c r="D9" s="168"/>
      <c r="E9" s="168"/>
      <c r="F9" s="168"/>
      <c r="G9" s="10" t="s">
        <v>18</v>
      </c>
      <c r="H9" s="169" t="s">
        <v>6</v>
      </c>
      <c r="I9" s="170"/>
      <c r="J9" s="171"/>
      <c r="K9" s="223" t="s">
        <v>45</v>
      </c>
      <c r="L9" s="224"/>
      <c r="M9" s="225"/>
      <c r="N9" s="36" t="s">
        <v>7</v>
      </c>
      <c r="O9" s="35"/>
      <c r="P9" s="38" t="s">
        <v>8</v>
      </c>
      <c r="Q9" s="35"/>
      <c r="R9" s="38" t="s">
        <v>9</v>
      </c>
      <c r="S9" s="35"/>
      <c r="T9" s="38" t="s">
        <v>10</v>
      </c>
      <c r="U9" s="38" t="s">
        <v>11</v>
      </c>
      <c r="V9" s="35"/>
      <c r="W9" s="38" t="s">
        <v>12</v>
      </c>
      <c r="X9" s="50" t="s">
        <v>32</v>
      </c>
      <c r="Y9" s="126"/>
      <c r="Z9" s="127"/>
      <c r="AA9" s="195"/>
      <c r="AB9" s="196"/>
      <c r="AC9" s="196"/>
      <c r="AD9" s="196"/>
      <c r="AE9" s="196"/>
      <c r="AF9" s="196"/>
      <c r="AG9" s="197"/>
      <c r="AH9" s="11"/>
      <c r="AI9" s="4"/>
      <c r="AJ9" s="4"/>
      <c r="AK9" s="4"/>
      <c r="AL9" s="4"/>
    </row>
    <row r="10" spans="1:47" ht="21" customHeight="1" thickBot="1" x14ac:dyDescent="0.2">
      <c r="A10" s="180" t="s">
        <v>31</v>
      </c>
      <c r="B10" s="132"/>
      <c r="C10" s="132"/>
      <c r="D10" s="133"/>
      <c r="E10" s="12" t="s">
        <v>29</v>
      </c>
      <c r="F10" s="176"/>
      <c r="G10" s="177"/>
      <c r="H10" s="53" t="s">
        <v>159</v>
      </c>
      <c r="I10" s="176"/>
      <c r="J10" s="178"/>
      <c r="K10" s="137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A10" s="232" t="s">
        <v>84</v>
      </c>
      <c r="AB10" s="233"/>
      <c r="AC10" s="233"/>
      <c r="AD10" s="233"/>
      <c r="AE10" s="233"/>
      <c r="AF10" s="233"/>
      <c r="AG10" s="234"/>
      <c r="AH10" s="11"/>
      <c r="AI10" s="4"/>
      <c r="AJ10" s="4"/>
      <c r="AK10" s="4"/>
      <c r="AL10" s="4"/>
    </row>
    <row r="11" spans="1:47" ht="21" customHeight="1" x14ac:dyDescent="0.15">
      <c r="A11" s="172" t="s">
        <v>21</v>
      </c>
      <c r="B11" s="173"/>
      <c r="C11" s="173"/>
      <c r="D11" s="174"/>
      <c r="E11" s="134"/>
      <c r="F11" s="135"/>
      <c r="G11" s="135"/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  <c r="T11" s="135"/>
      <c r="U11" s="135"/>
      <c r="V11" s="135"/>
      <c r="W11" s="135"/>
      <c r="X11" s="135"/>
      <c r="Y11" s="135"/>
      <c r="Z11" s="175"/>
      <c r="AA11" s="13" t="s">
        <v>46</v>
      </c>
      <c r="AB11" s="73"/>
      <c r="AC11" s="52" t="s">
        <v>30</v>
      </c>
      <c r="AD11" s="73"/>
      <c r="AE11" s="52" t="s">
        <v>30</v>
      </c>
      <c r="AF11" s="73"/>
      <c r="AG11" s="14" t="s">
        <v>19</v>
      </c>
      <c r="AH11" s="11"/>
      <c r="AI11" s="4"/>
      <c r="AJ11" s="4"/>
      <c r="AK11" s="4"/>
      <c r="AL11" s="4"/>
    </row>
    <row r="12" spans="1:47" ht="30.75" customHeight="1" thickBot="1" x14ac:dyDescent="0.2">
      <c r="A12" s="169" t="s">
        <v>53</v>
      </c>
      <c r="B12" s="170"/>
      <c r="C12" s="170"/>
      <c r="D12" s="187"/>
      <c r="E12" s="125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7"/>
      <c r="AA12" s="74" t="s">
        <v>47</v>
      </c>
      <c r="AB12" s="236"/>
      <c r="AC12" s="237"/>
      <c r="AD12" s="237"/>
      <c r="AE12" s="237"/>
      <c r="AF12" s="237"/>
      <c r="AG12" s="15" t="s">
        <v>19</v>
      </c>
      <c r="AH12" s="11"/>
      <c r="AI12" s="4"/>
      <c r="AJ12" s="4"/>
      <c r="AK12" s="4"/>
      <c r="AL12" s="4"/>
    </row>
    <row r="13" spans="1:47" ht="23.25" customHeight="1" thickBot="1" x14ac:dyDescent="0.2">
      <c r="A13" s="137" t="s">
        <v>179</v>
      </c>
      <c r="B13" s="138"/>
      <c r="C13" s="138"/>
      <c r="D13" s="183"/>
      <c r="E13" s="16" t="s">
        <v>83</v>
      </c>
      <c r="F13" s="182"/>
      <c r="G13" s="182"/>
      <c r="H13" s="182"/>
      <c r="I13" s="182"/>
      <c r="J13" s="17" t="s">
        <v>97</v>
      </c>
      <c r="K13" s="18" t="s">
        <v>35</v>
      </c>
      <c r="L13" s="19"/>
      <c r="M13" s="19"/>
      <c r="N13" s="19"/>
      <c r="O13" s="19"/>
      <c r="P13" s="19"/>
      <c r="Q13" s="19"/>
      <c r="R13" s="153" t="s">
        <v>50</v>
      </c>
      <c r="S13" s="154"/>
      <c r="T13" s="155"/>
      <c r="U13" s="156"/>
      <c r="V13" s="179" t="s">
        <v>36</v>
      </c>
      <c r="W13" s="154"/>
      <c r="X13" s="157"/>
      <c r="Y13" s="158"/>
      <c r="Z13" s="51" t="s">
        <v>37</v>
      </c>
      <c r="AA13" s="220"/>
      <c r="AB13" s="221"/>
      <c r="AC13" s="221"/>
      <c r="AD13" s="221"/>
      <c r="AE13" s="221"/>
      <c r="AF13" s="221"/>
      <c r="AG13" s="222"/>
      <c r="AH13" s="11"/>
      <c r="AI13" s="4"/>
      <c r="AJ13" s="4"/>
      <c r="AK13" s="4"/>
      <c r="AL13" s="4"/>
    </row>
    <row r="14" spans="1:47" ht="21" customHeight="1" x14ac:dyDescent="0.15">
      <c r="A14" s="110" t="s">
        <v>181</v>
      </c>
      <c r="B14" s="111"/>
      <c r="C14" s="111"/>
      <c r="D14" s="112"/>
      <c r="E14" s="184" t="s">
        <v>182</v>
      </c>
      <c r="F14" s="185"/>
      <c r="G14" s="185"/>
      <c r="H14" s="185"/>
      <c r="I14" s="185"/>
      <c r="J14" s="185"/>
      <c r="K14" s="185"/>
      <c r="L14" s="186"/>
      <c r="M14" s="131" t="s">
        <v>0</v>
      </c>
      <c r="N14" s="132"/>
      <c r="O14" s="132"/>
      <c r="P14" s="132"/>
      <c r="Q14" s="132"/>
      <c r="R14" s="132"/>
      <c r="S14" s="132"/>
      <c r="T14" s="132"/>
      <c r="U14" s="181"/>
      <c r="V14" s="180" t="s">
        <v>1</v>
      </c>
      <c r="W14" s="132"/>
      <c r="X14" s="132"/>
      <c r="Y14" s="132"/>
      <c r="Z14" s="132"/>
      <c r="AA14" s="181"/>
      <c r="AB14" s="180" t="s">
        <v>13</v>
      </c>
      <c r="AC14" s="132"/>
      <c r="AD14" s="132"/>
      <c r="AE14" s="132"/>
      <c r="AF14" s="132"/>
      <c r="AG14" s="181"/>
    </row>
    <row r="15" spans="1:47" ht="21" customHeight="1" x14ac:dyDescent="0.15">
      <c r="A15" s="113"/>
      <c r="B15" s="114"/>
      <c r="C15" s="114"/>
      <c r="D15" s="115"/>
      <c r="E15" s="75"/>
      <c r="F15" s="76"/>
      <c r="G15" s="76"/>
      <c r="H15" s="76"/>
      <c r="I15" s="76"/>
      <c r="J15" s="77"/>
      <c r="K15" s="20" t="s">
        <v>33</v>
      </c>
      <c r="L15" s="21"/>
      <c r="M15" s="122"/>
      <c r="N15" s="123"/>
      <c r="O15" s="123"/>
      <c r="P15" s="123"/>
      <c r="Q15" s="123"/>
      <c r="R15" s="123"/>
      <c r="S15" s="123"/>
      <c r="T15" s="123"/>
      <c r="U15" s="124"/>
      <c r="V15" s="22" t="s">
        <v>42</v>
      </c>
      <c r="W15" s="2" t="s">
        <v>7</v>
      </c>
      <c r="X15" s="37"/>
      <c r="Y15" s="39" t="s">
        <v>8</v>
      </c>
      <c r="Z15" s="37"/>
      <c r="AA15" s="23" t="s">
        <v>23</v>
      </c>
      <c r="AB15" s="24" t="s">
        <v>42</v>
      </c>
      <c r="AC15" s="2" t="s">
        <v>51</v>
      </c>
      <c r="AD15" s="37"/>
      <c r="AE15" s="40" t="s">
        <v>39</v>
      </c>
      <c r="AF15" s="37"/>
      <c r="AG15" s="23" t="s">
        <v>48</v>
      </c>
    </row>
    <row r="16" spans="1:47" ht="21" customHeight="1" x14ac:dyDescent="0.15">
      <c r="A16" s="113"/>
      <c r="B16" s="114"/>
      <c r="C16" s="114"/>
      <c r="D16" s="115"/>
      <c r="E16" s="78"/>
      <c r="F16" s="79"/>
      <c r="G16" s="79"/>
      <c r="H16" s="79"/>
      <c r="I16" s="79"/>
      <c r="J16" s="80"/>
      <c r="K16" s="25" t="s">
        <v>34</v>
      </c>
      <c r="L16" s="26"/>
      <c r="M16" s="162"/>
      <c r="N16" s="163"/>
      <c r="O16" s="163"/>
      <c r="P16" s="163"/>
      <c r="Q16" s="163"/>
      <c r="R16" s="163"/>
      <c r="S16" s="163"/>
      <c r="T16" s="163"/>
      <c r="U16" s="164"/>
      <c r="V16" s="27" t="s">
        <v>42</v>
      </c>
      <c r="W16" s="2" t="s">
        <v>51</v>
      </c>
      <c r="X16" s="37"/>
      <c r="Y16" s="39" t="s">
        <v>8</v>
      </c>
      <c r="Z16" s="37"/>
      <c r="AA16" s="23" t="s">
        <v>23</v>
      </c>
      <c r="AB16" s="28" t="s">
        <v>42</v>
      </c>
      <c r="AC16" s="2" t="s">
        <v>51</v>
      </c>
      <c r="AD16" s="37"/>
      <c r="AE16" s="32" t="s">
        <v>49</v>
      </c>
      <c r="AF16" s="37"/>
      <c r="AG16" s="23" t="s">
        <v>48</v>
      </c>
    </row>
    <row r="17" spans="1:37" ht="21" customHeight="1" x14ac:dyDescent="0.15">
      <c r="A17" s="113"/>
      <c r="B17" s="114"/>
      <c r="C17" s="114"/>
      <c r="D17" s="115"/>
      <c r="E17" s="119"/>
      <c r="F17" s="120"/>
      <c r="G17" s="120"/>
      <c r="H17" s="120"/>
      <c r="I17" s="120"/>
      <c r="J17" s="152"/>
      <c r="K17" s="25" t="s">
        <v>41</v>
      </c>
      <c r="L17" s="26"/>
      <c r="M17" s="159"/>
      <c r="N17" s="160"/>
      <c r="O17" s="160"/>
      <c r="P17" s="160"/>
      <c r="Q17" s="160"/>
      <c r="R17" s="160"/>
      <c r="S17" s="160"/>
      <c r="T17" s="160"/>
      <c r="U17" s="161"/>
      <c r="V17" s="29" t="s">
        <v>42</v>
      </c>
      <c r="W17" s="2"/>
      <c r="X17" s="37"/>
      <c r="Y17" s="39" t="s">
        <v>8</v>
      </c>
      <c r="Z17" s="37"/>
      <c r="AA17" s="23" t="s">
        <v>23</v>
      </c>
      <c r="AB17" s="28" t="s">
        <v>42</v>
      </c>
      <c r="AC17" s="2"/>
      <c r="AD17" s="37"/>
      <c r="AE17" s="41" t="s">
        <v>49</v>
      </c>
      <c r="AF17" s="37"/>
      <c r="AG17" s="23" t="s">
        <v>48</v>
      </c>
    </row>
    <row r="18" spans="1:37" ht="21" customHeight="1" thickBot="1" x14ac:dyDescent="0.2">
      <c r="A18" s="113"/>
      <c r="B18" s="114"/>
      <c r="C18" s="114"/>
      <c r="D18" s="115"/>
      <c r="E18" s="148"/>
      <c r="F18" s="149"/>
      <c r="G18" s="149"/>
      <c r="H18" s="149"/>
      <c r="I18" s="149"/>
      <c r="J18" s="149"/>
      <c r="K18" s="150"/>
      <c r="L18" s="151"/>
      <c r="M18" s="238"/>
      <c r="N18" s="239"/>
      <c r="O18" s="239"/>
      <c r="P18" s="239"/>
      <c r="Q18" s="239"/>
      <c r="R18" s="239"/>
      <c r="S18" s="239"/>
      <c r="T18" s="239"/>
      <c r="U18" s="240"/>
      <c r="V18" s="30" t="s">
        <v>42</v>
      </c>
      <c r="W18" s="3"/>
      <c r="X18" s="37"/>
      <c r="Y18" s="56" t="s">
        <v>8</v>
      </c>
      <c r="Z18" s="37"/>
      <c r="AA18" s="31" t="s">
        <v>23</v>
      </c>
      <c r="AB18" s="30" t="s">
        <v>42</v>
      </c>
      <c r="AC18" s="2"/>
      <c r="AD18" s="37"/>
      <c r="AE18" s="42" t="s">
        <v>49</v>
      </c>
      <c r="AF18" s="37"/>
      <c r="AG18" s="31" t="s">
        <v>48</v>
      </c>
    </row>
    <row r="19" spans="1:37" ht="21" customHeight="1" thickBot="1" x14ac:dyDescent="0.2">
      <c r="A19" s="110" t="s">
        <v>180</v>
      </c>
      <c r="B19" s="111"/>
      <c r="C19" s="111"/>
      <c r="D19" s="112"/>
      <c r="E19" s="131" t="s">
        <v>38</v>
      </c>
      <c r="F19" s="132"/>
      <c r="G19" s="132"/>
      <c r="H19" s="132"/>
      <c r="I19" s="132"/>
      <c r="J19" s="132"/>
      <c r="K19" s="132"/>
      <c r="L19" s="133"/>
      <c r="M19" s="131" t="s">
        <v>3</v>
      </c>
      <c r="N19" s="132"/>
      <c r="O19" s="132"/>
      <c r="P19" s="132"/>
      <c r="Q19" s="132"/>
      <c r="R19" s="132"/>
      <c r="S19" s="132"/>
      <c r="T19" s="132"/>
      <c r="U19" s="181"/>
      <c r="V19" s="137" t="s">
        <v>2</v>
      </c>
      <c r="W19" s="138"/>
      <c r="X19" s="138"/>
      <c r="Y19" s="138"/>
      <c r="Z19" s="138"/>
      <c r="AA19" s="138"/>
      <c r="AB19" s="138"/>
      <c r="AC19" s="138"/>
      <c r="AD19" s="138"/>
      <c r="AE19" s="138"/>
      <c r="AF19" s="138"/>
      <c r="AG19" s="139"/>
    </row>
    <row r="20" spans="1:37" ht="21" customHeight="1" x14ac:dyDescent="0.15">
      <c r="A20" s="113"/>
      <c r="B20" s="114"/>
      <c r="C20" s="114"/>
      <c r="D20" s="115"/>
      <c r="E20" s="134"/>
      <c r="F20" s="135"/>
      <c r="G20" s="135"/>
      <c r="H20" s="135"/>
      <c r="I20" s="135"/>
      <c r="J20" s="135"/>
      <c r="K20" s="135"/>
      <c r="L20" s="136"/>
      <c r="M20" s="122"/>
      <c r="N20" s="123"/>
      <c r="O20" s="123"/>
      <c r="P20" s="123"/>
      <c r="Q20" s="123"/>
      <c r="R20" s="123"/>
      <c r="S20" s="123"/>
      <c r="T20" s="123"/>
      <c r="U20" s="124"/>
      <c r="V20" s="43" t="s">
        <v>42</v>
      </c>
      <c r="W20" s="44"/>
      <c r="X20" s="45"/>
      <c r="Y20" s="46" t="s">
        <v>8</v>
      </c>
      <c r="Z20" s="45"/>
      <c r="AA20" s="54" t="s">
        <v>23</v>
      </c>
      <c r="AB20" s="48" t="s">
        <v>42</v>
      </c>
      <c r="AC20" s="44"/>
      <c r="AD20" s="45"/>
      <c r="AE20" s="49" t="s">
        <v>90</v>
      </c>
      <c r="AF20" s="45"/>
      <c r="AG20" s="54" t="s">
        <v>48</v>
      </c>
    </row>
    <row r="21" spans="1:37" ht="21" customHeight="1" x14ac:dyDescent="0.15">
      <c r="A21" s="113"/>
      <c r="B21" s="114"/>
      <c r="C21" s="114"/>
      <c r="D21" s="115"/>
      <c r="E21" s="119"/>
      <c r="F21" s="120"/>
      <c r="G21" s="120"/>
      <c r="H21" s="120"/>
      <c r="I21" s="120"/>
      <c r="J21" s="120"/>
      <c r="K21" s="120"/>
      <c r="L21" s="121"/>
      <c r="M21" s="159"/>
      <c r="N21" s="160"/>
      <c r="O21" s="160"/>
      <c r="P21" s="160"/>
      <c r="Q21" s="160"/>
      <c r="R21" s="160"/>
      <c r="S21" s="160"/>
      <c r="T21" s="160"/>
      <c r="U21" s="161"/>
      <c r="V21" s="28" t="s">
        <v>42</v>
      </c>
      <c r="W21" s="2"/>
      <c r="X21" s="37"/>
      <c r="Y21" s="32" t="s">
        <v>8</v>
      </c>
      <c r="Z21" s="37"/>
      <c r="AA21" s="33" t="s">
        <v>23</v>
      </c>
      <c r="AB21" s="29" t="s">
        <v>42</v>
      </c>
      <c r="AC21" s="2"/>
      <c r="AD21" s="37"/>
      <c r="AE21" s="32" t="s">
        <v>49</v>
      </c>
      <c r="AF21" s="37"/>
      <c r="AG21" s="33" t="s">
        <v>48</v>
      </c>
    </row>
    <row r="22" spans="1:37" ht="21" customHeight="1" thickBot="1" x14ac:dyDescent="0.2">
      <c r="A22" s="116"/>
      <c r="B22" s="117"/>
      <c r="C22" s="117"/>
      <c r="D22" s="118"/>
      <c r="E22" s="107"/>
      <c r="F22" s="108"/>
      <c r="G22" s="108"/>
      <c r="H22" s="108"/>
      <c r="I22" s="108"/>
      <c r="J22" s="108"/>
      <c r="K22" s="108"/>
      <c r="L22" s="109"/>
      <c r="M22" s="99"/>
      <c r="N22" s="100"/>
      <c r="O22" s="100"/>
      <c r="P22" s="100"/>
      <c r="Q22" s="100"/>
      <c r="R22" s="100"/>
      <c r="S22" s="100"/>
      <c r="T22" s="100"/>
      <c r="U22" s="101"/>
      <c r="V22" s="30" t="s">
        <v>42</v>
      </c>
      <c r="W22" s="3"/>
      <c r="X22" s="47"/>
      <c r="Y22" s="34" t="s">
        <v>8</v>
      </c>
      <c r="Z22" s="47"/>
      <c r="AA22" s="31" t="s">
        <v>23</v>
      </c>
      <c r="AB22" s="55" t="s">
        <v>42</v>
      </c>
      <c r="AC22" s="2"/>
      <c r="AD22" s="37"/>
      <c r="AE22" s="34" t="s">
        <v>49</v>
      </c>
      <c r="AF22" s="37"/>
      <c r="AG22" s="31" t="s">
        <v>48</v>
      </c>
    </row>
    <row r="23" spans="1:37" ht="87.75" customHeight="1" x14ac:dyDescent="0.15">
      <c r="A23" s="102" t="s">
        <v>129</v>
      </c>
      <c r="B23" s="103"/>
      <c r="C23" s="103"/>
      <c r="D23" s="103"/>
      <c r="E23" s="104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6"/>
      <c r="AH23" s="4"/>
      <c r="AI23" s="4"/>
      <c r="AJ23" s="4"/>
      <c r="AK23" s="4"/>
    </row>
    <row r="24" spans="1:37" ht="27.75" customHeight="1" thickBot="1" x14ac:dyDescent="0.2">
      <c r="A24" s="128" t="s">
        <v>5</v>
      </c>
      <c r="B24" s="129"/>
      <c r="C24" s="129"/>
      <c r="D24" s="130"/>
      <c r="E24" s="140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  <c r="Q24" s="143" t="s">
        <v>4</v>
      </c>
      <c r="R24" s="144"/>
      <c r="S24" s="144"/>
      <c r="T24" s="145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7"/>
      <c r="AH24" s="4"/>
      <c r="AI24" s="4"/>
      <c r="AJ24" s="4"/>
      <c r="AK24" s="4"/>
    </row>
    <row r="25" spans="1:37" ht="21" customHeight="1" x14ac:dyDescent="0.15">
      <c r="A25" s="57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4"/>
      <c r="AI25" s="4"/>
      <c r="AJ25" s="4"/>
      <c r="AK25" s="4"/>
    </row>
    <row r="26" spans="1:37" ht="21" customHeight="1" x14ac:dyDescent="0.15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4"/>
      <c r="AI26" s="4"/>
      <c r="AJ26" s="4"/>
      <c r="AK26" s="4"/>
    </row>
    <row r="27" spans="1:37" ht="21" customHeight="1" x14ac:dyDescent="0.15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4"/>
      <c r="AI27" s="4"/>
      <c r="AJ27" s="4"/>
      <c r="AK27" s="4"/>
    </row>
    <row r="28" spans="1:37" ht="21" customHeight="1" x14ac:dyDescent="0.15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4"/>
      <c r="AI28" s="4"/>
      <c r="AJ28" s="4"/>
      <c r="AK28" s="4"/>
    </row>
    <row r="29" spans="1:37" ht="21" customHeight="1" x14ac:dyDescent="0.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4"/>
      <c r="AI29" s="4"/>
      <c r="AJ29" s="4"/>
      <c r="AK29" s="4"/>
    </row>
    <row r="30" spans="1:37" ht="21" customHeight="1" x14ac:dyDescent="0.15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4"/>
      <c r="AI30" s="4"/>
      <c r="AJ30" s="4"/>
      <c r="AK30" s="4"/>
    </row>
    <row r="31" spans="1:37" ht="21" customHeight="1" x14ac:dyDescent="0.15">
      <c r="A31" s="57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4"/>
      <c r="AI31" s="4"/>
      <c r="AJ31" s="4"/>
      <c r="AK31" s="4"/>
    </row>
    <row r="32" spans="1:37" ht="21" customHeight="1" x14ac:dyDescent="0.15">
      <c r="A32" s="57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4"/>
      <c r="AI32" s="4"/>
      <c r="AJ32" s="4"/>
      <c r="AK32" s="4"/>
    </row>
    <row r="33" spans="1:37" ht="21" customHeight="1" x14ac:dyDescent="0.15">
      <c r="A33" s="57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4"/>
      <c r="AI33" s="4"/>
      <c r="AJ33" s="4"/>
      <c r="AK33" s="4"/>
    </row>
    <row r="34" spans="1:37" ht="21" customHeight="1" x14ac:dyDescent="0.1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1:37" ht="21" customHeight="1" x14ac:dyDescent="0.1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1:37" ht="21" customHeight="1" x14ac:dyDescent="0.1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1:37" ht="21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1:37" ht="21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1:37" ht="21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1:37" ht="21" customHeight="1" x14ac:dyDescent="0.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1:37" ht="21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1:37" ht="21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1:37" ht="21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1:37" ht="21" customHeight="1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1:37" ht="21" customHeight="1" x14ac:dyDescent="0.1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</row>
    <row r="46" spans="1:37" ht="21" customHeight="1" x14ac:dyDescent="0.1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</row>
    <row r="47" spans="1:37" ht="21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</row>
    <row r="48" spans="1:37" ht="21" customHeight="1" x14ac:dyDescent="0.1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</row>
    <row r="49" spans="1:37" ht="21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</row>
    <row r="50" spans="1:37" ht="21" customHeight="1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</row>
    <row r="51" spans="1:37" ht="21" customHeight="1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1:37" ht="21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  <row r="53" spans="1:37" ht="21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</row>
    <row r="54" spans="1:37" ht="21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</row>
    <row r="55" spans="1:37" ht="21" customHeight="1" x14ac:dyDescent="0.1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</row>
    <row r="56" spans="1:37" ht="21" customHeight="1" x14ac:dyDescent="0.1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</row>
    <row r="57" spans="1:37" ht="21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</row>
    <row r="58" spans="1:37" ht="21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</row>
    <row r="59" spans="1:37" ht="21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</row>
    <row r="60" spans="1:37" ht="21" customHeight="1" x14ac:dyDescent="0.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</row>
    <row r="61" spans="1:37" ht="21" customHeight="1" x14ac:dyDescent="0.1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</row>
    <row r="62" spans="1:37" ht="21" customHeight="1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</row>
    <row r="63" spans="1:37" ht="21" customHeight="1" x14ac:dyDescent="0.1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</row>
    <row r="64" spans="1:37" ht="21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</row>
    <row r="65" spans="1:37" ht="21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</row>
    <row r="66" spans="1:37" ht="21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</row>
    <row r="67" spans="1:37" ht="21" customHeight="1" x14ac:dyDescent="0.1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</row>
    <row r="68" spans="1:37" ht="21" customHeight="1" x14ac:dyDescent="0.1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</row>
    <row r="69" spans="1:37" ht="21" customHeight="1" x14ac:dyDescent="0.1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</row>
    <row r="70" spans="1:37" ht="21" customHeight="1" x14ac:dyDescent="0.1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</row>
    <row r="71" spans="1:37" ht="21" customHeight="1" x14ac:dyDescent="0.1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</row>
    <row r="72" spans="1:37" ht="21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</row>
    <row r="73" spans="1:37" ht="21" customHeight="1" x14ac:dyDescent="0.1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</row>
    <row r="74" spans="1:37" ht="21" customHeight="1" x14ac:dyDescent="0.1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</row>
    <row r="75" spans="1:37" ht="21" customHeight="1" x14ac:dyDescent="0.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</row>
    <row r="76" spans="1:37" ht="21" customHeight="1" x14ac:dyDescent="0.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</row>
    <row r="77" spans="1:37" ht="21" customHeight="1" x14ac:dyDescent="0.1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</row>
    <row r="78" spans="1:37" ht="21" customHeight="1" x14ac:dyDescent="0.1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</row>
    <row r="79" spans="1:37" ht="21" customHeight="1" x14ac:dyDescent="0.1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  <row r="80" spans="1:37" ht="21" customHeight="1" x14ac:dyDescent="0.1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</row>
    <row r="81" spans="1:37" ht="21" customHeight="1" x14ac:dyDescent="0.1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  <row r="82" spans="1:37" ht="21" customHeight="1" x14ac:dyDescent="0.1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</row>
    <row r="83" spans="1:37" ht="21" customHeight="1" x14ac:dyDescent="0.1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  <row r="84" spans="1:37" ht="21" customHeight="1" x14ac:dyDescent="0.1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</row>
    <row r="85" spans="1:37" ht="21" customHeight="1" x14ac:dyDescent="0.1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</row>
    <row r="86" spans="1:37" ht="21" customHeight="1" x14ac:dyDescent="0.1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</row>
    <row r="87" spans="1:37" ht="21" customHeight="1" x14ac:dyDescent="0.1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</row>
    <row r="88" spans="1:37" ht="21" customHeight="1" x14ac:dyDescent="0.1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</row>
    <row r="89" spans="1:37" ht="21" customHeight="1" x14ac:dyDescent="0.1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</row>
    <row r="90" spans="1:37" ht="21" customHeight="1" x14ac:dyDescent="0.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</row>
    <row r="91" spans="1:37" ht="21" customHeight="1" x14ac:dyDescent="0.1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</row>
    <row r="92" spans="1:37" ht="21" customHeight="1" x14ac:dyDescent="0.1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</row>
    <row r="93" spans="1:37" ht="21" customHeight="1" x14ac:dyDescent="0.1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</row>
    <row r="94" spans="1:37" ht="2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</row>
    <row r="95" spans="1:37" ht="21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</row>
    <row r="96" spans="1:37" ht="21" customHeight="1" x14ac:dyDescent="0.1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</row>
    <row r="97" spans="1:37" ht="21" customHeight="1" x14ac:dyDescent="0.1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</row>
    <row r="98" spans="1:37" ht="21" customHeight="1" x14ac:dyDescent="0.1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</row>
    <row r="99" spans="1:37" ht="21" customHeight="1" x14ac:dyDescent="0.1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</row>
    <row r="100" spans="1:37" ht="21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</row>
    <row r="101" spans="1:37" ht="21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</row>
  </sheetData>
  <mergeCells count="87">
    <mergeCell ref="E5:I5"/>
    <mergeCell ref="AD1:AG1"/>
    <mergeCell ref="M19:U19"/>
    <mergeCell ref="AA10:AG10"/>
    <mergeCell ref="S8:Z8"/>
    <mergeCell ref="AB12:AF12"/>
    <mergeCell ref="M17:U17"/>
    <mergeCell ref="M18:U18"/>
    <mergeCell ref="AB5:AG5"/>
    <mergeCell ref="P4:R4"/>
    <mergeCell ref="V4:X4"/>
    <mergeCell ref="AB4:AD4"/>
    <mergeCell ref="A2:AG2"/>
    <mergeCell ref="A3:D3"/>
    <mergeCell ref="A4:D4"/>
    <mergeCell ref="A5:D5"/>
    <mergeCell ref="E4:I4"/>
    <mergeCell ref="AA6:AG9"/>
    <mergeCell ref="AB14:AG14"/>
    <mergeCell ref="A6:G7"/>
    <mergeCell ref="H6:J7"/>
    <mergeCell ref="K6:R6"/>
    <mergeCell ref="S6:Z6"/>
    <mergeCell ref="K7:R7"/>
    <mergeCell ref="S7:Z7"/>
    <mergeCell ref="K8:R8"/>
    <mergeCell ref="M14:U14"/>
    <mergeCell ref="AA13:AG13"/>
    <mergeCell ref="A14:D18"/>
    <mergeCell ref="K9:M9"/>
    <mergeCell ref="Y9:Z9"/>
    <mergeCell ref="A10:D10"/>
    <mergeCell ref="K10:Z10"/>
    <mergeCell ref="M16:U16"/>
    <mergeCell ref="H8:J8"/>
    <mergeCell ref="A9:C9"/>
    <mergeCell ref="D9:F9"/>
    <mergeCell ref="H9:J9"/>
    <mergeCell ref="A11:D11"/>
    <mergeCell ref="E11:Z11"/>
    <mergeCell ref="F10:G10"/>
    <mergeCell ref="I10:J10"/>
    <mergeCell ref="V13:W13"/>
    <mergeCell ref="V14:AA14"/>
    <mergeCell ref="F13:I13"/>
    <mergeCell ref="A13:D13"/>
    <mergeCell ref="E14:L14"/>
    <mergeCell ref="A12:D12"/>
    <mergeCell ref="E12:Z12"/>
    <mergeCell ref="A24:D24"/>
    <mergeCell ref="E19:L19"/>
    <mergeCell ref="E20:L20"/>
    <mergeCell ref="V19:AG19"/>
    <mergeCell ref="M15:U15"/>
    <mergeCell ref="E24:P24"/>
    <mergeCell ref="Q24:T24"/>
    <mergeCell ref="U24:AG24"/>
    <mergeCell ref="E18:J18"/>
    <mergeCell ref="K18:L18"/>
    <mergeCell ref="E17:J17"/>
    <mergeCell ref="R13:S13"/>
    <mergeCell ref="T13:U13"/>
    <mergeCell ref="X13:Y13"/>
    <mergeCell ref="M21:U21"/>
    <mergeCell ref="M22:U22"/>
    <mergeCell ref="A23:D23"/>
    <mergeCell ref="E23:AG23"/>
    <mergeCell ref="E22:L22"/>
    <mergeCell ref="A19:D22"/>
    <mergeCell ref="E21:L21"/>
    <mergeCell ref="M20:U20"/>
    <mergeCell ref="E15:J15"/>
    <mergeCell ref="E16:J16"/>
    <mergeCell ref="E3:I3"/>
    <mergeCell ref="Y4:AA4"/>
    <mergeCell ref="AE4:AG4"/>
    <mergeCell ref="J3:O3"/>
    <mergeCell ref="J5:L5"/>
    <mergeCell ref="M5:R5"/>
    <mergeCell ref="S5:U5"/>
    <mergeCell ref="V5:AA5"/>
    <mergeCell ref="P3:U3"/>
    <mergeCell ref="V3:AG3"/>
    <mergeCell ref="J4:L4"/>
    <mergeCell ref="M4:O4"/>
    <mergeCell ref="S4:U4"/>
    <mergeCell ref="B8:F8"/>
  </mergeCells>
  <phoneticPr fontId="1"/>
  <conditionalFormatting sqref="K7:Z8 Q9 S9 V9 Y9 D9 B8 N9:O9">
    <cfRule type="containsBlanks" dxfId="27" priority="52">
      <formula>LEN(TRIM(B7))=0</formula>
    </cfRule>
  </conditionalFormatting>
  <conditionalFormatting sqref="F10 I10 E11:E12 AD11 AF11 AB11:AB12 F13 T13 X13">
    <cfRule type="containsBlanks" dxfId="26" priority="53">
      <formula>LEN(TRIM(E10))=0</formula>
    </cfRule>
  </conditionalFormatting>
  <conditionalFormatting sqref="E15:J15">
    <cfRule type="expression" dxfId="25" priority="49">
      <formula>COUNTA($E$15:$J$18)&lt;1</formula>
    </cfRule>
  </conditionalFormatting>
  <conditionalFormatting sqref="M15">
    <cfRule type="expression" dxfId="24" priority="48">
      <formula>COUNTA($M$15:$T$17)&lt;1</formula>
    </cfRule>
  </conditionalFormatting>
  <conditionalFormatting sqref="W15">
    <cfRule type="expression" dxfId="23" priority="47">
      <formula>COUNTA($W$15:$W$18)&lt;1</formula>
    </cfRule>
  </conditionalFormatting>
  <conditionalFormatting sqref="X15:X18">
    <cfRule type="expression" dxfId="22" priority="46">
      <formula>COUNTA($X$15:$X$17)&lt;1</formula>
    </cfRule>
  </conditionalFormatting>
  <conditionalFormatting sqref="Z15:Z18">
    <cfRule type="expression" dxfId="21" priority="45">
      <formula>COUNTA($Z$15:$Z$17)&lt;1</formula>
    </cfRule>
  </conditionalFormatting>
  <conditionalFormatting sqref="AD15:AD18">
    <cfRule type="expression" dxfId="20" priority="43">
      <formula>COUNTA($AD$15:$AD$17)&lt;1</formula>
    </cfRule>
  </conditionalFormatting>
  <conditionalFormatting sqref="AF15:AF18">
    <cfRule type="expression" dxfId="19" priority="41">
      <formula>COUNTA($AF$15:$AF$17)&lt;1</formula>
    </cfRule>
  </conditionalFormatting>
  <conditionalFormatting sqref="E20:E22">
    <cfRule type="expression" dxfId="18" priority="10">
      <formula>COUNTA($E$20:$L$22)&lt;=0</formula>
    </cfRule>
    <cfRule type="expression" priority="40">
      <formula>COUNTA($E$20:$E$22)&gt;0</formula>
    </cfRule>
  </conditionalFormatting>
  <conditionalFormatting sqref="M20:M22">
    <cfRule type="expression" dxfId="17" priority="39">
      <formula>COUNTA($M$20:$T$22)&lt;=0</formula>
    </cfRule>
  </conditionalFormatting>
  <conditionalFormatting sqref="X20:X22">
    <cfRule type="expression" dxfId="16" priority="37">
      <formula>COUNTA($X$20:$X$22)&lt;1</formula>
    </cfRule>
  </conditionalFormatting>
  <conditionalFormatting sqref="Z20:Z22">
    <cfRule type="expression" dxfId="15" priority="36">
      <formula>COUNTA($Z$20:$Z$22)&lt;1</formula>
    </cfRule>
  </conditionalFormatting>
  <conditionalFormatting sqref="AD20:AD22">
    <cfRule type="expression" dxfId="14" priority="34">
      <formula>COUNTA($AD$20:$AD$22)&lt;1</formula>
    </cfRule>
  </conditionalFormatting>
  <conditionalFormatting sqref="AF20:AF22">
    <cfRule type="expression" dxfId="13" priority="33">
      <formula>COUNTA($AF$20:$AF$22)&lt;1</formula>
    </cfRule>
  </conditionalFormatting>
  <conditionalFormatting sqref="Y1 AA1 AC1">
    <cfRule type="containsBlanks" dxfId="12" priority="55">
      <formula>LEN(TRIM(Y1))=0</formula>
    </cfRule>
  </conditionalFormatting>
  <conditionalFormatting sqref="E23:AG23">
    <cfRule type="containsBlanks" dxfId="11" priority="56">
      <formula>LEN(TRIM(E23))=0</formula>
    </cfRule>
  </conditionalFormatting>
  <conditionalFormatting sqref="E24 U24">
    <cfRule type="containsBlanks" dxfId="10" priority="57">
      <formula>LEN(TRIM(E24))=0</formula>
    </cfRule>
  </conditionalFormatting>
  <conditionalFormatting sqref="E15:J18">
    <cfRule type="expression" dxfId="9" priority="22">
      <formula>COUNTA($E$15:$J$18)&lt;=0</formula>
    </cfRule>
  </conditionalFormatting>
  <conditionalFormatting sqref="M15:M18">
    <cfRule type="expression" dxfId="8" priority="21">
      <formula>COUNTA($M$15:$T$18)&lt;=0</formula>
    </cfRule>
  </conditionalFormatting>
  <conditionalFormatting sqref="W15:W18">
    <cfRule type="expression" dxfId="7" priority="20">
      <formula>COUNTA($W$15:$W$18)&lt;=0</formula>
    </cfRule>
  </conditionalFormatting>
  <conditionalFormatting sqref="W20:W22">
    <cfRule type="expression" dxfId="6" priority="17">
      <formula>COUNTA($W$20:$W$22)&lt;1</formula>
    </cfRule>
  </conditionalFormatting>
  <conditionalFormatting sqref="W20:W22">
    <cfRule type="expression" dxfId="5" priority="16">
      <formula>COUNTA($W$20:$W$22)&lt;=0</formula>
    </cfRule>
  </conditionalFormatting>
  <conditionalFormatting sqref="AC20:AC22">
    <cfRule type="expression" dxfId="4" priority="15">
      <formula>COUNTA($W$15:$W$17+$AC$20:$AC$22)&lt;1</formula>
    </cfRule>
  </conditionalFormatting>
  <conditionalFormatting sqref="AC20:AC22">
    <cfRule type="expression" dxfId="3" priority="14">
      <formula>COUNTA($AC$20:$AC$22)&lt;=0</formula>
    </cfRule>
  </conditionalFormatting>
  <conditionalFormatting sqref="AC15:AC18">
    <cfRule type="expression" dxfId="2" priority="13">
      <formula>COUNTA($W$15:$W$17+$AC$15:$AC$18)&lt;1</formula>
    </cfRule>
  </conditionalFormatting>
  <conditionalFormatting sqref="AC15:AC18">
    <cfRule type="expression" dxfId="1" priority="12">
      <formula>COUNTA($AC$15:$AC$18)&lt;=0</formula>
    </cfRule>
  </conditionalFormatting>
  <conditionalFormatting sqref="J3 M4:O4 S4:U4 Y4:AA4 AE4:AG4 V5:AA5 M5:R5">
    <cfRule type="containsBlanks" dxfId="0" priority="60">
      <formula>LEN(TRIM(J3))=0</formula>
    </cfRule>
  </conditionalFormatting>
  <hyperlinks>
    <hyperlink ref="V3" r:id="rId1" xr:uid="{00000000-0004-0000-0200-000000000000}"/>
  </hyperlinks>
  <printOptions horizontalCentered="1" verticalCentered="1"/>
  <pageMargins left="0.27559055118110237" right="0.27559055118110237" top="0.74803149606299213" bottom="0.74803149606299213" header="0.31496062992125984" footer="0.31496062992125984"/>
  <pageSetup paperSize="9" scale="93" orientation="portrait" r:id="rId2"/>
  <headerFooter>
    <oddHeader>&amp;R&amp;F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200-000000000000}">
          <x14:formula1>
            <xm:f>予約カード内リストの情報!$E$3:$E$5</xm:f>
          </x14:formula1>
          <xm:sqref>W15:W18 W20:W22 AC20:AC22 AC15:AC18 N9</xm:sqref>
        </x14:dataValidation>
        <x14:dataValidation type="list" allowBlank="1" showInputMessage="1" showErrorMessage="1" xr:uid="{00000000-0002-0000-0200-000001000000}">
          <x14:formula1>
            <xm:f>IF($N$9="平成",予約カード内リストの情報!$F$3:$F$34,IF($N$9="令和",予約カード内リストの情報!$G$3:$G$8,))</xm:f>
          </x14:formula1>
          <xm:sqref>O9</xm:sqref>
        </x14:dataValidation>
        <x14:dataValidation type="list" allowBlank="1" showInputMessage="1" showErrorMessage="1" xr:uid="{00000000-0002-0000-0200-000002000000}">
          <x14:formula1>
            <xm:f>予約カード内リストの情報!$L$3:$L$5</xm:f>
          </x14:formula1>
          <xm:sqref>Y9</xm:sqref>
        </x14:dataValidation>
        <x14:dataValidation type="list" allowBlank="1" showInputMessage="1" showErrorMessage="1" xr:uid="{00000000-0002-0000-0200-000003000000}">
          <x14:formula1>
            <xm:f>予約カード内リストの情報!$K$4:$K$26</xm:f>
          </x14:formula1>
          <xm:sqref>V9</xm:sqref>
        </x14:dataValidation>
        <x14:dataValidation type="list" allowBlank="1" showInputMessage="1" showErrorMessage="1" xr:uid="{00000000-0002-0000-0200-000004000000}">
          <x14:formula1>
            <xm:f>予約カード内リストの情報!$J$3:$J$34</xm:f>
          </x14:formula1>
          <xm:sqref>S9</xm:sqref>
        </x14:dataValidation>
        <x14:dataValidation type="list" allowBlank="1" showInputMessage="1" showErrorMessage="1" xr:uid="{00000000-0002-0000-0200-000005000000}">
          <x14:formula1>
            <xm:f>予約カード内リストの情報!$I$3:$I$15</xm:f>
          </x14:formula1>
          <xm:sqref>Q9 Z15:Z18 AF15:AF18 Z20:Z22 AF20:AF22</xm:sqref>
        </x14:dataValidation>
        <x14:dataValidation type="list" allowBlank="1" showInputMessage="1" showErrorMessage="1" xr:uid="{00000000-0002-0000-0200-000006000000}">
          <x14:formula1>
            <xm:f>IF(W15="平成",予約カード内リストの情報!$F$3:$F$34,IF(W15="令和",予約カード内リストの情報!$G$3:$G$18,))</xm:f>
          </x14:formula1>
          <xm:sqref>AD15:AD18 AD20:AD22 X15:X18 X20:X22</xm:sqref>
        </x14:dataValidation>
        <x14:dataValidation type="list" allowBlank="1" showInputMessage="1" showErrorMessage="1" xr:uid="{00000000-0002-0000-0200-000007000000}">
          <x14:formula1>
            <xm:f>予約カード内リストの情報!$B$9:$B$34</xm:f>
          </x14:formula1>
          <xm:sqref>D9:F9</xm:sqref>
        </x14:dataValidation>
        <x14:dataValidation type="list" allowBlank="1" showInputMessage="1" showErrorMessage="1" xr:uid="{00000000-0002-0000-0200-000008000000}">
          <x14:formula1>
            <xm:f>予約カード内リストの情報!$N$4:$N$5</xm:f>
          </x14:formula1>
          <xm:sqref>J3</xm:sqref>
        </x14:dataValidation>
        <x14:dataValidation type="list" allowBlank="1" showInputMessage="1" showErrorMessage="1" xr:uid="{00000000-0002-0000-0200-000009000000}">
          <x14:formula1>
            <xm:f>予約カード内リストの情報!$N$12:$N$15</xm:f>
          </x14:formula1>
          <xm:sqref>M5 AH3:AH5 V5</xm:sqref>
        </x14:dataValidation>
        <x14:dataValidation type="list" allowBlank="1" showInputMessage="1" showErrorMessage="1" xr:uid="{00000000-0002-0000-0200-00000A000000}">
          <x14:formula1>
            <xm:f>予約カード内リストの情報!$N$17:$N$20</xm:f>
          </x14:formula1>
          <xm:sqref>Y4 S4 M4 AE4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B1:G1"/>
  <sheetViews>
    <sheetView workbookViewId="0">
      <selection activeCell="E19" sqref="E19:L19"/>
    </sheetView>
  </sheetViews>
  <sheetFormatPr defaultRowHeight="13.5" x14ac:dyDescent="0.15"/>
  <sheetData>
    <row r="1" spans="2:7" x14ac:dyDescent="0.15">
      <c r="B1" s="71"/>
      <c r="C1" s="71"/>
      <c r="D1" s="71"/>
      <c r="E1" s="71"/>
      <c r="F1" s="71"/>
      <c r="G1" s="71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T67"/>
  <sheetViews>
    <sheetView topLeftCell="G1" workbookViewId="0">
      <selection activeCell="G4" sqref="G4"/>
    </sheetView>
  </sheetViews>
  <sheetFormatPr defaultRowHeight="13.5" x14ac:dyDescent="0.15"/>
  <cols>
    <col min="1" max="1" width="8.625" style="5" customWidth="1"/>
    <col min="2" max="2" width="13.125" style="5" bestFit="1" customWidth="1"/>
    <col min="3" max="5" width="9" style="5"/>
    <col min="6" max="7" width="14.625" style="5" bestFit="1" customWidth="1"/>
    <col min="8" max="13" width="9" style="5"/>
    <col min="14" max="14" width="16.75" style="58" customWidth="1"/>
    <col min="15" max="15" width="32.875" style="58" customWidth="1"/>
    <col min="16" max="16" width="9" style="5"/>
    <col min="17" max="17" width="28.875" style="58" customWidth="1"/>
    <col min="18" max="18" width="13.5" style="5" bestFit="1" customWidth="1"/>
    <col min="19" max="16384" width="9" style="5"/>
  </cols>
  <sheetData>
    <row r="1" spans="1:20" x14ac:dyDescent="0.15">
      <c r="E1" s="5" t="s">
        <v>22</v>
      </c>
    </row>
    <row r="2" spans="1:20" x14ac:dyDescent="0.15">
      <c r="A2" s="61"/>
      <c r="B2" s="5" t="s">
        <v>91</v>
      </c>
      <c r="C2" s="5" t="s">
        <v>95</v>
      </c>
      <c r="D2" s="5" t="s">
        <v>14</v>
      </c>
      <c r="E2" s="5" t="s">
        <v>42</v>
      </c>
      <c r="F2" s="5" t="s">
        <v>43</v>
      </c>
      <c r="G2" s="5" t="s">
        <v>52</v>
      </c>
      <c r="I2" s="5" t="s">
        <v>23</v>
      </c>
      <c r="J2" s="5" t="s">
        <v>24</v>
      </c>
      <c r="K2" s="5" t="s">
        <v>25</v>
      </c>
      <c r="L2" s="5" t="s">
        <v>26</v>
      </c>
      <c r="N2" s="58" t="s">
        <v>130</v>
      </c>
      <c r="P2" s="5" t="s">
        <v>99</v>
      </c>
      <c r="Q2" s="58" t="s">
        <v>54</v>
      </c>
      <c r="R2" s="5" t="s">
        <v>89</v>
      </c>
      <c r="T2" s="5" t="s">
        <v>71</v>
      </c>
    </row>
    <row r="3" spans="1:20" x14ac:dyDescent="0.15">
      <c r="N3" s="58" t="s">
        <v>135</v>
      </c>
    </row>
    <row r="4" spans="1:20" x14ac:dyDescent="0.15">
      <c r="B4" s="5" t="s">
        <v>92</v>
      </c>
      <c r="C4" s="5" t="s">
        <v>94</v>
      </c>
      <c r="D4" s="5" t="s">
        <v>15</v>
      </c>
      <c r="E4" s="5" t="s">
        <v>44</v>
      </c>
      <c r="F4" s="59">
        <v>1</v>
      </c>
      <c r="G4" s="59">
        <v>1</v>
      </c>
      <c r="H4" s="59"/>
      <c r="I4" s="5">
        <v>1</v>
      </c>
      <c r="J4" s="5">
        <v>1</v>
      </c>
      <c r="K4" s="5">
        <v>18</v>
      </c>
      <c r="L4" s="5" t="s">
        <v>27</v>
      </c>
      <c r="N4" s="58" t="s">
        <v>165</v>
      </c>
      <c r="Q4"/>
      <c r="R4" s="60"/>
      <c r="T4" s="5" t="s">
        <v>72</v>
      </c>
    </row>
    <row r="5" spans="1:20" x14ac:dyDescent="0.15">
      <c r="B5" s="5" t="s">
        <v>93</v>
      </c>
      <c r="C5" s="5" t="s">
        <v>96</v>
      </c>
      <c r="E5" s="5" t="s">
        <v>51</v>
      </c>
      <c r="F5" s="59">
        <v>2</v>
      </c>
      <c r="G5" s="59">
        <v>2</v>
      </c>
      <c r="H5" s="59"/>
      <c r="I5" s="5">
        <v>2</v>
      </c>
      <c r="J5" s="5">
        <v>2</v>
      </c>
      <c r="K5" s="5">
        <v>19</v>
      </c>
      <c r="L5" s="5" t="s">
        <v>28</v>
      </c>
      <c r="N5" s="58" t="s">
        <v>166</v>
      </c>
      <c r="Q5"/>
      <c r="R5" s="60"/>
      <c r="T5" s="5" t="s">
        <v>80</v>
      </c>
    </row>
    <row r="6" spans="1:20" x14ac:dyDescent="0.15">
      <c r="F6" s="59">
        <v>3</v>
      </c>
      <c r="G6" s="59">
        <v>3</v>
      </c>
      <c r="H6" s="59"/>
      <c r="I6" s="5">
        <v>3</v>
      </c>
      <c r="J6" s="5">
        <v>3</v>
      </c>
      <c r="K6" s="5">
        <v>20</v>
      </c>
      <c r="N6" s="58" t="s">
        <v>136</v>
      </c>
      <c r="Q6"/>
      <c r="R6" s="60"/>
      <c r="T6" s="5" t="s">
        <v>73</v>
      </c>
    </row>
    <row r="7" spans="1:20" x14ac:dyDescent="0.15">
      <c r="F7" s="59">
        <v>4</v>
      </c>
      <c r="G7" s="59">
        <v>4</v>
      </c>
      <c r="H7" s="59"/>
      <c r="I7" s="5">
        <v>4</v>
      </c>
      <c r="J7" s="5">
        <v>4</v>
      </c>
      <c r="K7" s="5">
        <v>21</v>
      </c>
      <c r="N7" s="58" t="s">
        <v>137</v>
      </c>
      <c r="O7" s="58" t="s">
        <v>167</v>
      </c>
      <c r="Q7"/>
      <c r="R7" s="60"/>
      <c r="T7" s="5" t="s">
        <v>74</v>
      </c>
    </row>
    <row r="8" spans="1:20" x14ac:dyDescent="0.15">
      <c r="B8" s="5" t="s">
        <v>100</v>
      </c>
      <c r="F8" s="59">
        <v>5</v>
      </c>
      <c r="G8" s="59">
        <v>5</v>
      </c>
      <c r="H8" s="59"/>
      <c r="I8" s="5">
        <v>5</v>
      </c>
      <c r="J8" s="5">
        <v>5</v>
      </c>
      <c r="K8" s="5">
        <v>22</v>
      </c>
      <c r="N8" s="58" t="s">
        <v>138</v>
      </c>
      <c r="O8" s="58" t="s">
        <v>168</v>
      </c>
      <c r="Q8"/>
      <c r="R8" s="60"/>
      <c r="T8" s="5" t="s">
        <v>75</v>
      </c>
    </row>
    <row r="9" spans="1:20" x14ac:dyDescent="0.15">
      <c r="B9" s="5" t="s">
        <v>101</v>
      </c>
      <c r="F9" s="59">
        <v>6</v>
      </c>
      <c r="G9" s="59">
        <v>6</v>
      </c>
      <c r="H9" s="59"/>
      <c r="I9" s="5">
        <v>6</v>
      </c>
      <c r="J9" s="5">
        <v>6</v>
      </c>
      <c r="K9" s="5">
        <v>23</v>
      </c>
      <c r="N9" s="58" t="s">
        <v>139</v>
      </c>
      <c r="O9" s="58" t="s">
        <v>170</v>
      </c>
      <c r="R9" s="60"/>
      <c r="T9" s="5" t="s">
        <v>76</v>
      </c>
    </row>
    <row r="10" spans="1:20" x14ac:dyDescent="0.15">
      <c r="B10" s="5" t="s">
        <v>102</v>
      </c>
      <c r="F10" s="59">
        <v>7</v>
      </c>
      <c r="G10" s="59">
        <v>7</v>
      </c>
      <c r="H10" s="59"/>
      <c r="I10" s="5">
        <v>7</v>
      </c>
      <c r="J10" s="5">
        <v>7</v>
      </c>
      <c r="K10" s="5">
        <v>24</v>
      </c>
      <c r="N10" s="58" t="s">
        <v>140</v>
      </c>
      <c r="O10" s="58" t="s">
        <v>169</v>
      </c>
      <c r="T10" s="5" t="s">
        <v>77</v>
      </c>
    </row>
    <row r="11" spans="1:20" x14ac:dyDescent="0.15">
      <c r="B11" s="5" t="s">
        <v>103</v>
      </c>
      <c r="F11" s="59">
        <v>8</v>
      </c>
      <c r="G11" s="59">
        <v>8</v>
      </c>
      <c r="H11" s="59"/>
      <c r="I11" s="5">
        <v>8</v>
      </c>
      <c r="J11" s="5">
        <v>8</v>
      </c>
      <c r="K11" s="5">
        <v>25</v>
      </c>
      <c r="N11" s="58" t="s">
        <v>141</v>
      </c>
      <c r="T11" s="5" t="s">
        <v>79</v>
      </c>
    </row>
    <row r="12" spans="1:20" x14ac:dyDescent="0.15">
      <c r="B12" s="5" t="s">
        <v>104</v>
      </c>
      <c r="F12" s="59">
        <v>9</v>
      </c>
      <c r="G12" s="59">
        <v>9</v>
      </c>
      <c r="H12" s="59"/>
      <c r="I12" s="5">
        <v>9</v>
      </c>
      <c r="J12" s="5">
        <v>9</v>
      </c>
      <c r="K12" s="5">
        <v>26</v>
      </c>
      <c r="N12" s="58" t="s">
        <v>171</v>
      </c>
      <c r="T12" s="5" t="s">
        <v>78</v>
      </c>
    </row>
    <row r="13" spans="1:20" x14ac:dyDescent="0.15">
      <c r="B13" s="5" t="s">
        <v>105</v>
      </c>
      <c r="F13" s="59">
        <v>10</v>
      </c>
      <c r="G13" s="59">
        <v>10</v>
      </c>
      <c r="H13" s="59"/>
      <c r="I13" s="5">
        <v>10</v>
      </c>
      <c r="J13" s="5">
        <v>10</v>
      </c>
      <c r="K13" s="5">
        <v>27</v>
      </c>
      <c r="N13" s="58" t="s">
        <v>172</v>
      </c>
    </row>
    <row r="14" spans="1:20" x14ac:dyDescent="0.15">
      <c r="B14" s="5" t="s">
        <v>106</v>
      </c>
      <c r="F14" s="59">
        <v>11</v>
      </c>
      <c r="G14" s="59">
        <v>11</v>
      </c>
      <c r="H14" s="59"/>
      <c r="I14" s="5">
        <v>11</v>
      </c>
      <c r="J14" s="5">
        <v>11</v>
      </c>
      <c r="K14" s="5">
        <v>28</v>
      </c>
      <c r="N14" s="58" t="s">
        <v>173</v>
      </c>
    </row>
    <row r="15" spans="1:20" x14ac:dyDescent="0.15">
      <c r="B15" s="5" t="s">
        <v>107</v>
      </c>
      <c r="F15" s="59">
        <v>12</v>
      </c>
      <c r="G15" s="59">
        <v>12</v>
      </c>
      <c r="H15" s="59"/>
      <c r="I15" s="5">
        <v>12</v>
      </c>
      <c r="J15" s="5">
        <v>12</v>
      </c>
      <c r="K15" s="5">
        <v>29</v>
      </c>
      <c r="N15" s="58" t="s">
        <v>174</v>
      </c>
    </row>
    <row r="16" spans="1:20" x14ac:dyDescent="0.15">
      <c r="B16" s="5" t="s">
        <v>108</v>
      </c>
      <c r="F16" s="59">
        <v>13</v>
      </c>
      <c r="G16" s="59">
        <v>13</v>
      </c>
      <c r="H16" s="59"/>
      <c r="J16" s="5">
        <v>13</v>
      </c>
      <c r="K16" s="5">
        <v>30</v>
      </c>
    </row>
    <row r="17" spans="2:14" x14ac:dyDescent="0.15">
      <c r="B17" s="5" t="s">
        <v>109</v>
      </c>
      <c r="F17" s="59">
        <v>14</v>
      </c>
      <c r="G17" s="59">
        <v>14</v>
      </c>
      <c r="H17" s="59"/>
      <c r="J17" s="5">
        <v>14</v>
      </c>
      <c r="K17" s="5">
        <v>31</v>
      </c>
      <c r="N17" s="58" t="s">
        <v>175</v>
      </c>
    </row>
    <row r="18" spans="2:14" x14ac:dyDescent="0.15">
      <c r="B18" s="5" t="s">
        <v>110</v>
      </c>
      <c r="F18" s="59">
        <v>15</v>
      </c>
      <c r="G18" s="59">
        <v>15</v>
      </c>
      <c r="H18" s="59"/>
      <c r="J18" s="5">
        <v>15</v>
      </c>
      <c r="K18" s="5">
        <v>32</v>
      </c>
      <c r="N18" s="58" t="s">
        <v>176</v>
      </c>
    </row>
    <row r="19" spans="2:14" x14ac:dyDescent="0.15">
      <c r="B19" s="5" t="s">
        <v>111</v>
      </c>
      <c r="F19" s="59">
        <v>16</v>
      </c>
      <c r="G19" s="59"/>
      <c r="H19" s="59"/>
      <c r="J19" s="5">
        <v>16</v>
      </c>
      <c r="K19" s="5">
        <v>33</v>
      </c>
      <c r="N19" s="58" t="s">
        <v>177</v>
      </c>
    </row>
    <row r="20" spans="2:14" x14ac:dyDescent="0.15">
      <c r="B20" s="5" t="s">
        <v>112</v>
      </c>
      <c r="F20" s="59">
        <v>17</v>
      </c>
      <c r="G20" s="59"/>
      <c r="H20" s="59"/>
      <c r="J20" s="5">
        <v>17</v>
      </c>
      <c r="K20" s="5">
        <v>34</v>
      </c>
      <c r="N20" s="58" t="s">
        <v>178</v>
      </c>
    </row>
    <row r="21" spans="2:14" x14ac:dyDescent="0.15">
      <c r="B21" s="5" t="s">
        <v>113</v>
      </c>
      <c r="F21" s="59">
        <v>18</v>
      </c>
      <c r="G21" s="59"/>
      <c r="H21" s="59"/>
      <c r="J21" s="5">
        <v>18</v>
      </c>
      <c r="K21" s="5">
        <v>35</v>
      </c>
    </row>
    <row r="22" spans="2:14" x14ac:dyDescent="0.15">
      <c r="B22" s="5" t="s">
        <v>114</v>
      </c>
      <c r="F22" s="59">
        <v>19</v>
      </c>
      <c r="G22" s="59"/>
      <c r="H22" s="59"/>
      <c r="J22" s="5">
        <v>19</v>
      </c>
      <c r="K22" s="5">
        <v>36</v>
      </c>
    </row>
    <row r="23" spans="2:14" x14ac:dyDescent="0.15">
      <c r="B23" s="5" t="s">
        <v>115</v>
      </c>
      <c r="F23" s="59">
        <v>20</v>
      </c>
      <c r="G23" s="59"/>
      <c r="H23" s="59"/>
      <c r="J23" s="5">
        <v>20</v>
      </c>
      <c r="K23" s="5">
        <v>37</v>
      </c>
    </row>
    <row r="24" spans="2:14" x14ac:dyDescent="0.15">
      <c r="B24" s="5" t="s">
        <v>116</v>
      </c>
      <c r="F24" s="59">
        <v>21</v>
      </c>
      <c r="G24" s="59"/>
      <c r="H24" s="59"/>
      <c r="J24" s="5">
        <v>21</v>
      </c>
      <c r="K24" s="5">
        <v>38</v>
      </c>
    </row>
    <row r="25" spans="2:14" x14ac:dyDescent="0.15">
      <c r="B25" s="5" t="s">
        <v>117</v>
      </c>
      <c r="F25" s="59">
        <v>22</v>
      </c>
      <c r="G25" s="59"/>
      <c r="H25" s="59"/>
      <c r="J25" s="5">
        <v>22</v>
      </c>
      <c r="K25" s="5">
        <v>39</v>
      </c>
    </row>
    <row r="26" spans="2:14" x14ac:dyDescent="0.15">
      <c r="B26" s="5" t="s">
        <v>118</v>
      </c>
      <c r="F26" s="59">
        <v>23</v>
      </c>
      <c r="G26" s="59"/>
      <c r="H26" s="59"/>
      <c r="J26" s="5">
        <v>23</v>
      </c>
      <c r="K26" s="5">
        <v>40</v>
      </c>
    </row>
    <row r="27" spans="2:14" x14ac:dyDescent="0.15">
      <c r="B27" s="5" t="s">
        <v>119</v>
      </c>
      <c r="F27" s="59">
        <v>24</v>
      </c>
      <c r="G27" s="59"/>
      <c r="H27" s="59"/>
      <c r="J27" s="5">
        <v>24</v>
      </c>
    </row>
    <row r="28" spans="2:14" x14ac:dyDescent="0.15">
      <c r="B28" s="5" t="s">
        <v>120</v>
      </c>
      <c r="F28" s="59">
        <v>25</v>
      </c>
      <c r="G28" s="59"/>
      <c r="H28" s="59"/>
      <c r="J28" s="5">
        <v>25</v>
      </c>
    </row>
    <row r="29" spans="2:14" x14ac:dyDescent="0.15">
      <c r="B29" s="5" t="s">
        <v>121</v>
      </c>
      <c r="F29" s="59">
        <v>26</v>
      </c>
      <c r="G29" s="59"/>
      <c r="H29" s="59"/>
      <c r="J29" s="5">
        <v>26</v>
      </c>
    </row>
    <row r="30" spans="2:14" x14ac:dyDescent="0.15">
      <c r="B30" s="5" t="s">
        <v>122</v>
      </c>
      <c r="F30" s="59">
        <v>27</v>
      </c>
      <c r="G30" s="59"/>
      <c r="H30" s="59"/>
      <c r="J30" s="5">
        <v>27</v>
      </c>
    </row>
    <row r="31" spans="2:14" x14ac:dyDescent="0.15">
      <c r="B31" s="5" t="s">
        <v>123</v>
      </c>
      <c r="F31" s="59">
        <v>28</v>
      </c>
      <c r="G31" s="59"/>
      <c r="H31" s="59"/>
      <c r="J31" s="5">
        <v>28</v>
      </c>
    </row>
    <row r="32" spans="2:14" x14ac:dyDescent="0.15">
      <c r="B32" s="5" t="s">
        <v>124</v>
      </c>
      <c r="F32" s="59">
        <v>29</v>
      </c>
      <c r="G32" s="59"/>
      <c r="H32" s="59"/>
      <c r="J32" s="5">
        <v>29</v>
      </c>
    </row>
    <row r="33" spans="2:10" x14ac:dyDescent="0.15">
      <c r="B33" s="5" t="s">
        <v>125</v>
      </c>
      <c r="F33" s="59">
        <v>30</v>
      </c>
      <c r="G33" s="59"/>
      <c r="H33" s="59"/>
      <c r="J33" s="5">
        <v>30</v>
      </c>
    </row>
    <row r="34" spans="2:10" x14ac:dyDescent="0.15">
      <c r="B34" s="5" t="s">
        <v>126</v>
      </c>
      <c r="F34" s="59">
        <v>31</v>
      </c>
      <c r="G34" s="59"/>
      <c r="H34" s="59"/>
      <c r="J34" s="5">
        <v>31</v>
      </c>
    </row>
    <row r="35" spans="2:10" x14ac:dyDescent="0.15">
      <c r="F35" s="59"/>
    </row>
    <row r="36" spans="2:10" x14ac:dyDescent="0.15">
      <c r="F36" s="59"/>
    </row>
    <row r="37" spans="2:10" x14ac:dyDescent="0.15">
      <c r="F37" s="59"/>
    </row>
    <row r="38" spans="2:10" x14ac:dyDescent="0.15">
      <c r="F38" s="59"/>
    </row>
    <row r="39" spans="2:10" x14ac:dyDescent="0.15">
      <c r="F39" s="59"/>
    </row>
    <row r="40" spans="2:10" x14ac:dyDescent="0.15">
      <c r="F40" s="59"/>
    </row>
    <row r="41" spans="2:10" x14ac:dyDescent="0.15">
      <c r="F41" s="59"/>
    </row>
    <row r="42" spans="2:10" x14ac:dyDescent="0.15">
      <c r="F42" s="59"/>
    </row>
    <row r="43" spans="2:10" x14ac:dyDescent="0.15">
      <c r="F43" s="59"/>
    </row>
    <row r="44" spans="2:10" x14ac:dyDescent="0.15">
      <c r="F44" s="59"/>
    </row>
    <row r="45" spans="2:10" x14ac:dyDescent="0.15">
      <c r="F45" s="59"/>
    </row>
    <row r="46" spans="2:10" x14ac:dyDescent="0.15">
      <c r="F46" s="59"/>
    </row>
    <row r="47" spans="2:10" x14ac:dyDescent="0.15">
      <c r="F47" s="59"/>
    </row>
    <row r="48" spans="2:10" x14ac:dyDescent="0.15">
      <c r="F48" s="59"/>
    </row>
    <row r="49" spans="6:6" x14ac:dyDescent="0.15">
      <c r="F49" s="59"/>
    </row>
    <row r="50" spans="6:6" x14ac:dyDescent="0.15">
      <c r="F50" s="59"/>
    </row>
    <row r="51" spans="6:6" x14ac:dyDescent="0.15">
      <c r="F51" s="59"/>
    </row>
    <row r="52" spans="6:6" x14ac:dyDescent="0.15">
      <c r="F52" s="59"/>
    </row>
    <row r="53" spans="6:6" x14ac:dyDescent="0.15">
      <c r="F53" s="59"/>
    </row>
    <row r="54" spans="6:6" x14ac:dyDescent="0.15">
      <c r="F54" s="59"/>
    </row>
    <row r="55" spans="6:6" x14ac:dyDescent="0.15">
      <c r="F55" s="59"/>
    </row>
    <row r="56" spans="6:6" x14ac:dyDescent="0.15">
      <c r="F56" s="59"/>
    </row>
    <row r="57" spans="6:6" x14ac:dyDescent="0.15">
      <c r="F57" s="59"/>
    </row>
    <row r="58" spans="6:6" x14ac:dyDescent="0.15">
      <c r="F58" s="59"/>
    </row>
    <row r="59" spans="6:6" x14ac:dyDescent="0.15">
      <c r="F59" s="59"/>
    </row>
    <row r="60" spans="6:6" x14ac:dyDescent="0.15">
      <c r="F60" s="59"/>
    </row>
    <row r="61" spans="6:6" x14ac:dyDescent="0.15">
      <c r="F61" s="59"/>
    </row>
    <row r="62" spans="6:6" x14ac:dyDescent="0.15">
      <c r="F62" s="59"/>
    </row>
    <row r="63" spans="6:6" x14ac:dyDescent="0.15">
      <c r="F63" s="59"/>
    </row>
    <row r="64" spans="6:6" x14ac:dyDescent="0.15">
      <c r="F64" s="59"/>
    </row>
    <row r="65" spans="6:6" x14ac:dyDescent="0.15">
      <c r="F65" s="59"/>
    </row>
    <row r="66" spans="6:6" x14ac:dyDescent="0.15">
      <c r="F66" s="59"/>
    </row>
    <row r="67" spans="6:6" x14ac:dyDescent="0.15">
      <c r="F67" s="59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9"/>
  <dimension ref="A1:AD2"/>
  <sheetViews>
    <sheetView topLeftCell="V1" workbookViewId="0">
      <selection activeCell="E19" sqref="E19:L19"/>
    </sheetView>
  </sheetViews>
  <sheetFormatPr defaultRowHeight="13.5" x14ac:dyDescent="0.15"/>
  <cols>
    <col min="9" max="9" width="12.125" customWidth="1"/>
    <col min="10" max="10" width="8.375" bestFit="1" customWidth="1"/>
    <col min="11" max="11" width="10.375" bestFit="1" customWidth="1"/>
    <col min="12" max="12" width="13.75" bestFit="1" customWidth="1"/>
    <col min="13" max="13" width="9" bestFit="1" customWidth="1"/>
    <col min="14" max="14" width="14" customWidth="1"/>
    <col min="15" max="15" width="10" bestFit="1" customWidth="1"/>
    <col min="16" max="16" width="8.375" bestFit="1" customWidth="1"/>
    <col min="19" max="19" width="10.375" bestFit="1" customWidth="1"/>
    <col min="20" max="20" width="22.25" bestFit="1" customWidth="1"/>
    <col min="21" max="21" width="25.125" bestFit="1" customWidth="1"/>
    <col min="22" max="22" width="13.625" customWidth="1"/>
    <col min="23" max="23" width="14.375" bestFit="1" customWidth="1"/>
    <col min="24" max="24" width="8.375" bestFit="1" customWidth="1"/>
    <col min="26" max="27" width="14.375" bestFit="1" customWidth="1"/>
    <col min="28" max="30" width="14.375" customWidth="1"/>
    <col min="31" max="31" width="14.375" bestFit="1" customWidth="1"/>
    <col min="32" max="32" width="21.375" bestFit="1" customWidth="1"/>
    <col min="33" max="36" width="16.5" bestFit="1" customWidth="1"/>
  </cols>
  <sheetData>
    <row r="1" spans="1:30" ht="40.5" x14ac:dyDescent="0.15">
      <c r="B1" t="s">
        <v>149</v>
      </c>
      <c r="C1" s="71" t="s">
        <v>150</v>
      </c>
      <c r="D1" s="71" t="s">
        <v>151</v>
      </c>
      <c r="E1" s="71" t="s">
        <v>152</v>
      </c>
      <c r="F1" s="71" t="s">
        <v>153</v>
      </c>
      <c r="G1" s="71" t="s">
        <v>154</v>
      </c>
      <c r="H1" s="71" t="s">
        <v>155</v>
      </c>
      <c r="I1" t="s">
        <v>98</v>
      </c>
      <c r="J1" t="s">
        <v>56</v>
      </c>
      <c r="K1" t="s">
        <v>61</v>
      </c>
      <c r="L1" t="s">
        <v>57</v>
      </c>
      <c r="M1" t="s">
        <v>58</v>
      </c>
      <c r="N1" t="s">
        <v>59</v>
      </c>
      <c r="O1" t="s">
        <v>81</v>
      </c>
      <c r="P1" t="s">
        <v>82</v>
      </c>
      <c r="Q1" t="s">
        <v>62</v>
      </c>
      <c r="R1" t="s">
        <v>60</v>
      </c>
      <c r="S1" t="s">
        <v>63</v>
      </c>
      <c r="T1" t="s">
        <v>88</v>
      </c>
      <c r="U1" t="s">
        <v>64</v>
      </c>
      <c r="V1" t="s">
        <v>65</v>
      </c>
      <c r="W1" t="s">
        <v>66</v>
      </c>
      <c r="X1" t="s">
        <v>67</v>
      </c>
      <c r="Y1" t="s">
        <v>68</v>
      </c>
      <c r="Z1" t="s">
        <v>69</v>
      </c>
      <c r="AA1" t="s">
        <v>70</v>
      </c>
      <c r="AB1" t="s">
        <v>156</v>
      </c>
      <c r="AC1" t="s">
        <v>157</v>
      </c>
      <c r="AD1" t="s">
        <v>158</v>
      </c>
    </row>
    <row r="2" spans="1:30" x14ac:dyDescent="0.15">
      <c r="A2" t="s">
        <v>160</v>
      </c>
      <c r="B2">
        <f>受付カード!$J$3</f>
        <v>0</v>
      </c>
      <c r="C2">
        <f>受付カード!$M$4</f>
        <v>0</v>
      </c>
      <c r="D2">
        <f>受付カード!$S$4</f>
        <v>0</v>
      </c>
      <c r="E2">
        <f>受付カード!$Y$4</f>
        <v>0</v>
      </c>
      <c r="F2">
        <f>受付カード!$AE$4</f>
        <v>0</v>
      </c>
      <c r="G2">
        <f>受付カード!$M$5</f>
        <v>0</v>
      </c>
      <c r="H2">
        <f>受付カード!$V$5</f>
        <v>0</v>
      </c>
      <c r="I2" t="str">
        <f>CONCATENATE(受付カード!$B$8,"-",受付カード!$D$9)</f>
        <v>-</v>
      </c>
      <c r="J2" s="72">
        <f>受付カード!$B$8</f>
        <v>0</v>
      </c>
      <c r="K2" s="1">
        <f>受付カード!$D$9</f>
        <v>0</v>
      </c>
      <c r="L2" t="str">
        <f>CONCATENATE(受付カード!$K$8," ",受付カード!$S$8)</f>
        <v xml:space="preserve"> </v>
      </c>
      <c r="M2" t="str">
        <f>CONCATENATE(受付カード!$K$7," ",受付カード!$S$7)</f>
        <v xml:space="preserve"> </v>
      </c>
      <c r="N2" t="str">
        <f>CONCATENATE(受付カード!$K$8," ",受付カード!$S$8,"(",受付カード!$K$7," ",受付カード!S7,")")</f>
        <v xml:space="preserve"> ( )</v>
      </c>
      <c r="O2" t="str">
        <f>IF(AND(1&lt;=受付カード!$Q$9,受付カード!$Q$9&lt;=3),CONCATENATE(受付カード!$N$9,受付カード!$O$9-1,"年度"),CONCATENATE(受付カード!$N$9,受付カード!$O$9,"年度"))</f>
        <v>平成年度</v>
      </c>
      <c r="P2" t="str">
        <f>CONCATENATE(受付カード!$N$9,受付カード!$O$9,"年",受付カード!$Q$9,"月",受付カード!$S$9,"日")</f>
        <v>平成年月日</v>
      </c>
      <c r="Q2" t="str">
        <f>CONCATENATE(受付カード!$V$9,"歳")</f>
        <v>歳</v>
      </c>
      <c r="R2">
        <f>受付カード!$Y$9</f>
        <v>0</v>
      </c>
      <c r="S2" t="str">
        <f>CONCATENATE(受付カード!$AB$11,"-",受付カード!$AD$11,"-",受付カード!$AF$11)</f>
        <v>--</v>
      </c>
      <c r="T2">
        <f>受付カード!$AB$12</f>
        <v>0</v>
      </c>
      <c r="U2" t="str">
        <f>CONCATENATE(受付カード!$F$13,"駅")</f>
        <v>駅</v>
      </c>
      <c r="V2" t="str">
        <f>IF(ISBLANK(受付カード!$E$18),
 IF(ISBLANK(受付カード!$E$17),
  IF(ISBLANK(受付カード!$E$16),
   IF(ISBLANK(受付カード!$E$15),"",CONCATENATE(受付カード!$E$15,"高")),CONCATENATE(受付カード!$E$16,"大")),CONCATENATE(受付カード!$E$17,"大学院")),受付カード!$E$18)</f>
        <v/>
      </c>
      <c r="W2" t="str">
        <f>IF(ISBLANK(受付カード!$M$18),
 IF(ISBLANK(受付カード!$M$17),
  IF(ISBLANK(受付カード!$M$16),
   IF(ISBLANK(受付カード!$M$15),"",CONCATENATE(受付カード!$M$15,"")),CONCATENATE(受付カード!$M$16,"")),CONCATENATE(受付カード!$M$17,"")),受付カード!$M$18)</f>
        <v/>
      </c>
      <c r="X2" t="str">
        <f>IF(ISBLANK(受付カード!$W$18),
 IF(ISBLANK(受付カード!$W$17),
  IF(ISBLANK(受付カード!$W$16),
   IF(ISBLANK(受付カード!$W$15),"",CONCATENATE(受付カード!$W$15,受付カード!$X$15,"年",受付カード!$Z$15,"月")),CONCATENATE(受付カード!$W$16,受付カード!$X$16,"年",受付カード!$Z$16,"月")),CONCATENATE(受付カード!$W$17,受付カード!$X$17,"年",受付カード!$Z$17,"月")),CONCATENATE(受付カード!$W$18,受付カード!$X$18,"年",受付カード!$Z$18,"月"))</f>
        <v>令和年月</v>
      </c>
      <c r="Y2" t="str">
        <f>IF(ISBLANK(受付カード!$AC$18),
 IF(ISBLANK(受付カード!$AC$17),
  IF(ISBLANK(受付カード!$AC$16),
   IF(ISBLANK(受付カード!$AC$15),"",CONCATENATE(受付カード!$AC$15,受付カード!$AD$15,"年",受付カード!$AF$15,"月")),CONCATENATE(受付カード!$AC$16,受付カード!$AD$16,"年",受付カード!$AF$16,"月")),CONCATENATE(受付カード!$AC$17,受付カード!$AD$17,"年",受付カード!$AF$17,"月")),CONCATENATE(受付カード!$AC$18,受付カード!$AD$18,"年",受付カード!$AF$18,"月"))</f>
        <v>令和年月</v>
      </c>
      <c r="Z2" t="str">
        <f>IF(ISBLANK(受付カード!$E$22),
 IF(ISBLANK(受付カード!$E$21),
  IF(ISBLANK(受付カード!$E$20),"",受付カード!$E$20),受付カード!$E$21),受付カード!$E$22)</f>
        <v/>
      </c>
      <c r="AA2" t="str">
        <f>IF(ISBLANK(受付カード!$M$22),
 IF(ISBLANK(受付カード!$M$21),
  IF(ISBLANK(受付カード!$M$20),"",受付カード!$M$20),受付カード!$M$21),受付カード!$M$22)</f>
        <v/>
      </c>
      <c r="AB2">
        <f>受付カード!$E$23</f>
        <v>0</v>
      </c>
      <c r="AC2">
        <f>受付カード!$E$24</f>
        <v>0</v>
      </c>
      <c r="AD2">
        <f>受付カード!$U$24</f>
        <v>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受付カード</vt:lpstr>
      <vt:lpstr>以下のシートは集計用（入力不要）</vt:lpstr>
      <vt:lpstr>予約カード内リストの情報</vt:lpstr>
      <vt:lpstr>説明会情報</vt:lpstr>
      <vt:lpstr>受付カード!Print_Area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