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comments+xml" PartName="/xl/comments7.xml"/>
  <Override ContentType="application/vnd.openxmlformats-officedocument.spreadsheetml.comments+xml" PartName="/xl/comments8.xml"/>
  <Override ContentType="application/vnd.openxmlformats-officedocument.spreadsheetml.comments+xml" PartName="/xl/comments9.xml"/>
  <Override ContentType="application/vnd.openxmlformats-officedocument.spreadsheetml.comments+xml" PartName="/xl/comments10.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howInkAnnotation="0" codeName="ThisWorkbook"/>
  <mc:AlternateContent xmlns:mc="http://schemas.openxmlformats.org/markup-compatibility/2006">
    <mc:Choice Requires="x15">
      <x15ac:absPath xmlns:x15ac="http://schemas.microsoft.com/office/spreadsheetml/2010/11/ac" url="\\KKTKINHD58Z\nas2017\05_自動車交通部\00_共通\【旅客】事務改善フォルダ\タクシー\様式等\（二課作成中）電子申請版タクシー申請様式（法人）\様式一覧\20260126以降変更分\"/>
    </mc:Choice>
  </mc:AlternateContent>
  <xr:revisionPtr revIDLastSave="0" documentId="13_ncr:1_{43694DED-13E2-4941-8706-466EAFDFE04F}" xr6:coauthVersionLast="47" xr6:coauthVersionMax="47" xr10:uidLastSave="{00000000-0000-0000-0000-000000000000}"/>
  <bookViews>
    <workbookView xWindow="1950" yWindow="2400" windowWidth="21630" windowHeight="12900" xr2:uid="{00000000-000D-0000-FFFF-FFFF00000000}"/>
  </bookViews>
  <sheets>
    <sheet name="手引き表紙" sheetId="1" r:id="rId1"/>
    <sheet name="申請前の留意事項" sheetId="46" r:id="rId2"/>
    <sheet name="添付書類" sheetId="4" r:id="rId3"/>
    <sheet name="申請書表紙" sheetId="48" r:id="rId4"/>
    <sheet name="申請書表紙 (記載例)" sheetId="36" r:id="rId5"/>
    <sheet name="事業計画(別紙①)" sheetId="3" r:id="rId6"/>
    <sheet name="事業計画(別紙①記載例)" sheetId="33" r:id="rId7"/>
    <sheet name="運行管理体制(別紙②)" sheetId="49" r:id="rId8"/>
    <sheet name="運行管理体制 (別紙②記載例)" sheetId="35" r:id="rId9"/>
    <sheet name="各種承諾書" sheetId="50" r:id="rId10"/>
    <sheet name="乗務割計画" sheetId="59" r:id="rId11"/>
    <sheet name="所要資金(別紙③)※記載例を必ずご覧ください。 " sheetId="51" r:id="rId12"/>
    <sheet name="所要資金(記載例)  " sheetId="52" r:id="rId13"/>
    <sheet name="資金調達方法" sheetId="53" r:id="rId14"/>
    <sheet name="資金調達方法(記載例)" sheetId="27" r:id="rId15"/>
    <sheet name="位置図について" sheetId="41" r:id="rId16"/>
    <sheet name="図面例【営業所・休憩仮眠施設】" sheetId="17" r:id="rId17"/>
    <sheet name="図面例【車庫】" sheetId="19" r:id="rId18"/>
    <sheet name="施設の使用権限を証する書面" sheetId="39" r:id="rId19"/>
    <sheet name="宣誓書" sheetId="47" r:id="rId20"/>
    <sheet name="同一地であることの宣誓書" sheetId="45" r:id="rId21"/>
    <sheet name="写真・貼付用紙" sheetId="18" r:id="rId22"/>
    <sheet name="車両等について" sheetId="42" r:id="rId23"/>
    <sheet name="各種宣誓書" sheetId="55" r:id="rId24"/>
    <sheet name="役員名簿" sheetId="56" r:id="rId25"/>
    <sheet name="法令試験" sheetId="60" r:id="rId26"/>
    <sheet name="洗車・清掃施設に係る宣誓書" sheetId="61" r:id="rId27"/>
    <sheet name="情報まとめ" sheetId="58" r:id="rId28"/>
  </sheets>
  <definedNames>
    <definedName name="_xlnm._FilterDatabase" localSheetId="5" hidden="1">'事業計画(別紙①)'!$D$17:$E$18</definedName>
    <definedName name="_xlnm.Print_Area" localSheetId="15">位置図について!$A$1:$I$35</definedName>
    <definedName name="_xlnm.Print_Area" localSheetId="7">'運行管理体制(別紙②)'!$A$1:$R$45</definedName>
    <definedName name="_xlnm.Print_Area" localSheetId="9">各種承諾書!$A$1:$I$127</definedName>
    <definedName name="_xlnm.Print_Area" localSheetId="23">各種宣誓書!$A$1:$I$147</definedName>
    <definedName name="_xlnm.Print_Area" localSheetId="13">資金調達方法!$A$1:$K$24</definedName>
    <definedName name="_xlnm.Print_Area" localSheetId="14">'資金調達方法(記載例)'!$A$1:$M$59</definedName>
    <definedName name="_xlnm.Print_Area" localSheetId="5">'事業計画(別紙①)'!$A$1:$J$43</definedName>
    <definedName name="_xlnm.Print_Area" localSheetId="6">'事業計画(別紙①記載例)'!$A$1:$J$100</definedName>
    <definedName name="_xlnm.Print_Area" localSheetId="21">写真・貼付用紙!$A$1:$I$188</definedName>
    <definedName name="_xlnm.Print_Area" localSheetId="0">手引き表紙!$A$1:$I$42</definedName>
    <definedName name="_xlnm.Print_Area" localSheetId="12">'所要資金(記載例)  '!$A$1:$N$133</definedName>
    <definedName name="_xlnm.Print_Area" localSheetId="11">'所要資金(別紙③)※記載例を必ずご覧ください。 '!$A$1:$M$55</definedName>
    <definedName name="_xlnm.Print_Area" localSheetId="10">乗務割計画!$A$1:$P$55</definedName>
    <definedName name="_xlnm.Print_Area" localSheetId="27">情報まとめ!$A$3:$J$61</definedName>
    <definedName name="_xlnm.Print_Area" localSheetId="3">申請書表紙!$A$1:$I$88</definedName>
    <definedName name="_xlnm.Print_Area" localSheetId="1">申請前の留意事項!$A$1:$J$41</definedName>
    <definedName name="_xlnm.Print_Area" localSheetId="16">図面例【営業所・休憩仮眠施設】!$A$1:$K$59</definedName>
    <definedName name="_xlnm.Print_Area" localSheetId="17">図面例【車庫】!$A$1:$I$49</definedName>
    <definedName name="_xlnm.Print_Area" localSheetId="19">宣誓書!$A$1:$I$59</definedName>
    <definedName name="_xlnm.Print_Area" localSheetId="26">洗車・清掃施設に係る宣誓書!$A$1:$I$43</definedName>
    <definedName name="_xlnm.Print_Area" localSheetId="2">添付書類!$A$1:$M$52</definedName>
    <definedName name="_xlnm.Print_Area" localSheetId="20">同一地であることの宣誓書!$A$1:$I$57</definedName>
    <definedName name="_xlnm.Print_Area" localSheetId="25">法令試験!$A$1:$K$48</definedName>
    <definedName name="_xlnm.Print_Area" localSheetId="24">役員名簿!$A$1:$F$17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1" i="58" l="1"/>
  <c r="H42" i="58"/>
  <c r="H43" i="58"/>
  <c r="H44" i="58"/>
  <c r="H40" i="58"/>
  <c r="B30" i="59"/>
  <c r="B28" i="59"/>
  <c r="B26" i="59"/>
  <c r="B24" i="59"/>
  <c r="B22" i="59"/>
  <c r="B20" i="59"/>
  <c r="B18" i="59"/>
  <c r="B16" i="59"/>
  <c r="B14" i="59"/>
  <c r="B12" i="59"/>
  <c r="U30" i="59"/>
  <c r="Q30" i="59" s="1"/>
  <c r="T30" i="59"/>
  <c r="S30" i="59"/>
  <c r="R30" i="59"/>
  <c r="M30" i="59"/>
  <c r="T28" i="59"/>
  <c r="S28" i="59"/>
  <c r="R28" i="59"/>
  <c r="M28" i="59"/>
  <c r="U28" i="59" s="1"/>
  <c r="Q28" i="59" s="1"/>
  <c r="U26" i="59"/>
  <c r="T26" i="59"/>
  <c r="S26" i="59"/>
  <c r="Q26" i="59" s="1"/>
  <c r="R26" i="59"/>
  <c r="M26" i="59"/>
  <c r="U24" i="59"/>
  <c r="T24" i="59"/>
  <c r="S24" i="59"/>
  <c r="R24" i="59"/>
  <c r="Q24" i="59" s="1"/>
  <c r="M24" i="59"/>
  <c r="U22" i="59"/>
  <c r="T22" i="59"/>
  <c r="S22" i="59"/>
  <c r="Q22" i="59" s="1"/>
  <c r="R22" i="59"/>
  <c r="M22" i="59"/>
  <c r="T20" i="59"/>
  <c r="S20" i="59"/>
  <c r="Q20" i="59" s="1"/>
  <c r="R20" i="59"/>
  <c r="M20" i="59"/>
  <c r="U20" i="59" s="1"/>
  <c r="T18" i="59"/>
  <c r="S18" i="59"/>
  <c r="R18" i="59"/>
  <c r="M18" i="59"/>
  <c r="U18" i="59" s="1"/>
  <c r="U16" i="59"/>
  <c r="T16" i="59"/>
  <c r="S16" i="59"/>
  <c r="R16" i="59"/>
  <c r="Q16" i="59" s="1"/>
  <c r="M16" i="59"/>
  <c r="T14" i="59"/>
  <c r="S14" i="59"/>
  <c r="R14" i="59"/>
  <c r="M14" i="59"/>
  <c r="U14" i="59" s="1"/>
  <c r="Q14" i="59" s="1"/>
  <c r="T12" i="59"/>
  <c r="S12" i="59"/>
  <c r="R12" i="59"/>
  <c r="Q12" i="59" s="1"/>
  <c r="M12" i="59"/>
  <c r="U12" i="59" s="1"/>
  <c r="F13" i="58"/>
  <c r="D13" i="58"/>
  <c r="D12" i="58"/>
  <c r="F20" i="49"/>
  <c r="Q18" i="59" l="1"/>
  <c r="L6" i="59"/>
  <c r="H61" i="58"/>
  <c r="D61" i="58"/>
  <c r="H60" i="58"/>
  <c r="D60" i="58"/>
  <c r="H59" i="58"/>
  <c r="D59" i="58"/>
  <c r="H58" i="58"/>
  <c r="D58" i="58"/>
  <c r="H57" i="58"/>
  <c r="D57" i="58"/>
  <c r="H56" i="58"/>
  <c r="D56" i="58"/>
  <c r="H55" i="58"/>
  <c r="D55" i="58"/>
  <c r="H54" i="58"/>
  <c r="D54" i="58"/>
  <c r="E51" i="58"/>
  <c r="D51" i="58"/>
  <c r="E50" i="58"/>
  <c r="D50" i="58"/>
  <c r="E49" i="58"/>
  <c r="D49" i="58"/>
  <c r="E48" i="58"/>
  <c r="D48" i="58"/>
  <c r="E47" i="58"/>
  <c r="D47" i="58"/>
  <c r="E41" i="58"/>
  <c r="F41" i="58"/>
  <c r="G41" i="58"/>
  <c r="E42" i="58"/>
  <c r="F42" i="58"/>
  <c r="G42" i="58"/>
  <c r="E43" i="58"/>
  <c r="F43" i="58"/>
  <c r="G43" i="58"/>
  <c r="E44" i="58"/>
  <c r="F44" i="58"/>
  <c r="G44" i="58"/>
  <c r="G40" i="58"/>
  <c r="F40" i="58"/>
  <c r="E40" i="58"/>
  <c r="C41" i="58"/>
  <c r="D41" i="58"/>
  <c r="C42" i="58"/>
  <c r="D42" i="58"/>
  <c r="C43" i="58"/>
  <c r="D43" i="58"/>
  <c r="C44" i="58"/>
  <c r="D44" i="58"/>
  <c r="D40" i="58"/>
  <c r="C40" i="58"/>
  <c r="D37" i="58" l="1"/>
  <c r="D36" i="58"/>
  <c r="D35" i="58"/>
  <c r="J33" i="58"/>
  <c r="I33" i="58"/>
  <c r="J31" i="58"/>
  <c r="I31" i="58"/>
  <c r="I29" i="58"/>
  <c r="E32" i="58"/>
  <c r="E30" i="58"/>
  <c r="D32" i="58"/>
  <c r="D30" i="58"/>
  <c r="D28" i="58"/>
  <c r="J29" i="58"/>
  <c r="E28" i="58"/>
  <c r="J27" i="58"/>
  <c r="I27" i="58"/>
  <c r="E26" i="58"/>
  <c r="D26" i="58"/>
  <c r="D25" i="58"/>
  <c r="E25" i="58"/>
  <c r="D23" i="58"/>
  <c r="E23" i="58"/>
  <c r="D24" i="58"/>
  <c r="E24" i="58"/>
  <c r="E22" i="58" l="1"/>
  <c r="D22" i="58"/>
  <c r="E21" i="58"/>
  <c r="D21" i="58"/>
  <c r="J19" i="58"/>
  <c r="G19" i="58"/>
  <c r="D15" i="58"/>
  <c r="D16" i="58"/>
  <c r="D11" i="58"/>
  <c r="D10" i="58"/>
  <c r="D9" i="58"/>
  <c r="D7" i="58"/>
  <c r="D6" i="58"/>
  <c r="D5" i="58"/>
  <c r="D4" i="58"/>
  <c r="B7" i="56" l="1"/>
  <c r="E46" i="58" s="1"/>
  <c r="A7" i="56"/>
  <c r="D46" i="58" s="1"/>
  <c r="B3" i="56"/>
  <c r="B2" i="56"/>
  <c r="B1" i="56"/>
  <c r="J24" i="53"/>
  <c r="E15" i="53"/>
  <c r="F10" i="53"/>
  <c r="C10" i="53"/>
  <c r="G56" i="52"/>
  <c r="G49" i="52"/>
  <c r="E49" i="52"/>
  <c r="E47" i="52"/>
  <c r="E40" i="52"/>
  <c r="E38" i="52"/>
  <c r="E18" i="52" s="1"/>
  <c r="E17" i="52" s="1"/>
  <c r="E31" i="52"/>
  <c r="G16" i="52"/>
  <c r="G5" i="51"/>
  <c r="E5" i="51"/>
  <c r="G50" i="51"/>
  <c r="E43" i="51"/>
  <c r="G43" i="51" s="1"/>
  <c r="E40" i="51"/>
  <c r="E39" i="51"/>
  <c r="E41" i="51" s="1"/>
  <c r="E34" i="51" s="1"/>
  <c r="E30" i="51"/>
  <c r="E32" i="51" s="1"/>
  <c r="E26" i="51"/>
  <c r="E16" i="51"/>
  <c r="G10" i="51"/>
  <c r="E57" i="52" l="1"/>
  <c r="E58" i="52" s="1"/>
  <c r="G17" i="52"/>
  <c r="G57" i="52" s="1"/>
  <c r="E23" i="51"/>
  <c r="E25" i="51" s="1"/>
  <c r="E12" i="51" s="1"/>
  <c r="E11" i="51" s="1"/>
  <c r="E24" i="51"/>
  <c r="B118" i="50"/>
  <c r="B81" i="50"/>
  <c r="B44" i="50"/>
  <c r="B11" i="50"/>
  <c r="G11" i="51" l="1"/>
  <c r="G51" i="51" s="1"/>
  <c r="E51" i="51"/>
  <c r="E52" i="51" s="1"/>
  <c r="I18" i="3"/>
  <c r="F18" i="3"/>
  <c r="I17" i="3"/>
  <c r="F17" i="3"/>
  <c r="C18" i="3"/>
  <c r="C17" i="3"/>
  <c r="A18" i="3"/>
  <c r="A17" i="3"/>
  <c r="E15" i="2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なし</author>
  </authors>
  <commentList>
    <comment ref="G13" authorId="0" shapeId="0" xr:uid="{00000000-0006-0000-0200-000001000000}">
      <text>
        <r>
          <rPr>
            <b/>
            <sz val="9"/>
            <color indexed="81"/>
            <rFont val="ＭＳ Ｐゴシック"/>
            <family val="3"/>
            <charset val="128"/>
          </rPr>
          <t xml:space="preserve">点検清掃施設について
原則車庫に併設。水道（水栓）があるかを確認。
</t>
        </r>
      </text>
    </comment>
    <comment ref="C25" authorId="0" shapeId="0" xr:uid="{00000000-0006-0000-0200-000002000000}">
      <text>
        <r>
          <rPr>
            <b/>
            <sz val="9"/>
            <color indexed="81"/>
            <rFont val="ＭＳ Ｐゴシック"/>
            <family val="3"/>
            <charset val="128"/>
          </rPr>
          <t>事業用の見積りであることが必要。
保険の内容は、
対人：8000万円以上
対物：200万円以上
となっていること。</t>
        </r>
      </text>
    </comment>
    <comment ref="E30" authorId="0" shapeId="0" xr:uid="{00000000-0006-0000-0200-000003000000}">
      <text>
        <r>
          <rPr>
            <b/>
            <sz val="9"/>
            <color indexed="81"/>
            <rFont val="ＭＳ Ｐゴシック"/>
            <family val="3"/>
            <charset val="128"/>
          </rPr>
          <t>履歴書は役員全員分必要</t>
        </r>
        <r>
          <rPr>
            <sz val="9"/>
            <color indexed="81"/>
            <rFont val="ＭＳ Ｐゴシック"/>
            <family val="3"/>
            <charset val="128"/>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B7" authorId="0" shapeId="0" xr:uid="{980D09B7-56DB-413E-9493-7249EB4BFE70}">
      <text>
        <r>
          <rPr>
            <b/>
            <sz val="9"/>
            <color indexed="81"/>
            <rFont val="MS P ゴシック"/>
            <family val="3"/>
            <charset val="128"/>
          </rPr>
          <t>登記事項証明書に登記されて
いる役員全員記載が必要</t>
        </r>
      </text>
    </comment>
    <comment ref="E7" authorId="0" shapeId="0" xr:uid="{9535E273-B563-498B-AB2A-1580133D62A2}">
      <text>
        <r>
          <rPr>
            <b/>
            <sz val="9"/>
            <color indexed="81"/>
            <rFont val="MS P ゴシック"/>
            <family val="3"/>
            <charset val="128"/>
          </rPr>
          <t>「常勤」非常勤」必ずどちらか選択
法令試験受験資格があるのは、
「登記事項証明書に登記されている」「常勤」の役員</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なし</author>
  </authors>
  <commentList>
    <comment ref="F7" authorId="0" shapeId="0" xr:uid="{9BD17A1E-9A74-418A-8CBA-96BE5BE21886}">
      <text>
        <r>
          <rPr>
            <b/>
            <sz val="9"/>
            <color indexed="81"/>
            <rFont val="MS P ゴシック"/>
            <family val="3"/>
            <charset val="128"/>
          </rPr>
          <t>既存法人の場合は登記簿謄本上の本社所在地を、
設立法人の場合は定款上の本社所在地を、
個人の場合は住民票上の住所を記入して下さい。        
（書類の記載通りとして、番地等の省略はしないでください）</t>
        </r>
      </text>
    </comment>
    <comment ref="G14" authorId="1" shapeId="0" xr:uid="{B0B59819-7D79-49E3-BAF1-D2109C6F951C}">
      <text>
        <r>
          <rPr>
            <b/>
            <sz val="9"/>
            <color indexed="81"/>
            <rFont val="ＭＳ Ｐゴシック"/>
            <family val="3"/>
            <charset val="128"/>
          </rPr>
          <t>補正のやり取りに使用するため、可能な限り、電子メールアドレスをご記載ください。</t>
        </r>
      </text>
    </comment>
    <comment ref="B37" authorId="1" shapeId="0" xr:uid="{FCBAE97B-3C67-4977-BC83-3DD24B5B771A}">
      <text>
        <r>
          <rPr>
            <b/>
            <sz val="9"/>
            <color indexed="81"/>
            <rFont val="ＭＳ Ｐゴシック"/>
            <family val="3"/>
            <charset val="128"/>
          </rPr>
          <t>下段の〈別紙〉をご添付ください。</t>
        </r>
        <r>
          <rPr>
            <sz val="9"/>
            <color indexed="81"/>
            <rFont val="ＭＳ Ｐゴシック"/>
            <family val="3"/>
            <charset val="128"/>
          </rPr>
          <t xml:space="preserve">
</t>
        </r>
      </text>
    </comment>
    <comment ref="I50" authorId="1" shapeId="0" xr:uid="{5622AC61-A207-4323-A209-72D99B35FECE}">
      <text>
        <r>
          <rPr>
            <b/>
            <sz val="11"/>
            <color indexed="81"/>
            <rFont val="ＭＳ Ｐゴシック"/>
            <family val="3"/>
            <charset val="128"/>
          </rPr>
          <t>必ず添付してください。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C23" authorId="0" shapeId="0" xr:uid="{928C1A69-32A4-4E17-88CA-DA334413C0C3}">
      <text>
        <r>
          <rPr>
            <b/>
            <sz val="9"/>
            <color indexed="81"/>
            <rFont val="MS P ゴシック"/>
            <family val="3"/>
            <charset val="128"/>
          </rPr>
          <t>福祉設備有→特種
セダン型→乗用</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C3" authorId="0" shapeId="0" xr:uid="{9FC9AD4C-80A3-4E26-B418-BBF96261272D}">
      <text>
        <r>
          <rPr>
            <b/>
            <sz val="9"/>
            <color indexed="81"/>
            <rFont val="MS P ゴシック"/>
            <family val="3"/>
            <charset val="128"/>
          </rPr>
          <t>本社
（個人の場合は本店）</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B16" authorId="0" shapeId="0" xr:uid="{CA1BF36D-BDBB-41DF-B9EF-E45D6F18B34B}">
      <text>
        <r>
          <rPr>
            <b/>
            <sz val="9"/>
            <color indexed="81"/>
            <rFont val="MS P ゴシック"/>
            <family val="3"/>
            <charset val="128"/>
          </rPr>
          <t>会社・営業所の住所ではなく、住民票上の住所</t>
        </r>
      </text>
    </comment>
    <comment ref="E51" authorId="0" shapeId="0" xr:uid="{21A9CE3B-2BA6-407F-9283-99E529F2A553}">
      <text>
        <r>
          <rPr>
            <b/>
            <sz val="9"/>
            <color indexed="81"/>
            <rFont val="MS P ゴシック"/>
            <family val="3"/>
            <charset val="128"/>
          </rPr>
          <t>会社・営業所の住所ではなく、住民票上の住所</t>
        </r>
        <r>
          <rPr>
            <sz val="9"/>
            <color indexed="81"/>
            <rFont val="MS P ゴシック"/>
            <family val="3"/>
            <charset val="128"/>
          </rPr>
          <t xml:space="preserve">
</t>
        </r>
      </text>
    </comment>
    <comment ref="E53" authorId="0" shapeId="0" xr:uid="{2E661892-311F-4774-AD59-E129452090EB}">
      <text>
        <r>
          <rPr>
            <b/>
            <sz val="9"/>
            <color indexed="81"/>
            <rFont val="MS P ゴシック"/>
            <family val="3"/>
            <charset val="128"/>
          </rPr>
          <t>運転者と兼任不可</t>
        </r>
      </text>
    </comment>
    <comment ref="A62" authorId="0" shapeId="0" xr:uid="{EFC0D85E-C9EE-4127-A73C-10BE056CB71C}">
      <text>
        <r>
          <rPr>
            <b/>
            <sz val="9"/>
            <color indexed="81"/>
            <rFont val="MS P ゴシック"/>
            <family val="3"/>
            <charset val="128"/>
          </rPr>
          <t>試験では無く、実務経験により資格を取得した場合</t>
        </r>
      </text>
    </comment>
    <comment ref="E88" authorId="0" shapeId="0" xr:uid="{C049A25C-5E51-4400-BFB4-673A9A176BA0}">
      <text>
        <r>
          <rPr>
            <b/>
            <sz val="9"/>
            <color indexed="81"/>
            <rFont val="MS P ゴシック"/>
            <family val="3"/>
            <charset val="128"/>
          </rPr>
          <t>会社・営業所の住所ではなく、住民票上の住所</t>
        </r>
      </text>
    </comment>
    <comment ref="E125" authorId="0" shapeId="0" xr:uid="{2F257014-ED76-4344-B5C2-A09381C64B1C}">
      <text>
        <r>
          <rPr>
            <b/>
            <sz val="9"/>
            <color indexed="81"/>
            <rFont val="MS P ゴシック"/>
            <family val="3"/>
            <charset val="128"/>
          </rPr>
          <t>会社・営業所の住所ではなく、住民票上の住所</t>
        </r>
      </text>
    </comment>
    <comment ref="E127" authorId="0" shapeId="0" xr:uid="{C269A8BF-181E-4BE1-B99F-0DDB9E67934B}">
      <text>
        <r>
          <rPr>
            <b/>
            <sz val="9"/>
            <color indexed="81"/>
            <rFont val="MS P ゴシック"/>
            <family val="3"/>
            <charset val="128"/>
          </rPr>
          <t>運転者と兼任不可</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xml:space="preserve"> </author>
    <author>なし</author>
  </authors>
  <commentList>
    <comment ref="J4" authorId="0" shapeId="0" xr:uid="{FA019EAC-4F6D-4C23-83C4-DC830078003C}">
      <text>
        <r>
          <rPr>
            <b/>
            <sz val="9"/>
            <color indexed="81"/>
            <rFont val="MS P ゴシック"/>
            <family val="3"/>
            <charset val="128"/>
          </rPr>
          <t>黄色のセルをすべて入力してください。
（入力するとセルの色が黄色から白に変わります。）
該当がない箇所には0を入力してください。</t>
        </r>
      </text>
    </comment>
    <comment ref="E10" authorId="1" shapeId="0" xr:uid="{FFA49071-EAD3-4214-8851-CD68F5F4D69A}">
      <text>
        <r>
          <rPr>
            <sz val="9"/>
            <color indexed="81"/>
            <rFont val="ＭＳ Ｐゴシック"/>
            <family val="3"/>
            <charset val="128"/>
          </rPr>
          <t xml:space="preserve">漏れが多いので注意
</t>
        </r>
      </text>
    </comment>
    <comment ref="G10" authorId="1" shapeId="0" xr:uid="{6A1E9624-18BC-44E5-B594-842CEAA683E5}">
      <text>
        <r>
          <rPr>
            <b/>
            <sz val="11"/>
            <color indexed="81"/>
            <rFont val="ＭＳ Ｐゴシック"/>
            <family val="3"/>
            <charset val="128"/>
          </rPr>
          <t>ピンクのセル</t>
        </r>
        <r>
          <rPr>
            <sz val="11"/>
            <color indexed="81"/>
            <rFont val="ＭＳ Ｐゴシック"/>
            <family val="3"/>
            <charset val="128"/>
          </rPr>
          <t>は数式が
入っているので</t>
        </r>
        <r>
          <rPr>
            <b/>
            <u/>
            <sz val="11"/>
            <color indexed="81"/>
            <rFont val="ＭＳ Ｐゴシック"/>
            <family val="3"/>
            <charset val="128"/>
          </rPr>
          <t>入力不要</t>
        </r>
        <r>
          <rPr>
            <sz val="11"/>
            <color indexed="81"/>
            <rFont val="ＭＳ Ｐゴシック"/>
            <family val="3"/>
            <charset val="128"/>
          </rPr>
          <t>。</t>
        </r>
      </text>
    </comment>
    <comment ref="J27" authorId="1" shapeId="0" xr:uid="{C1E7AB6E-6E80-4EAF-914C-C17B25545F34}">
      <text>
        <r>
          <rPr>
            <b/>
            <sz val="9"/>
            <color indexed="81"/>
            <rFont val="ＭＳ Ｐゴシック"/>
            <family val="3"/>
            <charset val="128"/>
          </rPr>
          <t>燃料費のみ</t>
        </r>
        <r>
          <rPr>
            <sz val="9"/>
            <color indexed="81"/>
            <rFont val="ＭＳ Ｐゴシック"/>
            <family val="3"/>
            <charset val="128"/>
          </rPr>
          <t xml:space="preserve">
</t>
        </r>
        <r>
          <rPr>
            <sz val="8"/>
            <color indexed="81"/>
            <rFont val="ＭＳ Ｐゴシック"/>
            <family val="3"/>
            <charset val="128"/>
          </rPr>
          <t>油脂費は合計で
自動計算されます</t>
        </r>
      </text>
    </comment>
    <comment ref="I31" authorId="1" shapeId="0" xr:uid="{4042E25A-1DAC-4951-BFCB-64A3DBB0753B}">
      <text>
        <r>
          <rPr>
            <sz val="9"/>
            <color indexed="81"/>
            <rFont val="ＭＳ Ｐゴシック"/>
            <family val="3"/>
            <charset val="128"/>
          </rPr>
          <t>１本あたりの値段</t>
        </r>
      </text>
    </comment>
    <comment ref="K31" authorId="1" shapeId="0" xr:uid="{052C0F65-B7D6-4871-AC3F-0EA87EBD6A65}">
      <text>
        <r>
          <rPr>
            <sz val="9"/>
            <color indexed="81"/>
            <rFont val="ＭＳ Ｐゴシック"/>
            <family val="3"/>
            <charset val="128"/>
          </rPr>
          <t>年間使用本数</t>
        </r>
      </text>
    </comment>
    <comment ref="E33" authorId="1" shapeId="0" xr:uid="{410EB355-5099-4986-A42A-6C3780F2BF60}">
      <text>
        <r>
          <rPr>
            <sz val="9"/>
            <color indexed="81"/>
            <rFont val="ＭＳ Ｐゴシック"/>
            <family val="3"/>
            <charset val="128"/>
          </rPr>
          <t>漏れが多いので注意</t>
        </r>
      </text>
    </comment>
    <comment ref="E42" authorId="1" shapeId="0" xr:uid="{30886DA5-50EF-4766-AB05-EED1EE927875}">
      <text>
        <r>
          <rPr>
            <sz val="9"/>
            <color indexed="81"/>
            <rFont val="ＭＳ Ｐゴシック"/>
            <family val="3"/>
            <charset val="128"/>
          </rPr>
          <t>漏れが多いので注意</t>
        </r>
      </text>
    </comment>
    <comment ref="E49" authorId="1" shapeId="0" xr:uid="{AD0D5ED5-49B7-4605-ACF1-2D9532FB3337}">
      <text>
        <r>
          <rPr>
            <sz val="9"/>
            <color indexed="81"/>
            <rFont val="ＭＳ Ｐゴシック"/>
            <family val="3"/>
            <charset val="128"/>
          </rPr>
          <t>許可後に登録免許税を30,000円納付いただく必要があります。
（許可後に納付方法等ご案内します。）</t>
        </r>
      </text>
    </comment>
    <comment ref="E50" authorId="1" shapeId="0" xr:uid="{1A9759E5-1131-4794-9D4E-CEF8B25128DA}">
      <text>
        <r>
          <rPr>
            <sz val="9"/>
            <color indexed="81"/>
            <rFont val="ＭＳ Ｐゴシック"/>
            <family val="3"/>
            <charset val="128"/>
          </rPr>
          <t>漏れが多いので注意</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J5" authorId="0" shapeId="0" xr:uid="{77649103-9E02-4DEF-B396-508A293AEB4A}">
      <text>
        <r>
          <rPr>
            <b/>
            <sz val="9"/>
            <color indexed="81"/>
            <rFont val="MS P ゴシック"/>
            <family val="3"/>
            <charset val="128"/>
          </rPr>
          <t>黄色のセルをすべて入力してください。
（入力するとセルの色が黄色から白に変わります。）
該当がない箇所には0を入力してください。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なし</author>
  </authors>
  <commentList>
    <comment ref="D10" authorId="0" shapeId="0" xr:uid="{00000000-0006-0000-1200-000001000000}">
      <text>
        <r>
          <rPr>
            <b/>
            <sz val="12"/>
            <color indexed="81"/>
            <rFont val="ＭＳ Ｐゴシック"/>
            <family val="3"/>
            <charset val="128"/>
          </rPr>
          <t>施設の使用権限の宣誓書となります。
契約書のみでは不十分な場合は必要事項をご確認の上、ご提出ください。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なし</author>
  </authors>
  <commentList>
    <comment ref="D10" authorId="0" shapeId="0" xr:uid="{00000000-0006-0000-1300-000001000000}">
      <text>
        <r>
          <rPr>
            <b/>
            <sz val="12"/>
            <color indexed="81"/>
            <rFont val="ＭＳ Ｐゴシック"/>
            <family val="3"/>
            <charset val="128"/>
          </rPr>
          <t>登記事項証明書の表示と住居表示が異なる場合に必要となります。</t>
        </r>
      </text>
    </comment>
  </commentList>
</comments>
</file>

<file path=xl/sharedStrings.xml><?xml version="1.0" encoding="utf-8"?>
<sst xmlns="http://schemas.openxmlformats.org/spreadsheetml/2006/main" count="1567" uniqueCount="998">
  <si>
    <t>修</t>
    <rPh sb="0" eb="1">
      <t>オサム</t>
    </rPh>
    <phoneticPr fontId="13"/>
  </si>
  <si>
    <t>繕</t>
    <rPh sb="0" eb="1">
      <t>ツクロ</t>
    </rPh>
    <phoneticPr fontId="13"/>
  </si>
  <si>
    <t xml:space="preserve">  　絡がとれる具体的方法を記入して下さい。（例：一般電話・携帯電話等）</t>
    <rPh sb="3" eb="4">
      <t>ラク</t>
    </rPh>
    <phoneticPr fontId="5"/>
  </si>
  <si>
    <t>一般乗用旅客自動車運送事業</t>
  </si>
  <si>
    <t>経営許可申請書作成の手引き</t>
  </si>
  <si>
    <t>申請書作成にあたっての注意事項</t>
  </si>
  <si>
    <t>○　提出先及び提出部数</t>
  </si>
  <si>
    <t>　　①　提出先は、営業所の所在地を管轄する運輸支局又は兵庫陸運部です。</t>
  </si>
  <si>
    <t>　　②　提出部数は、近畿運輸局及び関係運輸支局（陸運部）、各１部（正・副）です。</t>
  </si>
  <si>
    <t>○　申請書様式</t>
  </si>
  <si>
    <t>記</t>
  </si>
  <si>
    <t>（申請者用として１部）</t>
    <phoneticPr fontId="5"/>
  </si>
  <si>
    <t>【別紙①】</t>
    <rPh sb="1" eb="2">
      <t>ベツ</t>
    </rPh>
    <rPh sb="2" eb="3">
      <t>カミ</t>
    </rPh>
    <phoneticPr fontId="13"/>
  </si>
  <si>
    <t>事　　　業　　　計　　　画　　　等</t>
    <rPh sb="0" eb="1">
      <t>コト</t>
    </rPh>
    <rPh sb="4" eb="5">
      <t>ギョウ</t>
    </rPh>
    <rPh sb="8" eb="9">
      <t>ケイ</t>
    </rPh>
    <rPh sb="12" eb="13">
      <t>ガ</t>
    </rPh>
    <rPh sb="16" eb="17">
      <t>トウ</t>
    </rPh>
    <phoneticPr fontId="13"/>
  </si>
  <si>
    <t>１　営業区域</t>
    <rPh sb="2" eb="4">
      <t>エイギョウ</t>
    </rPh>
    <rPh sb="4" eb="6">
      <t>クイキ</t>
    </rPh>
    <phoneticPr fontId="13"/>
  </si>
  <si>
    <t>２　主たる事務所及び営業所の名称及び位置</t>
    <rPh sb="2" eb="3">
      <t>シュ</t>
    </rPh>
    <rPh sb="5" eb="8">
      <t>ジムショ</t>
    </rPh>
    <rPh sb="8" eb="9">
      <t>オヨ</t>
    </rPh>
    <rPh sb="10" eb="13">
      <t>エイギョウショ</t>
    </rPh>
    <rPh sb="14" eb="16">
      <t>メイショウ</t>
    </rPh>
    <rPh sb="16" eb="17">
      <t>オヨ</t>
    </rPh>
    <rPh sb="18" eb="20">
      <t>イチ</t>
    </rPh>
    <phoneticPr fontId="13"/>
  </si>
  <si>
    <t>　①　主たる事務所</t>
    <rPh sb="3" eb="4">
      <t>シュ</t>
    </rPh>
    <rPh sb="6" eb="9">
      <t>ジムショ</t>
    </rPh>
    <phoneticPr fontId="13"/>
  </si>
  <si>
    <t>位　　　　　　　　　　　　置</t>
    <rPh sb="0" eb="1">
      <t>クライ</t>
    </rPh>
    <rPh sb="13" eb="14">
      <t>チ</t>
    </rPh>
    <phoneticPr fontId="13"/>
  </si>
  <si>
    <t>　②　営業所</t>
    <rPh sb="3" eb="6">
      <t>エイギョウショ</t>
    </rPh>
    <phoneticPr fontId="13"/>
  </si>
  <si>
    <t>営業所</t>
    <rPh sb="0" eb="3">
      <t>エイギョウショ</t>
    </rPh>
    <phoneticPr fontId="13"/>
  </si>
  <si>
    <t>３　営業所ごとに配置する事業用自動車の数及びその種類ごとの数並びにタクシー及びハイヤーの別ごとの数</t>
    <rPh sb="2" eb="5">
      <t>エイギョウショ</t>
    </rPh>
    <rPh sb="8" eb="10">
      <t>ハイチ</t>
    </rPh>
    <rPh sb="12" eb="15">
      <t>ジギョウヨウ</t>
    </rPh>
    <rPh sb="15" eb="18">
      <t>ジドウシャ</t>
    </rPh>
    <rPh sb="19" eb="20">
      <t>スウ</t>
    </rPh>
    <rPh sb="20" eb="21">
      <t>オヨ</t>
    </rPh>
    <rPh sb="24" eb="26">
      <t>シュルイ</t>
    </rPh>
    <rPh sb="29" eb="30">
      <t>スウ</t>
    </rPh>
    <rPh sb="30" eb="31">
      <t>ナラ</t>
    </rPh>
    <rPh sb="37" eb="38">
      <t>オヨ</t>
    </rPh>
    <rPh sb="44" eb="45">
      <t>ベツ</t>
    </rPh>
    <rPh sb="48" eb="49">
      <t>スウ</t>
    </rPh>
    <phoneticPr fontId="13"/>
  </si>
  <si>
    <t>営業所名</t>
    <rPh sb="0" eb="3">
      <t>エイギョウショ</t>
    </rPh>
    <rPh sb="3" eb="4">
      <t>メイ</t>
    </rPh>
    <phoneticPr fontId="13"/>
  </si>
  <si>
    <t>事業用自動車の数</t>
    <rPh sb="0" eb="3">
      <t>ジギョウヨウ</t>
    </rPh>
    <rPh sb="3" eb="6">
      <t>ジドウシャ</t>
    </rPh>
    <rPh sb="7" eb="8">
      <t>スウ</t>
    </rPh>
    <phoneticPr fontId="13"/>
  </si>
  <si>
    <r>
      <t>その種類　　　</t>
    </r>
    <r>
      <rPr>
        <sz val="6"/>
        <rFont val="ＭＳ Ｐゴシック"/>
        <family val="3"/>
        <charset val="128"/>
      </rPr>
      <t>（普通）ﾀｸｼｰ</t>
    </r>
    <rPh sb="2" eb="4">
      <t>シュルイ</t>
    </rPh>
    <rPh sb="8" eb="10">
      <t>フツウ</t>
    </rPh>
    <phoneticPr fontId="13"/>
  </si>
  <si>
    <r>
      <t>その種類　　　</t>
    </r>
    <r>
      <rPr>
        <sz val="6"/>
        <rFont val="ＭＳ Ｐゴシック"/>
        <family val="3"/>
        <charset val="128"/>
      </rPr>
      <t>（小型）ﾀｸｼｰ</t>
    </r>
    <rPh sb="2" eb="4">
      <t>シュルイ</t>
    </rPh>
    <rPh sb="8" eb="10">
      <t>コガタ</t>
    </rPh>
    <phoneticPr fontId="13"/>
  </si>
  <si>
    <r>
      <t>その種類　　　</t>
    </r>
    <r>
      <rPr>
        <sz val="6"/>
        <rFont val="ＭＳ Ｐゴシック"/>
        <family val="3"/>
        <charset val="128"/>
      </rPr>
      <t>（合計）ﾀｸｼｰ</t>
    </r>
    <rPh sb="2" eb="4">
      <t>シュルイ</t>
    </rPh>
    <rPh sb="8" eb="10">
      <t>ゴウケイ</t>
    </rPh>
    <phoneticPr fontId="13"/>
  </si>
  <si>
    <r>
      <t>その種類　　　</t>
    </r>
    <r>
      <rPr>
        <sz val="6"/>
        <rFont val="ＭＳ Ｐゴシック"/>
        <family val="3"/>
        <charset val="128"/>
      </rPr>
      <t>（普通）ﾊｲﾔｰ</t>
    </r>
    <rPh sb="2" eb="4">
      <t>シュルイ</t>
    </rPh>
    <rPh sb="8" eb="10">
      <t>フツウ</t>
    </rPh>
    <phoneticPr fontId="13"/>
  </si>
  <si>
    <r>
      <t>その種類　　　</t>
    </r>
    <r>
      <rPr>
        <sz val="6"/>
        <rFont val="ＭＳ Ｐゴシック"/>
        <family val="3"/>
        <charset val="128"/>
      </rPr>
      <t>（小型）ﾊｲﾔｰ</t>
    </r>
    <rPh sb="2" eb="4">
      <t>シュルイ</t>
    </rPh>
    <rPh sb="8" eb="10">
      <t>コガタ</t>
    </rPh>
    <phoneticPr fontId="13"/>
  </si>
  <si>
    <r>
      <t>その種類　　　</t>
    </r>
    <r>
      <rPr>
        <sz val="6"/>
        <rFont val="ＭＳ Ｐゴシック"/>
        <family val="3"/>
        <charset val="128"/>
      </rPr>
      <t>（合計）ﾊｲﾔｰ</t>
    </r>
    <rPh sb="2" eb="4">
      <t>シュルイ</t>
    </rPh>
    <rPh sb="8" eb="10">
      <t>ゴウケイ</t>
    </rPh>
    <phoneticPr fontId="13"/>
  </si>
  <si>
    <t>種類</t>
    <rPh sb="0" eb="2">
      <t>シュルイ</t>
    </rPh>
    <phoneticPr fontId="13"/>
  </si>
  <si>
    <t>型式</t>
    <rPh sb="0" eb="2">
      <t>カタシキ</t>
    </rPh>
    <phoneticPr fontId="13"/>
  </si>
  <si>
    <t>乗車定員</t>
    <rPh sb="0" eb="2">
      <t>ジョウシャ</t>
    </rPh>
    <rPh sb="2" eb="4">
      <t>テイイン</t>
    </rPh>
    <phoneticPr fontId="13"/>
  </si>
  <si>
    <t>長さ</t>
    <rPh sb="0" eb="1">
      <t>ナガ</t>
    </rPh>
    <phoneticPr fontId="13"/>
  </si>
  <si>
    <t>幅</t>
    <rPh sb="0" eb="1">
      <t>ハバ</t>
    </rPh>
    <phoneticPr fontId="13"/>
  </si>
  <si>
    <t>人</t>
    <rPh sb="0" eb="1">
      <t>ニン</t>
    </rPh>
    <phoneticPr fontId="13"/>
  </si>
  <si>
    <t>４　自動車車庫の位置及び収容能力</t>
    <rPh sb="2" eb="5">
      <t>ジドウシャ</t>
    </rPh>
    <rPh sb="5" eb="7">
      <t>シャコ</t>
    </rPh>
    <rPh sb="8" eb="10">
      <t>イチ</t>
    </rPh>
    <rPh sb="10" eb="11">
      <t>オヨ</t>
    </rPh>
    <rPh sb="12" eb="14">
      <t>シュウヨウ</t>
    </rPh>
    <rPh sb="14" eb="16">
      <t>ノウリョク</t>
    </rPh>
    <phoneticPr fontId="13"/>
  </si>
  <si>
    <t>収容能力</t>
    <rPh sb="0" eb="2">
      <t>シュウヨウ</t>
    </rPh>
    <rPh sb="2" eb="4">
      <t>ノウリョク</t>
    </rPh>
    <phoneticPr fontId="13"/>
  </si>
  <si>
    <t>両</t>
    <rPh sb="0" eb="1">
      <t>リョウ</t>
    </rPh>
    <phoneticPr fontId="13"/>
  </si>
  <si>
    <t>５　事業用自動車の乗務員の休憩・仮眠施設の名称及び位置</t>
    <rPh sb="2" eb="5">
      <t>ジギョウヨウ</t>
    </rPh>
    <rPh sb="5" eb="8">
      <t>ジドウシャ</t>
    </rPh>
    <rPh sb="9" eb="12">
      <t>ジョウムイン</t>
    </rPh>
    <rPh sb="13" eb="15">
      <t>キュウケイ</t>
    </rPh>
    <rPh sb="16" eb="18">
      <t>カミン</t>
    </rPh>
    <rPh sb="18" eb="20">
      <t>シセツ</t>
    </rPh>
    <rPh sb="21" eb="23">
      <t>メイショウ</t>
    </rPh>
    <rPh sb="23" eb="24">
      <t>オヨ</t>
    </rPh>
    <rPh sb="25" eb="27">
      <t>イチ</t>
    </rPh>
    <phoneticPr fontId="13"/>
  </si>
  <si>
    <t>名　　　　称</t>
    <rPh sb="0" eb="1">
      <t>メイ</t>
    </rPh>
    <rPh sb="5" eb="6">
      <t>ショウ</t>
    </rPh>
    <phoneticPr fontId="13"/>
  </si>
  <si>
    <t>ｍ</t>
    <phoneticPr fontId="13"/>
  </si>
  <si>
    <t>㎡</t>
    <phoneticPr fontId="13"/>
  </si>
  <si>
    <t>〈事業計画等【別紙①】の作成にあたっての留意点〉</t>
  </si>
  <si>
    <t>１．営業区域</t>
  </si>
  <si>
    <t>２．主たる事務所及び営業所の名称及び位置</t>
  </si>
  <si>
    <t>　　①主たる事務所について</t>
  </si>
  <si>
    <t>　　②営業所について</t>
  </si>
  <si>
    <t>　　　(ﾛ)位置は、営業区域内に設置することが必要です。</t>
  </si>
  <si>
    <t>３．営業所ごとに配置する事業用自動車の数等について</t>
  </si>
  <si>
    <t>　　主な事業用自動車の明細</t>
  </si>
  <si>
    <t xml:space="preserve">      車両の諸元（長さ・幅・高さ等）をカタログ等を参考に記入してください。</t>
  </si>
  <si>
    <t>４．自動車車庫の位置及び収容能力について</t>
  </si>
  <si>
    <t>　　②位置は、原則として営業所に併設されているものであること。</t>
  </si>
  <si>
    <t>添　　付　　書　　類</t>
  </si>
  <si>
    <t>〈作成にあたっての留意点〉</t>
  </si>
  <si>
    <t>１．申請書の次に添付書類を綴じていく際に、この目次の順番に従ってください。</t>
  </si>
  <si>
    <t>□</t>
    <phoneticPr fontId="5"/>
  </si>
  <si>
    <t>〈事業用自動車の運行管理等の体制【別紙②】の作成にあたっての留意点〉</t>
  </si>
  <si>
    <t>４．乗務割の計画</t>
  </si>
  <si>
    <t xml:space="preserve">    １カ月の乗務割表を作成し添付してください。</t>
  </si>
  <si>
    <t>　　(1)交通安全等の研修・講習会等の開催予定回数を記入して下さい。</t>
  </si>
  <si>
    <t>　　(2)旅客サービス等の研修・講習会等の開催予定回数を記入して下さい。</t>
  </si>
  <si>
    <t>７．苦情処理については、苦情処理責任者・担当者名を記入して下さい。</t>
  </si>
  <si>
    <t>　　　　主たる事務所の位置は、住所（法人にあっては登記簿謄本上の本社所在地、個人の場合は住民票</t>
    <phoneticPr fontId="5"/>
  </si>
  <si>
    <t>　　　上の住所）と同一である必要はありません。通常営業所が１ヵ所の場合は、主たる事務所と営業所は</t>
    <phoneticPr fontId="5"/>
  </si>
  <si>
    <t>　　　所の位置となります。</t>
    <phoneticPr fontId="5"/>
  </si>
  <si>
    <t>　　　同一ですが、営業所とは別に運送事業の経営管理を行う場所がある場合は、その場所が主たる事務</t>
    <phoneticPr fontId="5"/>
  </si>
  <si>
    <t>　 なりません。</t>
    <phoneticPr fontId="5"/>
  </si>
  <si>
    <t xml:space="preserve">   のであること。</t>
    <phoneticPr fontId="5"/>
  </si>
  <si>
    <t xml:space="preserve">  （通常は乗務員への点呼実施者は、運行管理者で実施場所は、営業所となり、自動車の点検</t>
    <rPh sb="41" eb="43">
      <t>テンケン</t>
    </rPh>
    <phoneticPr fontId="5"/>
  </si>
  <si>
    <t>【別紙⑦】</t>
  </si>
  <si>
    <t>運転者　就任承諾書</t>
  </si>
  <si>
    <t>　申請者</t>
    <phoneticPr fontId="5"/>
  </si>
  <si>
    <t>住　　　　　所</t>
    <rPh sb="0" eb="1">
      <t>ジュウ</t>
    </rPh>
    <rPh sb="6" eb="7">
      <t>トコロ</t>
    </rPh>
    <phoneticPr fontId="5"/>
  </si>
  <si>
    <t>氏　　　名</t>
    <rPh sb="0" eb="1">
      <t>シ</t>
    </rPh>
    <rPh sb="4" eb="5">
      <t>メイ</t>
    </rPh>
    <phoneticPr fontId="5"/>
  </si>
  <si>
    <t>添付書類</t>
  </si>
  <si>
    <t>　・運転免許証（写）</t>
  </si>
  <si>
    <t>【別紙⑧】</t>
  </si>
  <si>
    <t>運行管理者　就任承諾書</t>
  </si>
  <si>
    <t>〔配置する事業用自動車の数が５両以上の場合〕</t>
  </si>
  <si>
    <t xml:space="preserve">  ・一般乗用旅客自動車運送事業の運行管理者資格者証（写）</t>
  </si>
  <si>
    <t>【別紙⑨】</t>
  </si>
  <si>
    <t>整備管理者　就任承諾書</t>
  </si>
  <si>
    <t xml:space="preserve">  ・資格を証する書面（写）</t>
  </si>
  <si>
    <t>指導主任者　就任承諾書</t>
  </si>
  <si>
    <t>住　所</t>
    <phoneticPr fontId="5"/>
  </si>
  <si>
    <t>氏　名</t>
    <phoneticPr fontId="5"/>
  </si>
  <si>
    <t>代表者</t>
    <phoneticPr fontId="5"/>
  </si>
  <si>
    <t>【別紙⑤】</t>
  </si>
  <si>
    <t>宣　　　誓　　　書</t>
  </si>
  <si>
    <t>事業の種別：</t>
    <rPh sb="3" eb="5">
      <t>シュベツ</t>
    </rPh>
    <phoneticPr fontId="5"/>
  </si>
  <si>
    <t>事業用自動車の運行管理等の体制</t>
  </si>
  <si>
    <t>６．事故防止及び旅客サービス等に対する指導教育及び事故処理の体制</t>
  </si>
  <si>
    <t>７．苦情処理体制</t>
  </si>
  <si>
    <t>【別紙②】</t>
    <phoneticPr fontId="5"/>
  </si>
  <si>
    <t>営業所名）</t>
    <phoneticPr fontId="5"/>
  </si>
  <si>
    <t>人</t>
    <rPh sb="0" eb="1">
      <t>ヒト</t>
    </rPh>
    <phoneticPr fontId="5"/>
  </si>
  <si>
    <t>１．事業計画を遂行するに足りる有資格者の運転者を確保する計画 ・・・</t>
    <phoneticPr fontId="5"/>
  </si>
  <si>
    <t>専従する役員等</t>
    <phoneticPr fontId="5"/>
  </si>
  <si>
    <t>氏名</t>
    <phoneticPr fontId="5"/>
  </si>
  <si>
    <t>運行管理規程</t>
    <phoneticPr fontId="5"/>
  </si>
  <si>
    <t xml:space="preserve">就業規則  </t>
    <phoneticPr fontId="5"/>
  </si>
  <si>
    <t>運転者</t>
    <phoneticPr fontId="5"/>
  </si>
  <si>
    <t>指導教育期間</t>
    <phoneticPr fontId="5"/>
  </si>
  <si>
    <t>指導要領</t>
    <phoneticPr fontId="5"/>
  </si>
  <si>
    <t>点呼場所</t>
    <phoneticPr fontId="5"/>
  </si>
  <si>
    <t>日常点検の実施者</t>
    <phoneticPr fontId="5"/>
  </si>
  <si>
    <t>(1)旅客サービス・事故防止に関する指導教育方法及び計画</t>
    <phoneticPr fontId="5"/>
  </si>
  <si>
    <t>研修・講習会等の開催予定</t>
    <phoneticPr fontId="5"/>
  </si>
  <si>
    <t>年間</t>
    <phoneticPr fontId="5"/>
  </si>
  <si>
    <t>回</t>
    <phoneticPr fontId="5"/>
  </si>
  <si>
    <t>苦情処理　責任者</t>
    <phoneticPr fontId="5"/>
  </si>
  <si>
    <t>苦情処理　担当者</t>
    <phoneticPr fontId="5"/>
  </si>
  <si>
    <t>点呼実施者</t>
    <phoneticPr fontId="5"/>
  </si>
  <si>
    <t>日常点検の実施場所</t>
    <phoneticPr fontId="5"/>
  </si>
  <si>
    <t>２．適切な運行管理者及び整備管理者の選任計画並びに指揮命令系統</t>
    <phoneticPr fontId="5"/>
  </si>
  <si>
    <t>３．適切な指導主任者の選任計画並びに指揮命令系統</t>
    <phoneticPr fontId="5"/>
  </si>
  <si>
    <t>５．点呼等が確実に実施できる体制</t>
    <phoneticPr fontId="5"/>
  </si>
  <si>
    <t>(2)事故処理連絡体制</t>
    <phoneticPr fontId="5"/>
  </si>
  <si>
    <t>運輸支局（陸運部）</t>
    <phoneticPr fontId="5"/>
  </si>
  <si>
    <t>警察署</t>
    <phoneticPr fontId="5"/>
  </si>
  <si>
    <t>→</t>
    <phoneticPr fontId="5"/>
  </si>
  <si>
    <t>↓</t>
    <phoneticPr fontId="5"/>
  </si>
  <si>
    <t>－←－</t>
    <phoneticPr fontId="5"/>
  </si>
  <si>
    <t>┌</t>
    <phoneticPr fontId="5"/>
  </si>
  <si>
    <t>┘</t>
    <phoneticPr fontId="5"/>
  </si>
  <si>
    <t xml:space="preserve"> 代  表  者</t>
    <phoneticPr fontId="5"/>
  </si>
  <si>
    <t xml:space="preserve"> 運行管理者</t>
    <phoneticPr fontId="5"/>
  </si>
  <si>
    <t>【別紙③】</t>
    <rPh sb="1" eb="3">
      <t>ベッシ</t>
    </rPh>
    <phoneticPr fontId="13"/>
  </si>
  <si>
    <t>１．所要資金及び事業開始に要する資金の内訳</t>
    <rPh sb="2" eb="4">
      <t>ショヨウ</t>
    </rPh>
    <rPh sb="4" eb="6">
      <t>シキン</t>
    </rPh>
    <rPh sb="6" eb="7">
      <t>オヨ</t>
    </rPh>
    <rPh sb="8" eb="10">
      <t>ジギョウ</t>
    </rPh>
    <rPh sb="10" eb="12">
      <t>カイシ</t>
    </rPh>
    <rPh sb="13" eb="14">
      <t>ヨウ</t>
    </rPh>
    <rPh sb="16" eb="18">
      <t>シキン</t>
    </rPh>
    <rPh sb="19" eb="21">
      <t>ウチワケ</t>
    </rPh>
    <phoneticPr fontId="13"/>
  </si>
  <si>
    <t>項　　　　　　目</t>
    <rPh sb="0" eb="1">
      <t>コウ</t>
    </rPh>
    <rPh sb="7" eb="8">
      <t>メ</t>
    </rPh>
    <phoneticPr fontId="13"/>
  </si>
  <si>
    <t>所　要　資　金　額</t>
    <rPh sb="0" eb="1">
      <t>トコロ</t>
    </rPh>
    <rPh sb="2" eb="3">
      <t>ヨウ</t>
    </rPh>
    <rPh sb="4" eb="5">
      <t>シ</t>
    </rPh>
    <rPh sb="6" eb="7">
      <t>カネ</t>
    </rPh>
    <rPh sb="8" eb="9">
      <t>ガク</t>
    </rPh>
    <phoneticPr fontId="13"/>
  </si>
  <si>
    <t>事業開始当初に要する資金</t>
    <rPh sb="0" eb="2">
      <t>ジギョウ</t>
    </rPh>
    <rPh sb="2" eb="4">
      <t>カイシ</t>
    </rPh>
    <rPh sb="4" eb="6">
      <t>トウショ</t>
    </rPh>
    <rPh sb="7" eb="8">
      <t>ヨウ</t>
    </rPh>
    <rPh sb="10" eb="12">
      <t>シキン</t>
    </rPh>
    <phoneticPr fontId="13"/>
  </si>
  <si>
    <t>備　　　　　　　　　　　　考</t>
    <rPh sb="0" eb="1">
      <t>ビ</t>
    </rPh>
    <rPh sb="13" eb="14">
      <t>コウ</t>
    </rPh>
    <phoneticPr fontId="13"/>
  </si>
  <si>
    <t>取得価格（含む未払金）</t>
    <phoneticPr fontId="13"/>
  </si>
  <si>
    <t>（１年分）</t>
    <rPh sb="2" eb="4">
      <t>ネンブン</t>
    </rPh>
    <phoneticPr fontId="13"/>
  </si>
  <si>
    <t>（２カ月分）〔一括の場合は左欄と同額〕</t>
    <rPh sb="3" eb="4">
      <t>ゲツ</t>
    </rPh>
    <rPh sb="4" eb="5">
      <t>ブン</t>
    </rPh>
    <rPh sb="7" eb="9">
      <t>イッカツ</t>
    </rPh>
    <rPh sb="10" eb="12">
      <t>バアイ</t>
    </rPh>
    <rPh sb="13" eb="14">
      <t>サ</t>
    </rPh>
    <rPh sb="14" eb="15">
      <t>ラン</t>
    </rPh>
    <rPh sb="16" eb="18">
      <t>ドウガク</t>
    </rPh>
    <phoneticPr fontId="13"/>
  </si>
  <si>
    <t>（イ）</t>
    <phoneticPr fontId="13"/>
  </si>
  <si>
    <t>車両費</t>
    <rPh sb="0" eb="2">
      <t>シャリョウ</t>
    </rPh>
    <rPh sb="2" eb="3">
      <t>ヒ</t>
    </rPh>
    <phoneticPr fontId="13"/>
  </si>
  <si>
    <t>または、頭金とリース料</t>
    <rPh sb="4" eb="6">
      <t>アタマキン</t>
    </rPh>
    <rPh sb="10" eb="11">
      <t>リョウ</t>
    </rPh>
    <phoneticPr fontId="13"/>
  </si>
  <si>
    <t>円</t>
    <rPh sb="0" eb="1">
      <t>エン</t>
    </rPh>
    <phoneticPr fontId="13"/>
  </si>
  <si>
    <t>（ロ）</t>
    <phoneticPr fontId="13"/>
  </si>
  <si>
    <t>土地費</t>
    <rPh sb="0" eb="2">
      <t>トチ</t>
    </rPh>
    <rPh sb="2" eb="3">
      <t>ヒ</t>
    </rPh>
    <phoneticPr fontId="13"/>
  </si>
  <si>
    <t>または、敷金と賃借料</t>
    <rPh sb="4" eb="6">
      <t>シキキン</t>
    </rPh>
    <rPh sb="7" eb="10">
      <t>チンシャクリョウ</t>
    </rPh>
    <phoneticPr fontId="13"/>
  </si>
  <si>
    <t>（ハ）</t>
    <phoneticPr fontId="13"/>
  </si>
  <si>
    <t>建物費</t>
    <rPh sb="0" eb="2">
      <t>タテモノ</t>
    </rPh>
    <rPh sb="2" eb="3">
      <t>ヒ</t>
    </rPh>
    <phoneticPr fontId="13"/>
  </si>
  <si>
    <t>（ニ）</t>
    <phoneticPr fontId="13"/>
  </si>
  <si>
    <t>機械器具及び什器備品</t>
    <rPh sb="0" eb="2">
      <t>キカイ</t>
    </rPh>
    <rPh sb="2" eb="4">
      <t>キグ</t>
    </rPh>
    <rPh sb="4" eb="5">
      <t>オヨ</t>
    </rPh>
    <rPh sb="6" eb="8">
      <t>ジュウキ</t>
    </rPh>
    <rPh sb="8" eb="10">
      <t>ビヒン</t>
    </rPh>
    <phoneticPr fontId="13"/>
  </si>
  <si>
    <t>（ホ）</t>
    <phoneticPr fontId="13"/>
  </si>
  <si>
    <t>運転資金</t>
    <rPh sb="0" eb="2">
      <t>ウンテン</t>
    </rPh>
    <rPh sb="2" eb="4">
      <t>シキン</t>
    </rPh>
    <phoneticPr fontId="13"/>
  </si>
  <si>
    <t>運送費</t>
    <rPh sb="0" eb="3">
      <t>ウンソウヒ</t>
    </rPh>
    <phoneticPr fontId="13"/>
  </si>
  <si>
    <t>人</t>
    <rPh sb="0" eb="1">
      <t>ヒト</t>
    </rPh>
    <phoneticPr fontId="13"/>
  </si>
  <si>
    <t>給　　与</t>
    <rPh sb="0" eb="1">
      <t>キュウ</t>
    </rPh>
    <rPh sb="3" eb="4">
      <t>クミ</t>
    </rPh>
    <phoneticPr fontId="13"/>
  </si>
  <si>
    <t>件</t>
    <rPh sb="0" eb="1">
      <t>ケン</t>
    </rPh>
    <phoneticPr fontId="13"/>
  </si>
  <si>
    <t>手　　当</t>
    <rPh sb="0" eb="1">
      <t>テ</t>
    </rPh>
    <rPh sb="3" eb="4">
      <t>トウ</t>
    </rPh>
    <phoneticPr fontId="13"/>
  </si>
  <si>
    <t>賞　　与</t>
    <rPh sb="0" eb="1">
      <t>ショウ</t>
    </rPh>
    <rPh sb="3" eb="4">
      <t>クミ</t>
    </rPh>
    <phoneticPr fontId="13"/>
  </si>
  <si>
    <t>費</t>
    <rPh sb="0" eb="1">
      <t>ヒ</t>
    </rPh>
    <phoneticPr fontId="13"/>
  </si>
  <si>
    <t>法定福利費</t>
    <rPh sb="0" eb="2">
      <t>ホウテイ</t>
    </rPh>
    <rPh sb="2" eb="4">
      <t>フクリ</t>
    </rPh>
    <rPh sb="4" eb="5">
      <t>ヒ</t>
    </rPh>
    <phoneticPr fontId="13"/>
  </si>
  <si>
    <t>厚生福利費</t>
    <rPh sb="0" eb="2">
      <t>コウセイ</t>
    </rPh>
    <rPh sb="2" eb="4">
      <t>フクリ</t>
    </rPh>
    <rPh sb="4" eb="5">
      <t>ヒ</t>
    </rPh>
    <phoneticPr fontId="13"/>
  </si>
  <si>
    <t>計</t>
    <rPh sb="0" eb="1">
      <t>ケイ</t>
    </rPh>
    <phoneticPr fontId="13"/>
  </si>
  <si>
    <t>燃料油脂費</t>
    <rPh sb="0" eb="2">
      <t>ネンリョウ</t>
    </rPh>
    <rPh sb="2" eb="4">
      <t>ユシ</t>
    </rPh>
    <rPh sb="4" eb="5">
      <t>ヒ</t>
    </rPh>
    <phoneticPr fontId="13"/>
  </si>
  <si>
    <t>外注修繕費</t>
    <rPh sb="0" eb="2">
      <t>ガイチュウ</t>
    </rPh>
    <rPh sb="2" eb="5">
      <t>シュウゼンヒ</t>
    </rPh>
    <phoneticPr fontId="13"/>
  </si>
  <si>
    <t>自家修繕・部品費</t>
    <rPh sb="0" eb="2">
      <t>ジカ</t>
    </rPh>
    <rPh sb="2" eb="4">
      <t>シュウゼン</t>
    </rPh>
    <rPh sb="5" eb="7">
      <t>ブヒン</t>
    </rPh>
    <rPh sb="7" eb="8">
      <t>ヒ</t>
    </rPh>
    <phoneticPr fontId="13"/>
  </si>
  <si>
    <t>ﾀｲﾔﾁｭｰﾌﾞ費</t>
    <rPh sb="8" eb="9">
      <t>ヒ</t>
    </rPh>
    <phoneticPr fontId="13"/>
  </si>
  <si>
    <t>その他経費</t>
    <rPh sb="2" eb="3">
      <t>タ</t>
    </rPh>
    <rPh sb="3" eb="5">
      <t>ケイヒ</t>
    </rPh>
    <phoneticPr fontId="13"/>
  </si>
  <si>
    <t>管理経費</t>
    <rPh sb="0" eb="2">
      <t>カンリ</t>
    </rPh>
    <rPh sb="2" eb="4">
      <t>ケイヒ</t>
    </rPh>
    <phoneticPr fontId="13"/>
  </si>
  <si>
    <t>役員報酬</t>
    <rPh sb="0" eb="2">
      <t>ヤクイン</t>
    </rPh>
    <rPh sb="2" eb="4">
      <t>ホウシュウ</t>
    </rPh>
    <phoneticPr fontId="13"/>
  </si>
  <si>
    <t>（２カ月分）役員報酬、給与、手当、賞与の年額の13%を見込む。</t>
    <rPh sb="3" eb="4">
      <t>ゲツ</t>
    </rPh>
    <rPh sb="4" eb="5">
      <t>ブン</t>
    </rPh>
    <rPh sb="6" eb="8">
      <t>ヤクイン</t>
    </rPh>
    <rPh sb="8" eb="10">
      <t>ホウシュウ</t>
    </rPh>
    <rPh sb="11" eb="13">
      <t>キュウヨ</t>
    </rPh>
    <rPh sb="14" eb="16">
      <t>テアテ</t>
    </rPh>
    <rPh sb="17" eb="19">
      <t>ショウヨ</t>
    </rPh>
    <rPh sb="20" eb="22">
      <t>ネンガク</t>
    </rPh>
    <rPh sb="27" eb="29">
      <t>ミコ</t>
    </rPh>
    <phoneticPr fontId="13"/>
  </si>
  <si>
    <t>（２カ月分）役員報酬、給与、手当、賞与の年額の２%を見込む。</t>
    <rPh sb="3" eb="4">
      <t>ゲツ</t>
    </rPh>
    <rPh sb="4" eb="5">
      <t>ブン</t>
    </rPh>
    <rPh sb="6" eb="8">
      <t>ヤクイン</t>
    </rPh>
    <rPh sb="8" eb="10">
      <t>ホウシュウ</t>
    </rPh>
    <rPh sb="11" eb="13">
      <t>キュウヨ</t>
    </rPh>
    <rPh sb="14" eb="16">
      <t>テアテ</t>
    </rPh>
    <rPh sb="17" eb="19">
      <t>ショウヨ</t>
    </rPh>
    <rPh sb="20" eb="22">
      <t>ネンガク</t>
    </rPh>
    <rPh sb="26" eb="28">
      <t>ミコ</t>
    </rPh>
    <phoneticPr fontId="13"/>
  </si>
  <si>
    <t>（ヘ）</t>
    <phoneticPr fontId="13"/>
  </si>
  <si>
    <t>保険料等</t>
    <rPh sb="0" eb="3">
      <t>ホケンリョウ</t>
    </rPh>
    <rPh sb="3" eb="4">
      <t>トウ</t>
    </rPh>
    <phoneticPr fontId="13"/>
  </si>
  <si>
    <t>自賠責保険料</t>
    <rPh sb="0" eb="3">
      <t>ジバイセキ</t>
    </rPh>
    <rPh sb="3" eb="6">
      <t>ホケンリョウ</t>
    </rPh>
    <phoneticPr fontId="13"/>
  </si>
  <si>
    <t>任意保険料</t>
    <rPh sb="0" eb="2">
      <t>ニンイ</t>
    </rPh>
    <rPh sb="2" eb="5">
      <t>ホケンリョウ</t>
    </rPh>
    <phoneticPr fontId="13"/>
  </si>
  <si>
    <t>自動車重量税</t>
    <rPh sb="0" eb="3">
      <t>ジドウシャ</t>
    </rPh>
    <rPh sb="3" eb="6">
      <t>ジュウリョウゼイ</t>
    </rPh>
    <phoneticPr fontId="13"/>
  </si>
  <si>
    <t>自動車税</t>
    <rPh sb="0" eb="4">
      <t>ジドウシャゼイ</t>
    </rPh>
    <phoneticPr fontId="13"/>
  </si>
  <si>
    <t>登録免許税</t>
    <rPh sb="0" eb="2">
      <t>トウロク</t>
    </rPh>
    <rPh sb="2" eb="5">
      <t>メンキョゼイ</t>
    </rPh>
    <phoneticPr fontId="13"/>
  </si>
  <si>
    <t>（ト）</t>
    <phoneticPr fontId="13"/>
  </si>
  <si>
    <t>その他創業費等</t>
    <rPh sb="2" eb="3">
      <t>タ</t>
    </rPh>
    <rPh sb="3" eb="6">
      <t>ソウギョウヒ</t>
    </rPh>
    <rPh sb="6" eb="7">
      <t>トウ</t>
    </rPh>
    <phoneticPr fontId="13"/>
  </si>
  <si>
    <t>５０％相当額</t>
    <rPh sb="3" eb="6">
      <t>ソウトウガク</t>
    </rPh>
    <phoneticPr fontId="13"/>
  </si>
  <si>
    <t>自己資金額</t>
    <rPh sb="0" eb="2">
      <t>ジコ</t>
    </rPh>
    <rPh sb="2" eb="5">
      <t>シキンガク</t>
    </rPh>
    <phoneticPr fontId="13"/>
  </si>
  <si>
    <t>※備考欄には、内訳等を適宜記載すること。</t>
    <rPh sb="1" eb="4">
      <t>ビコウラン</t>
    </rPh>
    <rPh sb="7" eb="9">
      <t>ウチワケ</t>
    </rPh>
    <rPh sb="9" eb="10">
      <t>トウ</t>
    </rPh>
    <rPh sb="11" eb="13">
      <t>テキギ</t>
    </rPh>
    <rPh sb="13" eb="15">
      <t>キサイ</t>
    </rPh>
    <phoneticPr fontId="13"/>
  </si>
  <si>
    <t>住　所：</t>
    <rPh sb="0" eb="1">
      <t>ジュウ</t>
    </rPh>
    <rPh sb="2" eb="3">
      <t>トコロ</t>
    </rPh>
    <phoneticPr fontId="13"/>
  </si>
  <si>
    <t>名　称：</t>
    <rPh sb="0" eb="1">
      <t>メイ</t>
    </rPh>
    <rPh sb="2" eb="3">
      <t>ショウ</t>
    </rPh>
    <phoneticPr fontId="13"/>
  </si>
  <si>
    <t>代表者：</t>
    <rPh sb="0" eb="3">
      <t>ダイヒョウシャ</t>
    </rPh>
    <phoneticPr fontId="13"/>
  </si>
  <si>
    <t>役員名簿</t>
    <rPh sb="0" eb="2">
      <t>ヤクイン</t>
    </rPh>
    <rPh sb="2" eb="4">
      <t>メイボ</t>
    </rPh>
    <phoneticPr fontId="13"/>
  </si>
  <si>
    <t>役　職　名</t>
    <rPh sb="0" eb="1">
      <t>ヤク</t>
    </rPh>
    <rPh sb="2" eb="3">
      <t>ショク</t>
    </rPh>
    <rPh sb="4" eb="5">
      <t>メイ</t>
    </rPh>
    <phoneticPr fontId="13"/>
  </si>
  <si>
    <t>氏　　　名</t>
    <rPh sb="0" eb="1">
      <t>シ</t>
    </rPh>
    <rPh sb="4" eb="5">
      <t>メイ</t>
    </rPh>
    <phoneticPr fontId="13"/>
  </si>
  <si>
    <t>常勤・非常勤の別（ﾀｸｼｰ部門）</t>
    <rPh sb="0" eb="2">
      <t>ジョウキン</t>
    </rPh>
    <rPh sb="3" eb="6">
      <t>ヒジョウキン</t>
    </rPh>
    <rPh sb="7" eb="8">
      <t>ベツ</t>
    </rPh>
    <rPh sb="13" eb="15">
      <t>ブモン</t>
    </rPh>
    <phoneticPr fontId="13"/>
  </si>
  <si>
    <t>常勤・非常勤</t>
    <rPh sb="0" eb="2">
      <t>ジョウキン</t>
    </rPh>
    <rPh sb="3" eb="6">
      <t>ヒジョウキン</t>
    </rPh>
    <phoneticPr fontId="13"/>
  </si>
  <si>
    <t>合　　計</t>
    <rPh sb="0" eb="1">
      <t>ゴウ</t>
    </rPh>
    <rPh sb="3" eb="4">
      <t>ケイ</t>
    </rPh>
    <phoneticPr fontId="13"/>
  </si>
  <si>
    <t>└→</t>
    <phoneticPr fontId="5"/>
  </si>
  <si>
    <t>１．出題範囲及び設問形式等</t>
  </si>
  <si>
    <t>　(1)試験の出題範囲</t>
  </si>
  <si>
    <t>　　　①道路運送法</t>
  </si>
  <si>
    <t>　　　②道路運送法施行令</t>
  </si>
  <si>
    <t>　　　③道路運送法施行規則</t>
  </si>
  <si>
    <t>　　　④旅客自動車運送事業運輸規則</t>
  </si>
  <si>
    <t>　　　⑤旅客自動車運送事業等報告規則</t>
  </si>
  <si>
    <t>　　　⑥自動車事故報告規則</t>
  </si>
  <si>
    <t>　　　⑦その他一般旅客自動車運送事業の遂行に必要な法令等</t>
  </si>
  <si>
    <t>　(2)試験の設問方法</t>
  </si>
  <si>
    <t xml:space="preserve">      ○×方式</t>
  </si>
  <si>
    <t>　(3)試験の出題数</t>
  </si>
  <si>
    <t>　　　３０問</t>
  </si>
  <si>
    <t>　(4)試験の時間</t>
  </si>
  <si>
    <t>　　　４０分</t>
  </si>
  <si>
    <t>　(5)試験の合格基準点</t>
  </si>
  <si>
    <t>　　　８０％（２４問）以上の正解</t>
  </si>
  <si>
    <t>　(6)その他</t>
  </si>
  <si>
    <t>２．受験者の確認等</t>
  </si>
  <si>
    <t>３．試験場所及び日時</t>
  </si>
  <si>
    <t xml:space="preserve"> 法　令　試　験　に　つ　い　て </t>
    <phoneticPr fontId="5"/>
  </si>
  <si>
    <t>大阪市中央区大手前４丁目１番７６号（大阪合同庁舎　第４号館）</t>
    <phoneticPr fontId="5"/>
  </si>
  <si>
    <t>　　場所 ：</t>
    <phoneticPr fontId="5"/>
  </si>
  <si>
    <t>日時 ：</t>
    <phoneticPr fontId="5"/>
  </si>
  <si>
    <t>近畿運輸局</t>
    <rPh sb="0" eb="2">
      <t>キンキ</t>
    </rPh>
    <rPh sb="2" eb="5">
      <t>ウンユキョク</t>
    </rPh>
    <phoneticPr fontId="5"/>
  </si>
  <si>
    <t>４．その他</t>
    <rPh sb="4" eb="5">
      <t>タ</t>
    </rPh>
    <phoneticPr fontId="5"/>
  </si>
  <si>
    <t>２．資金の調達方法</t>
    <rPh sb="2" eb="4">
      <t>シキン</t>
    </rPh>
    <rPh sb="5" eb="7">
      <t>チョウタツ</t>
    </rPh>
    <rPh sb="7" eb="9">
      <t>ホウホウ</t>
    </rPh>
    <phoneticPr fontId="5"/>
  </si>
  <si>
    <t>（１）法人の場合</t>
    <rPh sb="3" eb="5">
      <t>ホウジン</t>
    </rPh>
    <rPh sb="6" eb="8">
      <t>バアイ</t>
    </rPh>
    <phoneticPr fontId="5"/>
  </si>
  <si>
    <t>増資資本金</t>
    <rPh sb="0" eb="2">
      <t>ゾウシ</t>
    </rPh>
    <rPh sb="2" eb="5">
      <t>シホンキン</t>
    </rPh>
    <phoneticPr fontId="5"/>
  </si>
  <si>
    <t>その他流動資産</t>
    <rPh sb="2" eb="3">
      <t>タ</t>
    </rPh>
    <rPh sb="3" eb="5">
      <t>リュウドウ</t>
    </rPh>
    <rPh sb="5" eb="7">
      <t>シサン</t>
    </rPh>
    <phoneticPr fontId="5"/>
  </si>
  <si>
    <t>調達資金合計（自己資金額）</t>
    <rPh sb="0" eb="2">
      <t>チョウタツ</t>
    </rPh>
    <rPh sb="2" eb="4">
      <t>シキン</t>
    </rPh>
    <rPh sb="4" eb="6">
      <t>ゴウケイ</t>
    </rPh>
    <rPh sb="7" eb="9">
      <t>ジコ</t>
    </rPh>
    <rPh sb="9" eb="12">
      <t>シキンガク</t>
    </rPh>
    <phoneticPr fontId="5"/>
  </si>
  <si>
    <t>（２）個人の場合</t>
    <rPh sb="3" eb="5">
      <t>コジン</t>
    </rPh>
    <rPh sb="6" eb="8">
      <t>バアイ</t>
    </rPh>
    <phoneticPr fontId="5"/>
  </si>
  <si>
    <t>金融機関名</t>
    <rPh sb="0" eb="2">
      <t>キンユウ</t>
    </rPh>
    <rPh sb="2" eb="5">
      <t>キカンメイ</t>
    </rPh>
    <phoneticPr fontId="5"/>
  </si>
  <si>
    <t>既存法人</t>
    <rPh sb="0" eb="2">
      <t>キゾン</t>
    </rPh>
    <rPh sb="2" eb="4">
      <t>ホウジン</t>
    </rPh>
    <phoneticPr fontId="5"/>
  </si>
  <si>
    <t>設立法人</t>
    <rPh sb="0" eb="2">
      <t>セツリツ</t>
    </rPh>
    <rPh sb="2" eb="4">
      <t>ホウジン</t>
    </rPh>
    <phoneticPr fontId="5"/>
  </si>
  <si>
    <t>申請事業充当額</t>
    <rPh sb="0" eb="2">
      <t>シンセイ</t>
    </rPh>
    <rPh sb="2" eb="4">
      <t>ジギョウ</t>
    </rPh>
    <rPh sb="4" eb="6">
      <t>ジュウトウ</t>
    </rPh>
    <rPh sb="6" eb="7">
      <t>ガク</t>
    </rPh>
    <phoneticPr fontId="5"/>
  </si>
  <si>
    <t>預貯金等の種類</t>
    <rPh sb="0" eb="3">
      <t>ヨチョキン</t>
    </rPh>
    <rPh sb="3" eb="4">
      <t>トウ</t>
    </rPh>
    <rPh sb="5" eb="7">
      <t>シュルイ</t>
    </rPh>
    <phoneticPr fontId="5"/>
  </si>
  <si>
    <t>預貯金等の発行番号</t>
    <rPh sb="0" eb="3">
      <t>ヨチョキン</t>
    </rPh>
    <rPh sb="3" eb="4">
      <t>トウ</t>
    </rPh>
    <rPh sb="5" eb="7">
      <t>ハッコウ</t>
    </rPh>
    <rPh sb="7" eb="9">
      <t>バンゴウ</t>
    </rPh>
    <phoneticPr fontId="5"/>
  </si>
  <si>
    <t>申請日現在預貯金額</t>
    <rPh sb="0" eb="2">
      <t>シンセイ</t>
    </rPh>
    <rPh sb="2" eb="3">
      <t>ヒ</t>
    </rPh>
    <rPh sb="3" eb="5">
      <t>ゲンザイ</t>
    </rPh>
    <rPh sb="5" eb="8">
      <t>ヨチョキン</t>
    </rPh>
    <rPh sb="8" eb="9">
      <t>ガク</t>
    </rPh>
    <phoneticPr fontId="5"/>
  </si>
  <si>
    <t>剰 余 金 等</t>
    <rPh sb="0" eb="1">
      <t>アマツサ</t>
    </rPh>
    <rPh sb="2" eb="3">
      <t>ヨ</t>
    </rPh>
    <rPh sb="4" eb="5">
      <t>キン</t>
    </rPh>
    <rPh sb="6" eb="7">
      <t>トウ</t>
    </rPh>
    <phoneticPr fontId="5"/>
  </si>
  <si>
    <t>資　 本 　金</t>
    <rPh sb="0" eb="1">
      <t>シ</t>
    </rPh>
    <rPh sb="3" eb="4">
      <t>ホン</t>
    </rPh>
    <rPh sb="6" eb="7">
      <t>キン</t>
    </rPh>
    <phoneticPr fontId="5"/>
  </si>
  <si>
    <t>項　　目</t>
    <rPh sb="0" eb="1">
      <t>コウ</t>
    </rPh>
    <rPh sb="3" eb="4">
      <t>メ</t>
    </rPh>
    <phoneticPr fontId="5"/>
  </si>
  <si>
    <t>合　　計</t>
    <rPh sb="0" eb="1">
      <t>ゴウ</t>
    </rPh>
    <rPh sb="3" eb="4">
      <t>ケイ</t>
    </rPh>
    <phoneticPr fontId="5"/>
  </si>
  <si>
    <t>現 金 預 金</t>
    <rPh sb="0" eb="1">
      <t>ウツツ</t>
    </rPh>
    <rPh sb="2" eb="3">
      <t>キン</t>
    </rPh>
    <rPh sb="4" eb="5">
      <t>アズカリ</t>
    </rPh>
    <rPh sb="6" eb="7">
      <t>カネ</t>
    </rPh>
    <phoneticPr fontId="5"/>
  </si>
  <si>
    <t>合　　　　計（自己資金額）</t>
    <rPh sb="0" eb="1">
      <t>ゴウ</t>
    </rPh>
    <rPh sb="5" eb="6">
      <t>ケイ</t>
    </rPh>
    <rPh sb="7" eb="9">
      <t>ジコ</t>
    </rPh>
    <rPh sb="9" eb="12">
      <t>シキンガク</t>
    </rPh>
    <phoneticPr fontId="5"/>
  </si>
  <si>
    <t>【別紙④】</t>
    <rPh sb="1" eb="3">
      <t>ベッシ</t>
    </rPh>
    <phoneticPr fontId="13"/>
  </si>
  <si>
    <t>氏名又は名称</t>
  </si>
  <si>
    <t>代表者氏名</t>
  </si>
  <si>
    <t xml:space="preserve"> 　経　営　許　可　申　請　書　 </t>
  </si>
  <si>
    <t>　この度、下記のとおり一般乗用旅客自動車運送事業（１人１車制個人タクシーを除く。)を経営</t>
  </si>
  <si>
    <t>したいので、許可願いたく道路運送法第５条の規定により、関係書類を添えて申請致します。</t>
  </si>
  <si>
    <t xml:space="preserve">    １．氏名又は名称及び住所並びに法人にあっては、その代表者の氏名</t>
  </si>
  <si>
    <t xml:space="preserve">    ２．経営しようとする事業の種別</t>
  </si>
  <si>
    <t>申請時、運輸支局窓口にて通知します。</t>
    <rPh sb="2" eb="3">
      <t>ジ</t>
    </rPh>
    <rPh sb="4" eb="6">
      <t>ウンユ</t>
    </rPh>
    <rPh sb="6" eb="8">
      <t>シキョク</t>
    </rPh>
    <rPh sb="8" eb="10">
      <t>マドグチ</t>
    </rPh>
    <phoneticPr fontId="5"/>
  </si>
  <si>
    <t>　　　　　　設けた自動車、又は回転シート、リフトアップシート等の乗降を容易にするための</t>
    <rPh sb="6" eb="7">
      <t>モウ</t>
    </rPh>
    <rPh sb="9" eb="12">
      <t>ジドウシャ</t>
    </rPh>
    <rPh sb="13" eb="14">
      <t>マタ</t>
    </rPh>
    <rPh sb="15" eb="17">
      <t>カイテン</t>
    </rPh>
    <rPh sb="30" eb="31">
      <t>トウ</t>
    </rPh>
    <rPh sb="32" eb="34">
      <t>ジョウコウ</t>
    </rPh>
    <rPh sb="35" eb="37">
      <t>ヨウイ</t>
    </rPh>
    <phoneticPr fontId="5"/>
  </si>
  <si>
    <t>　　　　　　装置を設けた自動車</t>
    <rPh sb="6" eb="8">
      <t>ソウチ</t>
    </rPh>
    <rPh sb="9" eb="10">
      <t>モウ</t>
    </rPh>
    <rPh sb="12" eb="15">
      <t>ジドウシャ</t>
    </rPh>
    <phoneticPr fontId="5"/>
  </si>
  <si>
    <t>　　　　①　車いす若しくはストレッチャーのためのリフト、スロープ、寝台等の特殊な設備を</t>
    <rPh sb="6" eb="7">
      <t>クルマ</t>
    </rPh>
    <rPh sb="9" eb="10">
      <t>モ</t>
    </rPh>
    <rPh sb="33" eb="35">
      <t>シンダイ</t>
    </rPh>
    <rPh sb="35" eb="36">
      <t>トウ</t>
    </rPh>
    <rPh sb="37" eb="39">
      <t>トクシュ</t>
    </rPh>
    <rPh sb="40" eb="42">
      <t>セツビ</t>
    </rPh>
    <phoneticPr fontId="5"/>
  </si>
  <si>
    <t>　　　以下に掲げる者及びその付添人の輸送に限る。</t>
    <rPh sb="3" eb="5">
      <t>イカ</t>
    </rPh>
    <rPh sb="6" eb="7">
      <t>カカ</t>
    </rPh>
    <rPh sb="9" eb="10">
      <t>モノ</t>
    </rPh>
    <rPh sb="10" eb="11">
      <t>オヨ</t>
    </rPh>
    <rPh sb="14" eb="16">
      <t>ツキソイ</t>
    </rPh>
    <rPh sb="16" eb="17">
      <t>ニン</t>
    </rPh>
    <rPh sb="18" eb="20">
      <t>ユソウ</t>
    </rPh>
    <rPh sb="21" eb="22">
      <t>カギ</t>
    </rPh>
    <phoneticPr fontId="5"/>
  </si>
  <si>
    <t>　　３．事業計画　等</t>
    <rPh sb="4" eb="6">
      <t>ジギョウ</t>
    </rPh>
    <rPh sb="6" eb="8">
      <t>ケイカク</t>
    </rPh>
    <rPh sb="9" eb="10">
      <t>トウ</t>
    </rPh>
    <phoneticPr fontId="5"/>
  </si>
  <si>
    <t>　　　　　　　【別紙①】のとおり</t>
    <rPh sb="8" eb="10">
      <t>ベッシ</t>
    </rPh>
    <phoneticPr fontId="5"/>
  </si>
  <si>
    <t>(2)使用する事業用自動車</t>
    <rPh sb="3" eb="5">
      <t>シヨウ</t>
    </rPh>
    <rPh sb="7" eb="10">
      <t>ジギョウヨウ</t>
    </rPh>
    <rPh sb="10" eb="12">
      <t>ジドウ</t>
    </rPh>
    <rPh sb="12" eb="13">
      <t>シャ</t>
    </rPh>
    <phoneticPr fontId="5"/>
  </si>
  <si>
    <t>(1)業務の範囲</t>
    <rPh sb="3" eb="5">
      <t>ギョウム</t>
    </rPh>
    <rPh sb="6" eb="8">
      <t>ハンイ</t>
    </rPh>
    <phoneticPr fontId="5"/>
  </si>
  <si>
    <t>(3)運送の引受を営業所のみにおいて行う輸送に限る。</t>
    <rPh sb="3" eb="5">
      <t>ウンソウ</t>
    </rPh>
    <rPh sb="6" eb="8">
      <t>ヒキウケ</t>
    </rPh>
    <rPh sb="9" eb="12">
      <t>エイギョウショ</t>
    </rPh>
    <rPh sb="18" eb="19">
      <t>オコナ</t>
    </rPh>
    <rPh sb="20" eb="22">
      <t>ユソウ</t>
    </rPh>
    <rPh sb="23" eb="24">
      <t>カギ</t>
    </rPh>
    <phoneticPr fontId="5"/>
  </si>
  <si>
    <t>　　なお、運行管理者については、運転者とは別人で営業所ごとに配置する事業用自動車の数</t>
    <phoneticPr fontId="5"/>
  </si>
  <si>
    <t>　 より義務づけられる常勤の有資格（配置する事業用自動車の数が５両以上の場合）の運行</t>
    <phoneticPr fontId="5"/>
  </si>
  <si>
    <t>　 管理者（事業用自動車の数に４０で除して得た数（１未満の端数があるときは、これを切り捨</t>
    <phoneticPr fontId="5"/>
  </si>
  <si>
    <t>　 てるものとする。）に１を加算して得た数）を選任しなければなりません。</t>
    <phoneticPr fontId="5"/>
  </si>
  <si>
    <t>　　また、整備管理者についても、同様に営業所ごとに有資格の整備管理者を選任しなければ</t>
    <phoneticPr fontId="5"/>
  </si>
  <si>
    <t>　　ただし、乗務割表は、「旅客自動車運送事業運輸規則第21条第１項の規定に基づく事業用</t>
    <phoneticPr fontId="5"/>
  </si>
  <si>
    <t>　 自動車の運転者の勤務時間及び乗務時間に係る基準」（平成13年国土交通省告示第1675</t>
    <phoneticPr fontId="5"/>
  </si>
  <si>
    <t>　 号）のほか、「一般乗用旅客自動車運送事業以外の事業に従事する自動車運転者の特例</t>
    <phoneticPr fontId="5"/>
  </si>
  <si>
    <t>　 について」（平成元年３月１日付け基発第92号）及び「自動車運転者の労働時間等の改善の</t>
    <phoneticPr fontId="5"/>
  </si>
  <si>
    <t xml:space="preserve">   ための基準について」（平成元年３月１日付け基発第93号）の具体的な基準により定めたも</t>
    <phoneticPr fontId="5"/>
  </si>
  <si>
    <t>５．点呼等の体制については、点呼・点検の実施者及び場所をそれぞれの欄に記入して下さい。</t>
    <phoneticPr fontId="5"/>
  </si>
  <si>
    <t xml:space="preserve">  　は、自動車車庫で運転者が行います。）連絡方法欄に営業所と車庫が併設されている場合</t>
    <phoneticPr fontId="5"/>
  </si>
  <si>
    <t xml:space="preserve">  　は「併設」と、併設されていない場合は、営業所と車庫の直線距離を記載し、常時密接な連</t>
    <phoneticPr fontId="5"/>
  </si>
  <si>
    <t>６．事故防止等の体制については、次により記入して下さい。</t>
  </si>
  <si>
    <t>（　福　祉　輸　送　事　業　）</t>
    <rPh sb="2" eb="3">
      <t>フク</t>
    </rPh>
    <rPh sb="4" eb="5">
      <t>サイワイ</t>
    </rPh>
    <rPh sb="6" eb="7">
      <t>ユ</t>
    </rPh>
    <rPh sb="8" eb="9">
      <t>ソウ</t>
    </rPh>
    <rPh sb="10" eb="11">
      <t>コト</t>
    </rPh>
    <rPh sb="12" eb="13">
      <t>ギョウ</t>
    </rPh>
    <phoneticPr fontId="5"/>
  </si>
  <si>
    <t>　　　　（　福　祉　輸　送　事　業　）</t>
    <rPh sb="6" eb="7">
      <t>フク</t>
    </rPh>
    <rPh sb="8" eb="9">
      <t>サイワイ</t>
    </rPh>
    <rPh sb="10" eb="11">
      <t>ユ</t>
    </rPh>
    <rPh sb="12" eb="13">
      <t>ソウ</t>
    </rPh>
    <rPh sb="14" eb="15">
      <t>コト</t>
    </rPh>
    <rPh sb="16" eb="17">
      <t>ギョウ</t>
    </rPh>
    <phoneticPr fontId="5"/>
  </si>
  <si>
    <t>　　営業所を設置する府県名を記載して下さい。</t>
    <rPh sb="10" eb="12">
      <t>フケン</t>
    </rPh>
    <rPh sb="12" eb="13">
      <t>ナ</t>
    </rPh>
    <phoneticPr fontId="5"/>
  </si>
  <si>
    <t>　　なお、複数の府県を設定する場合は　「・・・審査基準について」（公示）を確認して下さい。</t>
    <rPh sb="8" eb="10">
      <t>フケン</t>
    </rPh>
    <phoneticPr fontId="5"/>
  </si>
  <si>
    <t>　　　種類欄には、普通・小型・軽自動車を記入して下さい。</t>
    <rPh sb="16" eb="19">
      <t>ジドウシャ</t>
    </rPh>
    <phoneticPr fontId="5"/>
  </si>
  <si>
    <t>近畿運輸局長　殿</t>
    <phoneticPr fontId="5"/>
  </si>
  <si>
    <t>２．万一上記と相違した事実が判明したときは、何時許可の取消処分を受けても異議を申しませ</t>
    <phoneticPr fontId="5"/>
  </si>
  <si>
    <t>　ん。</t>
    <phoneticPr fontId="5"/>
  </si>
  <si>
    <t>住　　　　  所  ：</t>
    <phoneticPr fontId="5"/>
  </si>
  <si>
    <t>氏名又は名称：</t>
    <phoneticPr fontId="5"/>
  </si>
  <si>
    <t>代表者 氏 名 ：</t>
    <phoneticPr fontId="5"/>
  </si>
  <si>
    <t>自動車運送事業を営んでいる他の会社の役員として就任している。</t>
    <phoneticPr fontId="5"/>
  </si>
  <si>
    <t>会 　社 　名：</t>
    <phoneticPr fontId="5"/>
  </si>
  <si>
    <t>自動車運送事業を営んでいる他の会社の役員として就任していません。</t>
    <phoneticPr fontId="5"/>
  </si>
  <si>
    <t>　　　　　　交付を受けている者</t>
    <rPh sb="6" eb="8">
      <t>コウフ</t>
    </rPh>
    <rPh sb="9" eb="10">
      <t>ウ</t>
    </rPh>
    <rPh sb="14" eb="15">
      <t>モノ</t>
    </rPh>
    <phoneticPr fontId="5"/>
  </si>
  <si>
    <t>　　　　①　身体障害者福祉法（昭和24年法律第283号）第４条に規定する身体障害者手帳の</t>
    <rPh sb="6" eb="8">
      <t>シンタイ</t>
    </rPh>
    <rPh sb="8" eb="11">
      <t>ショウガイシャ</t>
    </rPh>
    <rPh sb="11" eb="14">
      <t>フクシホウ</t>
    </rPh>
    <rPh sb="15" eb="17">
      <t>ショウワ</t>
    </rPh>
    <rPh sb="19" eb="20">
      <t>ネン</t>
    </rPh>
    <rPh sb="20" eb="22">
      <t>ホウリツ</t>
    </rPh>
    <rPh sb="22" eb="23">
      <t>ダイ</t>
    </rPh>
    <rPh sb="26" eb="27">
      <t>ゴウ</t>
    </rPh>
    <rPh sb="28" eb="29">
      <t>ダイ</t>
    </rPh>
    <rPh sb="30" eb="31">
      <t>ジョウ</t>
    </rPh>
    <rPh sb="32" eb="34">
      <t>キテイ</t>
    </rPh>
    <rPh sb="36" eb="38">
      <t>シンタイ</t>
    </rPh>
    <rPh sb="38" eb="41">
      <t>ショウガイシャ</t>
    </rPh>
    <rPh sb="41" eb="43">
      <t>テチョウ</t>
    </rPh>
    <phoneticPr fontId="5"/>
  </si>
  <si>
    <t>　　　　　　受けている者</t>
    <rPh sb="6" eb="7">
      <t>ウ</t>
    </rPh>
    <rPh sb="11" eb="12">
      <t>モノ</t>
    </rPh>
    <phoneticPr fontId="5"/>
  </si>
  <si>
    <t>　　　　②　介護保険法（平成９年法律第123号）第19条第１項に規定する要介護認定を</t>
    <rPh sb="6" eb="8">
      <t>カイゴ</t>
    </rPh>
    <rPh sb="8" eb="11">
      <t>ホケンホウ</t>
    </rPh>
    <rPh sb="12" eb="14">
      <t>ヘイセイ</t>
    </rPh>
    <rPh sb="15" eb="16">
      <t>ネン</t>
    </rPh>
    <rPh sb="16" eb="18">
      <t>ホウリツ</t>
    </rPh>
    <rPh sb="18" eb="19">
      <t>ダイ</t>
    </rPh>
    <rPh sb="22" eb="23">
      <t>ゴウ</t>
    </rPh>
    <rPh sb="24" eb="25">
      <t>ダイ</t>
    </rPh>
    <rPh sb="27" eb="28">
      <t>ジョウ</t>
    </rPh>
    <rPh sb="28" eb="29">
      <t>ダイ</t>
    </rPh>
    <rPh sb="30" eb="31">
      <t>コウ</t>
    </rPh>
    <rPh sb="32" eb="34">
      <t>キテイ</t>
    </rPh>
    <rPh sb="36" eb="39">
      <t>ヨウカイゴ</t>
    </rPh>
    <rPh sb="39" eb="41">
      <t>ニンテイ</t>
    </rPh>
    <phoneticPr fontId="5"/>
  </si>
  <si>
    <t>　　　　③　介護保険法第19条第２項に規定する要支援認定を受けている者</t>
    <rPh sb="6" eb="8">
      <t>カイゴ</t>
    </rPh>
    <rPh sb="8" eb="11">
      <t>ホケンホウ</t>
    </rPh>
    <rPh sb="11" eb="12">
      <t>ダイ</t>
    </rPh>
    <rPh sb="14" eb="15">
      <t>ジョウ</t>
    </rPh>
    <rPh sb="15" eb="16">
      <t>ダイ</t>
    </rPh>
    <rPh sb="17" eb="18">
      <t>コウ</t>
    </rPh>
    <rPh sb="19" eb="21">
      <t>キテイ</t>
    </rPh>
    <rPh sb="23" eb="26">
      <t>ヨウシエン</t>
    </rPh>
    <rPh sb="26" eb="28">
      <t>ニンテイ</t>
    </rPh>
    <rPh sb="29" eb="30">
      <t>ウ</t>
    </rPh>
    <rPh sb="34" eb="35">
      <t>モノ</t>
    </rPh>
    <phoneticPr fontId="5"/>
  </si>
  <si>
    <t>　　　　④　①～③に該当する者のほか、肢体不自由、内部障害、知的障害及び精神障害</t>
    <rPh sb="10" eb="12">
      <t>ガイトウ</t>
    </rPh>
    <rPh sb="14" eb="15">
      <t>モノ</t>
    </rPh>
    <rPh sb="19" eb="21">
      <t>シタイ</t>
    </rPh>
    <rPh sb="21" eb="24">
      <t>フジユウ</t>
    </rPh>
    <rPh sb="25" eb="27">
      <t>ナイブ</t>
    </rPh>
    <rPh sb="27" eb="29">
      <t>ショウガイ</t>
    </rPh>
    <rPh sb="30" eb="32">
      <t>チテキ</t>
    </rPh>
    <rPh sb="32" eb="34">
      <t>ショウガイ</t>
    </rPh>
    <rPh sb="34" eb="35">
      <t>オヨ</t>
    </rPh>
    <rPh sb="36" eb="38">
      <t>セイシン</t>
    </rPh>
    <rPh sb="38" eb="40">
      <t>ショウガイ</t>
    </rPh>
    <phoneticPr fontId="5"/>
  </si>
  <si>
    <t>　　　　　　その他の公共交通機関を利用することが困難な者</t>
    <rPh sb="8" eb="9">
      <t>タ</t>
    </rPh>
    <rPh sb="10" eb="12">
      <t>コウキョウ</t>
    </rPh>
    <rPh sb="12" eb="14">
      <t>コウツウ</t>
    </rPh>
    <rPh sb="14" eb="16">
      <t>キカン</t>
    </rPh>
    <rPh sb="17" eb="19">
      <t>リヨウ</t>
    </rPh>
    <rPh sb="24" eb="26">
      <t>コンナン</t>
    </rPh>
    <rPh sb="27" eb="28">
      <t>モノ</t>
    </rPh>
    <phoneticPr fontId="5"/>
  </si>
  <si>
    <t>　　　　⑤　消防機関又は消防機関と連携するコールセンターを介して、患者等搬送事業者</t>
    <rPh sb="6" eb="8">
      <t>ショウボウ</t>
    </rPh>
    <rPh sb="8" eb="10">
      <t>キカン</t>
    </rPh>
    <rPh sb="10" eb="11">
      <t>マタ</t>
    </rPh>
    <rPh sb="12" eb="14">
      <t>ショウボウ</t>
    </rPh>
    <rPh sb="14" eb="16">
      <t>キカン</t>
    </rPh>
    <rPh sb="17" eb="19">
      <t>レンケイ</t>
    </rPh>
    <rPh sb="29" eb="30">
      <t>カイ</t>
    </rPh>
    <rPh sb="33" eb="35">
      <t>カンジャ</t>
    </rPh>
    <rPh sb="35" eb="36">
      <t>トウ</t>
    </rPh>
    <rPh sb="36" eb="38">
      <t>ハンソウ</t>
    </rPh>
    <rPh sb="38" eb="41">
      <t>ジギョウシャ</t>
    </rPh>
    <phoneticPr fontId="5"/>
  </si>
  <si>
    <t>　　　　　　による搬送サービスの提供を受ける患者</t>
    <rPh sb="9" eb="11">
      <t>ハンソウ</t>
    </rPh>
    <rPh sb="16" eb="18">
      <t>テイキョウ</t>
    </rPh>
    <rPh sb="19" eb="20">
      <t>ウ</t>
    </rPh>
    <rPh sb="22" eb="24">
      <t>カンジャ</t>
    </rPh>
    <phoneticPr fontId="5"/>
  </si>
  <si>
    <t>　　　　　①の自動車に乗務する者は以下のいずれかの要件を満たすよう努めなければ</t>
    <rPh sb="7" eb="10">
      <t>ジドウシャ</t>
    </rPh>
    <rPh sb="11" eb="13">
      <t>ジョウム</t>
    </rPh>
    <rPh sb="15" eb="16">
      <t>モノ</t>
    </rPh>
    <rPh sb="17" eb="19">
      <t>イカ</t>
    </rPh>
    <rPh sb="25" eb="27">
      <t>ヨウケン</t>
    </rPh>
    <rPh sb="28" eb="29">
      <t>ミ</t>
    </rPh>
    <rPh sb="33" eb="34">
      <t>ツト</t>
    </rPh>
    <phoneticPr fontId="5"/>
  </si>
  <si>
    <t>　　　　　　ならない。</t>
    <phoneticPr fontId="5"/>
  </si>
  <si>
    <t>　　　　　　　　を修了していること。</t>
    <rPh sb="9" eb="11">
      <t>シュウリョウ</t>
    </rPh>
    <phoneticPr fontId="5"/>
  </si>
  <si>
    <t>　　　　〈別紙〉のとおり</t>
    <rPh sb="5" eb="7">
      <t>ベッシ</t>
    </rPh>
    <phoneticPr fontId="5"/>
  </si>
  <si>
    <t>〈別　　紙〉</t>
    <rPh sb="1" eb="2">
      <t>ベツ</t>
    </rPh>
    <rPh sb="4" eb="5">
      <t>カミ</t>
    </rPh>
    <phoneticPr fontId="5"/>
  </si>
  <si>
    <t>　　　　②　①によらず、セダン型等の一般自動車</t>
    <rPh sb="15" eb="16">
      <t>ガタ</t>
    </rPh>
    <rPh sb="16" eb="17">
      <t>トウ</t>
    </rPh>
    <rPh sb="18" eb="20">
      <t>イッパン</t>
    </rPh>
    <rPh sb="20" eb="23">
      <t>ジドウシャ</t>
    </rPh>
    <phoneticPr fontId="5"/>
  </si>
  <si>
    <t>　　　　　②の自動車に乗務する者は以下の要件のいずれかを満たした者に限る。</t>
    <rPh sb="7" eb="10">
      <t>ジドウシャ</t>
    </rPh>
    <rPh sb="11" eb="13">
      <t>ジョウム</t>
    </rPh>
    <rPh sb="15" eb="16">
      <t>モノ</t>
    </rPh>
    <rPh sb="17" eb="19">
      <t>イカ</t>
    </rPh>
    <rPh sb="20" eb="22">
      <t>ヨウケン</t>
    </rPh>
    <rPh sb="28" eb="29">
      <t>ミ</t>
    </rPh>
    <rPh sb="32" eb="33">
      <t>モノ</t>
    </rPh>
    <rPh sb="34" eb="35">
      <t>カギ</t>
    </rPh>
    <phoneticPr fontId="5"/>
  </si>
  <si>
    <t>　　　　　　その他の障害を有する等により単独での移動が困難な者であって、単独でタクシー</t>
    <rPh sb="8" eb="9">
      <t>タ</t>
    </rPh>
    <rPh sb="10" eb="12">
      <t>ショウガイ</t>
    </rPh>
    <rPh sb="13" eb="14">
      <t>ユウ</t>
    </rPh>
    <rPh sb="16" eb="17">
      <t>トウ</t>
    </rPh>
    <rPh sb="20" eb="22">
      <t>タンドク</t>
    </rPh>
    <rPh sb="24" eb="26">
      <t>イドウ</t>
    </rPh>
    <rPh sb="27" eb="29">
      <t>コンナン</t>
    </rPh>
    <rPh sb="30" eb="31">
      <t>モノ</t>
    </rPh>
    <rPh sb="36" eb="38">
      <t>タンドク</t>
    </rPh>
    <phoneticPr fontId="5"/>
  </si>
  <si>
    <t xml:space="preserve">補助者  </t>
    <rPh sb="0" eb="2">
      <t>ホジョ</t>
    </rPh>
    <phoneticPr fontId="5"/>
  </si>
  <si>
    <t>　一般乗用旅客自動車運送事業の許可は、道路運送法第６条の許可基準並びに各地方運輸局</t>
    <phoneticPr fontId="5"/>
  </si>
  <si>
    <t xml:space="preserve">               近畿運輸局　自動車交通部　旅客第二課　監理第一係</t>
    <phoneticPr fontId="5"/>
  </si>
  <si>
    <t xml:space="preserve">               〒５４０－８５５８</t>
    <phoneticPr fontId="5"/>
  </si>
  <si>
    <t xml:space="preserve">               大阪市中央区大手前４丁目１番７６号</t>
    <phoneticPr fontId="5"/>
  </si>
  <si>
    <t>大阪合同庁舎　第４号館（１３階）</t>
    <phoneticPr fontId="5"/>
  </si>
  <si>
    <t xml:space="preserve">               （地下鉄　谷町線・中央線　谷町４丁目駅　下車　⑤出口すぐ）</t>
    <phoneticPr fontId="5"/>
  </si>
  <si>
    <t>℡０７２－８２２－６７３３</t>
    <phoneticPr fontId="5"/>
  </si>
  <si>
    <t xml:space="preserve">          【添付書類については、本通を近畿運輸局にその写しを関係運輸支局（陸運部）・申請者用に添付してください。】</t>
    <phoneticPr fontId="5"/>
  </si>
  <si>
    <t>ｍ</t>
    <phoneticPr fontId="5"/>
  </si>
  <si>
    <t>大   阪　運 輸 支 局</t>
    <phoneticPr fontId="5"/>
  </si>
  <si>
    <t>輸送部門</t>
    <phoneticPr fontId="5"/>
  </si>
  <si>
    <t>京   都　運 輸 支 局</t>
    <phoneticPr fontId="5"/>
  </si>
  <si>
    <t>輸送・監査部門</t>
    <phoneticPr fontId="5"/>
  </si>
  <si>
    <t>℡０７５－６８１－９７６５</t>
    <phoneticPr fontId="5"/>
  </si>
  <si>
    <t>輸送部門</t>
    <phoneticPr fontId="5"/>
  </si>
  <si>
    <t>℡０７８－４５３－１１０４</t>
    <phoneticPr fontId="5"/>
  </si>
  <si>
    <t>奈   良　運 輸 支 局</t>
    <phoneticPr fontId="5"/>
  </si>
  <si>
    <t>企画輸送・監査部門</t>
    <phoneticPr fontId="5"/>
  </si>
  <si>
    <t>℡０７４３－５９－２１５１</t>
    <phoneticPr fontId="5"/>
  </si>
  <si>
    <t>滋   賀　運 輸 支 局</t>
    <phoneticPr fontId="5"/>
  </si>
  <si>
    <t>℡０７７－５８５－７２５３</t>
    <phoneticPr fontId="5"/>
  </si>
  <si>
    <t>和歌山　運 輸 支 局</t>
    <phoneticPr fontId="5"/>
  </si>
  <si>
    <t>℡０７３－４２２－２１３８</t>
    <phoneticPr fontId="5"/>
  </si>
  <si>
    <t>　　　　認証を必要とする場合には、認証のある定款）又は寄附行為の謄本</t>
    <rPh sb="4" eb="6">
      <t>ニンショウ</t>
    </rPh>
    <phoneticPr fontId="5"/>
  </si>
  <si>
    <t>　　　　記載した書類</t>
    <phoneticPr fontId="5"/>
  </si>
  <si>
    <t>　　　す。</t>
    <phoneticPr fontId="5"/>
  </si>
  <si>
    <t>　　　(ｲ)名称は、一般的に営業所が１ヵ所であれば本社（個人の場合、本店)営業所と記入することとなりま</t>
    <phoneticPr fontId="5"/>
  </si>
  <si>
    <t>　　①名称は、一般的に車庫が１ヵ所であれば本社（個人の場合、本店）車庫と記入することとなります。</t>
    <phoneticPr fontId="5"/>
  </si>
  <si>
    <t>　　①名称は、一般的に休憩仮眠施設が１ヵ所であれば本社（個人の場合、本店）休憩・仮眠施設と記入す</t>
    <phoneticPr fontId="5"/>
  </si>
  <si>
    <t>　　  ることとなります。</t>
    <phoneticPr fontId="5"/>
  </si>
  <si>
    <r>
      <t xml:space="preserve">連絡先 </t>
    </r>
    <r>
      <rPr>
        <sz val="8"/>
        <rFont val="ＭＳ Ｐゴシック"/>
        <family val="3"/>
        <charset val="128"/>
      </rPr>
      <t>　</t>
    </r>
    <r>
      <rPr>
        <sz val="11"/>
        <rFont val="ＭＳ Ｐゴシック"/>
        <family val="3"/>
        <charset val="128"/>
      </rPr>
      <t>電話</t>
    </r>
    <phoneticPr fontId="5"/>
  </si>
  <si>
    <t>　</t>
    <phoneticPr fontId="5"/>
  </si>
  <si>
    <t>住　　所　　　　　</t>
    <phoneticPr fontId="5"/>
  </si>
  <si>
    <t>郵便番号</t>
    <rPh sb="0" eb="2">
      <t>ユウビン</t>
    </rPh>
    <rPh sb="2" eb="4">
      <t>バンゴウ</t>
    </rPh>
    <phoneticPr fontId="5"/>
  </si>
  <si>
    <t>２．その他道路運送法に違反する行為はいたしません。</t>
    <phoneticPr fontId="5"/>
  </si>
  <si>
    <t>をよく読んで以下に注意して記入してください。</t>
    <rPh sb="3" eb="4">
      <t>ヨ</t>
    </rPh>
    <rPh sb="6" eb="8">
      <t>イカ</t>
    </rPh>
    <phoneticPr fontId="5"/>
  </si>
  <si>
    <t>兵   庫　　陸  運  部</t>
    <phoneticPr fontId="5"/>
  </si>
  <si>
    <t>において示している「一般乗用旅客自動車運送事業（福祉輸送事業）の許可等の申請に関する</t>
    <rPh sb="24" eb="26">
      <t>フクシ</t>
    </rPh>
    <rPh sb="26" eb="28">
      <t>ユソウ</t>
    </rPh>
    <rPh sb="28" eb="30">
      <t>ジギョウ</t>
    </rPh>
    <rPh sb="34" eb="35">
      <t>トウ</t>
    </rPh>
    <rPh sb="36" eb="38">
      <t>シンセイ</t>
    </rPh>
    <rPh sb="39" eb="40">
      <t>カン</t>
    </rPh>
    <phoneticPr fontId="5"/>
  </si>
  <si>
    <t>審査基準について」（公示）の要件に適合していることが必要です。</t>
    <phoneticPr fontId="5"/>
  </si>
  <si>
    <t>１．勤務形態ごとに車両数・運転者数を記入して下さい。</t>
  </si>
  <si>
    <t>２．運行管理者等の氏名を申請者の事業運営の実状に見合うように指揮命令系統図に記入し</t>
    <phoneticPr fontId="5"/>
  </si>
  <si>
    <t xml:space="preserve">   て下さい。（運行管理規程を定めてください。）</t>
    <phoneticPr fontId="5"/>
  </si>
  <si>
    <t>３．指導主任者等の氏名を申請者の事業運営の実状に見合うように指揮命令系統図に記入</t>
    <phoneticPr fontId="5"/>
  </si>
  <si>
    <t xml:space="preserve">   して下さい。（指導要領を定めてください。）</t>
    <phoneticPr fontId="5"/>
  </si>
  <si>
    <t xml:space="preserve">               TEL０６-６９４９－６４４６／ＦＡＸ０６-６９４９－６５３１</t>
    <phoneticPr fontId="5"/>
  </si>
  <si>
    <t>上記に相違ないことを宣誓いたします。</t>
  </si>
  <si>
    <t>令和　　　年　　　月　　　日</t>
    <rPh sb="0" eb="2">
      <t>レイワ</t>
    </rPh>
    <phoneticPr fontId="5"/>
  </si>
  <si>
    <t>令和　　　年　　　月　　　日現在</t>
    <rPh sb="0" eb="2">
      <t>レイワ</t>
    </rPh>
    <rPh sb="5" eb="6">
      <t>ネン</t>
    </rPh>
    <rPh sb="9" eb="10">
      <t>ツキ</t>
    </rPh>
    <rPh sb="13" eb="14">
      <t>ヒ</t>
    </rPh>
    <rPh sb="14" eb="16">
      <t>ゲンザイ</t>
    </rPh>
    <phoneticPr fontId="13"/>
  </si>
  <si>
    <t>環境性能割</t>
    <rPh sb="0" eb="2">
      <t>カンキョウ</t>
    </rPh>
    <rPh sb="2" eb="4">
      <t>セイノウ</t>
    </rPh>
    <rPh sb="4" eb="5">
      <t>ワ</t>
    </rPh>
    <phoneticPr fontId="13"/>
  </si>
  <si>
    <t>申請車庫</t>
    <rPh sb="0" eb="2">
      <t>シンセイ</t>
    </rPh>
    <rPh sb="2" eb="4">
      <t>シャコ</t>
    </rPh>
    <phoneticPr fontId="13"/>
  </si>
  <si>
    <t>前面道路</t>
    <rPh sb="0" eb="2">
      <t>ゼンメン</t>
    </rPh>
    <rPh sb="2" eb="4">
      <t>ドウロ</t>
    </rPh>
    <phoneticPr fontId="13"/>
  </si>
  <si>
    <t>【車庫平面図　作成例】</t>
    <rPh sb="1" eb="3">
      <t>シャコ</t>
    </rPh>
    <rPh sb="3" eb="6">
      <t>ヘイメンズ</t>
    </rPh>
    <rPh sb="7" eb="10">
      <t>サクセイレイ</t>
    </rPh>
    <phoneticPr fontId="13"/>
  </si>
  <si>
    <t>※あくまでも一例です。申請する車庫の形状により、図面、求積方法が異なる場合があります。</t>
    <rPh sb="6" eb="8">
      <t>イチレイ</t>
    </rPh>
    <rPh sb="11" eb="13">
      <t>シンセイ</t>
    </rPh>
    <rPh sb="15" eb="17">
      <t>シャコ</t>
    </rPh>
    <rPh sb="18" eb="20">
      <t>ケイジョウ</t>
    </rPh>
    <rPh sb="24" eb="26">
      <t>ズメン</t>
    </rPh>
    <rPh sb="27" eb="28">
      <t>モト</t>
    </rPh>
    <rPh sb="28" eb="29">
      <t>セキ</t>
    </rPh>
    <rPh sb="29" eb="31">
      <t>ホウホウ</t>
    </rPh>
    <rPh sb="32" eb="33">
      <t>コト</t>
    </rPh>
    <rPh sb="35" eb="37">
      <t>バアイ</t>
    </rPh>
    <phoneticPr fontId="13"/>
  </si>
  <si>
    <t>【車庫写真撮影図　作成例】</t>
    <rPh sb="1" eb="3">
      <t>シャコ</t>
    </rPh>
    <rPh sb="3" eb="5">
      <t>シャシン</t>
    </rPh>
    <rPh sb="5" eb="7">
      <t>サツエイ</t>
    </rPh>
    <rPh sb="7" eb="8">
      <t>ズ</t>
    </rPh>
    <rPh sb="9" eb="12">
      <t>サクセイレイ</t>
    </rPh>
    <phoneticPr fontId="13"/>
  </si>
  <si>
    <t>※あくまでも一例です。申請車庫の形状等により、写真の撮影方向、枚数等が異なる場合があります。</t>
    <rPh sb="6" eb="8">
      <t>イチレイ</t>
    </rPh>
    <rPh sb="11" eb="13">
      <t>シンセイ</t>
    </rPh>
    <rPh sb="13" eb="15">
      <t>シャコ</t>
    </rPh>
    <rPh sb="16" eb="18">
      <t>ケイジョウ</t>
    </rPh>
    <rPh sb="18" eb="19">
      <t>トウ</t>
    </rPh>
    <rPh sb="23" eb="25">
      <t>シャシン</t>
    </rPh>
    <rPh sb="26" eb="28">
      <t>サツエイ</t>
    </rPh>
    <rPh sb="28" eb="30">
      <t>ホウコウ</t>
    </rPh>
    <rPh sb="31" eb="33">
      <t>マイスウ</t>
    </rPh>
    <rPh sb="33" eb="34">
      <t>トウ</t>
    </rPh>
    <rPh sb="35" eb="36">
      <t>コト</t>
    </rPh>
    <rPh sb="38" eb="40">
      <t>バアイ</t>
    </rPh>
    <phoneticPr fontId="13"/>
  </si>
  <si>
    <t>事業開始に要する資金</t>
    <rPh sb="0" eb="2">
      <t>ジギョウ</t>
    </rPh>
    <rPh sb="2" eb="4">
      <t>カイシ</t>
    </rPh>
    <rPh sb="5" eb="6">
      <t>ヨウ</t>
    </rPh>
    <rPh sb="8" eb="10">
      <t>シキン</t>
    </rPh>
    <phoneticPr fontId="13"/>
  </si>
  <si>
    <t>資本金、剰余金等を記載してください。</t>
    <rPh sb="0" eb="3">
      <t>シホンキン</t>
    </rPh>
    <rPh sb="4" eb="7">
      <t>ジョウヨキン</t>
    </rPh>
    <rPh sb="7" eb="8">
      <t>トウ</t>
    </rPh>
    <rPh sb="9" eb="11">
      <t>キサイ</t>
    </rPh>
    <phoneticPr fontId="13"/>
  </si>
  <si>
    <t>直近の貸借対照表を参考に記載してください。</t>
    <rPh sb="0" eb="2">
      <t>チョッキン</t>
    </rPh>
    <rPh sb="3" eb="5">
      <t>タイシャク</t>
    </rPh>
    <rPh sb="5" eb="8">
      <t>タイショウヒョウ</t>
    </rPh>
    <rPh sb="9" eb="11">
      <t>サンコウ</t>
    </rPh>
    <rPh sb="12" eb="14">
      <t>キサイ</t>
    </rPh>
    <phoneticPr fontId="13"/>
  </si>
  <si>
    <t>「（２）申請人が個人の場合」の表に資産目録の預貯金等に係るものを記載してください。</t>
    <rPh sb="4" eb="7">
      <t>シンセイニン</t>
    </rPh>
    <rPh sb="8" eb="10">
      <t>コジン</t>
    </rPh>
    <rPh sb="11" eb="13">
      <t>バアイ</t>
    </rPh>
    <rPh sb="15" eb="16">
      <t>ヒョウ</t>
    </rPh>
    <rPh sb="17" eb="19">
      <t>シサン</t>
    </rPh>
    <rPh sb="19" eb="21">
      <t>モクロク</t>
    </rPh>
    <rPh sb="22" eb="25">
      <t>ヨチョキン</t>
    </rPh>
    <rPh sb="25" eb="26">
      <t>トウ</t>
    </rPh>
    <rPh sb="27" eb="28">
      <t>カカ</t>
    </rPh>
    <rPh sb="32" eb="34">
      <t>キサイ</t>
    </rPh>
    <phoneticPr fontId="13"/>
  </si>
  <si>
    <t>申請時の残高証明による預貯金の額を記載してください。</t>
    <rPh sb="0" eb="3">
      <t>シンセイジ</t>
    </rPh>
    <rPh sb="4" eb="6">
      <t>ザンダカ</t>
    </rPh>
    <rPh sb="6" eb="8">
      <t>ショウメイ</t>
    </rPh>
    <rPh sb="11" eb="14">
      <t>ヨチョキン</t>
    </rPh>
    <rPh sb="15" eb="16">
      <t>ガク</t>
    </rPh>
    <rPh sb="17" eb="19">
      <t>キサイ</t>
    </rPh>
    <phoneticPr fontId="13"/>
  </si>
  <si>
    <t>なお、同金額は申請時時点及び処分までの適宜の時点で確保されていることが必要です。</t>
    <rPh sb="3" eb="6">
      <t>ドウキンガク</t>
    </rPh>
    <rPh sb="7" eb="10">
      <t>シンセイジ</t>
    </rPh>
    <rPh sb="10" eb="12">
      <t>ジテン</t>
    </rPh>
    <rPh sb="12" eb="13">
      <t>オヨ</t>
    </rPh>
    <rPh sb="14" eb="16">
      <t>ショブン</t>
    </rPh>
    <rPh sb="19" eb="21">
      <t>テキギ</t>
    </rPh>
    <rPh sb="22" eb="24">
      <t>ジテン</t>
    </rPh>
    <rPh sb="25" eb="27">
      <t>カクホ</t>
    </rPh>
    <rPh sb="35" eb="37">
      <t>ヒツヨウ</t>
    </rPh>
    <phoneticPr fontId="13"/>
  </si>
  <si>
    <t>申請日直近の見込み貸借対照表を添付することにより、「資産の部」の中の「その他流動資産（現金預金</t>
    <rPh sb="0" eb="2">
      <t>シンセイ</t>
    </rPh>
    <rPh sb="1" eb="2">
      <t>ショウ</t>
    </rPh>
    <rPh sb="2" eb="4">
      <t>ニッチョク</t>
    </rPh>
    <phoneticPr fontId="13"/>
  </si>
  <si>
    <t>を除く）」を計上することが出来ます。</t>
    <rPh sb="1" eb="2">
      <t>ノゾ</t>
    </rPh>
    <phoneticPr fontId="13"/>
  </si>
  <si>
    <t>所要資金</t>
    <rPh sb="0" eb="2">
      <t>ショヨウ</t>
    </rPh>
    <rPh sb="2" eb="4">
      <t>シキン</t>
    </rPh>
    <phoneticPr fontId="13"/>
  </si>
  <si>
    <t>事業開始当初資金</t>
    <rPh sb="0" eb="2">
      <t>ジギョウ</t>
    </rPh>
    <rPh sb="2" eb="4">
      <t>カイシ</t>
    </rPh>
    <rPh sb="4" eb="6">
      <t>トウショ</t>
    </rPh>
    <rPh sb="6" eb="8">
      <t>シキン</t>
    </rPh>
    <phoneticPr fontId="13"/>
  </si>
  <si>
    <t>市道○○号線</t>
    <rPh sb="0" eb="2">
      <t>シドウ</t>
    </rPh>
    <rPh sb="4" eb="6">
      <t>ゴウセン</t>
    </rPh>
    <phoneticPr fontId="5"/>
  </si>
  <si>
    <t>前面道路</t>
    <rPh sb="0" eb="2">
      <t>ゼンメン</t>
    </rPh>
    <rPh sb="2" eb="4">
      <t>ドウロ</t>
    </rPh>
    <phoneticPr fontId="5"/>
  </si>
  <si>
    <t>幅員６．０ｍ</t>
    <rPh sb="0" eb="2">
      <t>フクイン</t>
    </rPh>
    <phoneticPr fontId="5"/>
  </si>
  <si>
    <t>　　　　（それぞれの施設が併設でない場合、施設間の直線距離を記載したもの）</t>
    <rPh sb="30" eb="32">
      <t>キサイ</t>
    </rPh>
    <phoneticPr fontId="5"/>
  </si>
  <si>
    <t>営業所</t>
    <rPh sb="0" eb="3">
      <t>エイギョウショ</t>
    </rPh>
    <phoneticPr fontId="5"/>
  </si>
  <si>
    <t>運行管理者</t>
    <rPh sb="0" eb="2">
      <t>ウンコウ</t>
    </rPh>
    <rPh sb="2" eb="4">
      <t>カンリ</t>
    </rPh>
    <rPh sb="4" eb="5">
      <t>シャ</t>
    </rPh>
    <phoneticPr fontId="5"/>
  </si>
  <si>
    <t>車庫</t>
    <rPh sb="0" eb="2">
      <t>シャコ</t>
    </rPh>
    <phoneticPr fontId="5"/>
  </si>
  <si>
    <t>運転者</t>
    <rPh sb="0" eb="3">
      <t>ウンテンシャ</t>
    </rPh>
    <phoneticPr fontId="5"/>
  </si>
  <si>
    <t>大阪府</t>
    <rPh sb="0" eb="3">
      <t>オオサカフ</t>
    </rPh>
    <phoneticPr fontId="5"/>
  </si>
  <si>
    <t>小型</t>
    <rPh sb="0" eb="2">
      <t>コガタ</t>
    </rPh>
    <phoneticPr fontId="5"/>
  </si>
  <si>
    <t>１両</t>
    <rPh sb="1" eb="2">
      <t>リョウ</t>
    </rPh>
    <phoneticPr fontId="13"/>
  </si>
  <si>
    <t>○○府○○市○○区○－○－○</t>
    <rPh sb="2" eb="3">
      <t>フ</t>
    </rPh>
    <phoneticPr fontId="5"/>
  </si>
  <si>
    <t>○○府○○市○○区○－○－○</t>
    <phoneticPr fontId="5"/>
  </si>
  <si>
    <t>〈２．資金の調達方法【別紙④】の作成にあたっての留意点〉</t>
    <rPh sb="3" eb="5">
      <t>シキン</t>
    </rPh>
    <rPh sb="6" eb="8">
      <t>チョウタツ</t>
    </rPh>
    <rPh sb="8" eb="10">
      <t>ホウホウ</t>
    </rPh>
    <phoneticPr fontId="5"/>
  </si>
  <si>
    <t>○</t>
  </si>
  <si>
    <t>・現金預金</t>
    <rPh sb="1" eb="3">
      <t>ゲンキン</t>
    </rPh>
    <rPh sb="3" eb="5">
      <t>ヨキン</t>
    </rPh>
    <phoneticPr fontId="5"/>
  </si>
  <si>
    <t>その他流動資産を自己資金として充当する場合には、通常決算期における貸借対照表を添付する他に、</t>
    <rPh sb="2" eb="3">
      <t>タ</t>
    </rPh>
    <rPh sb="3" eb="5">
      <t>リュウドウ</t>
    </rPh>
    <rPh sb="5" eb="7">
      <t>シサン</t>
    </rPh>
    <rPh sb="8" eb="10">
      <t>ジコ</t>
    </rPh>
    <rPh sb="10" eb="12">
      <t>シキン</t>
    </rPh>
    <rPh sb="15" eb="17">
      <t>ジュウトウ</t>
    </rPh>
    <rPh sb="19" eb="21">
      <t>バアイ</t>
    </rPh>
    <rPh sb="24" eb="26">
      <t>ツウジョウ</t>
    </rPh>
    <rPh sb="26" eb="29">
      <t>ケッサンキ</t>
    </rPh>
    <rPh sb="33" eb="35">
      <t>タイシャク</t>
    </rPh>
    <rPh sb="35" eb="38">
      <t>タイショウヒョウ</t>
    </rPh>
    <rPh sb="39" eb="41">
      <t>テンプ</t>
    </rPh>
    <rPh sb="43" eb="44">
      <t>ホカ</t>
    </rPh>
    <phoneticPr fontId="13"/>
  </si>
  <si>
    <t>※自己資金額は、別紙③の事業開始に要する資金「所要資金額合計」の５０％以上、かつ</t>
    <rPh sb="8" eb="10">
      <t>ベッシ</t>
    </rPh>
    <phoneticPr fontId="5"/>
  </si>
  <si>
    <t>〈１．所要資金及び事業開始に要する資金の内訳【別紙③】の作成にあたっての留意点〉</t>
    <rPh sb="20" eb="22">
      <t>ウチワケ</t>
    </rPh>
    <phoneticPr fontId="5"/>
  </si>
  <si>
    <t>１．</t>
  </si>
  <si>
    <t>（ヘ）</t>
  </si>
  <si>
    <t>（ト）</t>
  </si>
  <si>
    <t>（イ）車両費</t>
    <rPh sb="3" eb="5">
      <t>シャリョウ</t>
    </rPh>
    <rPh sb="5" eb="6">
      <t>ヒ</t>
    </rPh>
    <phoneticPr fontId="13"/>
  </si>
  <si>
    <t>（ロ）土地費</t>
    <rPh sb="3" eb="5">
      <t>トチ</t>
    </rPh>
    <rPh sb="5" eb="6">
      <t>ヒ</t>
    </rPh>
    <phoneticPr fontId="13"/>
  </si>
  <si>
    <t>・消費税は、購入・リースに係わらず自動車の保有に必要な額の合計を計上してください。</t>
    <rPh sb="1" eb="4">
      <t>ショウヒゼイ</t>
    </rPh>
    <rPh sb="6" eb="8">
      <t>コウニュウ</t>
    </rPh>
    <rPh sb="13" eb="14">
      <t>カカ</t>
    </rPh>
    <rPh sb="17" eb="20">
      <t>ジドウシャ</t>
    </rPh>
    <rPh sb="21" eb="23">
      <t>ホユウ</t>
    </rPh>
    <rPh sb="24" eb="26">
      <t>ヒツヨウ</t>
    </rPh>
    <rPh sb="27" eb="28">
      <t>ガク</t>
    </rPh>
    <rPh sb="29" eb="31">
      <t>ゴウケイ</t>
    </rPh>
    <rPh sb="32" eb="34">
      <t>ケイジョウ</t>
    </rPh>
    <phoneticPr fontId="13"/>
  </si>
  <si>
    <t>・所有している場合、０円と記入してください。</t>
    <rPh sb="1" eb="3">
      <t>ショユウ</t>
    </rPh>
    <rPh sb="7" eb="9">
      <t>バアイ</t>
    </rPh>
    <rPh sb="11" eb="12">
      <t>エン</t>
    </rPh>
    <rPh sb="13" eb="15">
      <t>キニュウ</t>
    </rPh>
    <phoneticPr fontId="13"/>
  </si>
  <si>
    <t>・タクシーメーターの価格も併せて、計上してください。</t>
    <rPh sb="10" eb="12">
      <t>カカク</t>
    </rPh>
    <rPh sb="13" eb="14">
      <t>アワ</t>
    </rPh>
    <rPh sb="17" eb="19">
      <t>ケイジョウ</t>
    </rPh>
    <phoneticPr fontId="5"/>
  </si>
  <si>
    <t>・車庫等の事業用施設に係る土地の取得費又は賃貸料については、</t>
    <rPh sb="1" eb="3">
      <t>シャコ</t>
    </rPh>
    <rPh sb="3" eb="4">
      <t>トウ</t>
    </rPh>
    <rPh sb="5" eb="7">
      <t>ジギョウ</t>
    </rPh>
    <rPh sb="7" eb="10">
      <t>ヨウシセツ</t>
    </rPh>
    <rPh sb="11" eb="12">
      <t>カカ</t>
    </rPh>
    <rPh sb="13" eb="15">
      <t>トチ</t>
    </rPh>
    <rPh sb="16" eb="19">
      <t>シュトクヒ</t>
    </rPh>
    <rPh sb="19" eb="20">
      <t>マタ</t>
    </rPh>
    <rPh sb="21" eb="24">
      <t>チンタイリョウ</t>
    </rPh>
    <phoneticPr fontId="13"/>
  </si>
  <si>
    <t>　取得の場合は取得価格、賃借の場合は１カ年分の賃貸料及び敷金等を計上してください。</t>
    <phoneticPr fontId="13"/>
  </si>
  <si>
    <t>・営業所、休憩、仮眠又は睡眠のための施設等の取得費又は賃借料については、</t>
    <rPh sb="1" eb="4">
      <t>エイギョウショ</t>
    </rPh>
    <rPh sb="5" eb="7">
      <t>キュウケイ</t>
    </rPh>
    <rPh sb="8" eb="10">
      <t>カミン</t>
    </rPh>
    <rPh sb="10" eb="11">
      <t>マタ</t>
    </rPh>
    <rPh sb="12" eb="14">
      <t>スイミン</t>
    </rPh>
    <rPh sb="18" eb="20">
      <t>シセツ</t>
    </rPh>
    <rPh sb="20" eb="21">
      <t>トウ</t>
    </rPh>
    <rPh sb="22" eb="25">
      <t>シュトクヒ</t>
    </rPh>
    <rPh sb="25" eb="26">
      <t>マタ</t>
    </rPh>
    <rPh sb="27" eb="30">
      <t>チンシャクリョウ</t>
    </rPh>
    <phoneticPr fontId="13"/>
  </si>
  <si>
    <t>（ハ）建物費</t>
    <rPh sb="3" eb="5">
      <t>タテモノ</t>
    </rPh>
    <rPh sb="5" eb="6">
      <t>ヒ</t>
    </rPh>
    <phoneticPr fontId="13"/>
  </si>
  <si>
    <t>（ニ）機械器具及び什器備品</t>
    <rPh sb="3" eb="5">
      <t>キカイ</t>
    </rPh>
    <rPh sb="5" eb="7">
      <t>キグ</t>
    </rPh>
    <rPh sb="7" eb="8">
      <t>オヨ</t>
    </rPh>
    <rPh sb="9" eb="11">
      <t>ジュウキ</t>
    </rPh>
    <rPh sb="11" eb="13">
      <t>ビヒン</t>
    </rPh>
    <phoneticPr fontId="13"/>
  </si>
  <si>
    <t>（ホ）運転資金</t>
    <rPh sb="3" eb="5">
      <t>ウンテン</t>
    </rPh>
    <rPh sb="5" eb="7">
      <t>シキン</t>
    </rPh>
    <phoneticPr fontId="13"/>
  </si>
  <si>
    <t>・日常点検に必要な工具等が必要な場合金額を記載。</t>
    <rPh sb="1" eb="3">
      <t>ニチジョウ</t>
    </rPh>
    <rPh sb="3" eb="5">
      <t>テンケン</t>
    </rPh>
    <rPh sb="6" eb="8">
      <t>ヒツヨウ</t>
    </rPh>
    <rPh sb="9" eb="11">
      <t>コウグ</t>
    </rPh>
    <rPh sb="11" eb="12">
      <t>トウ</t>
    </rPh>
    <rPh sb="13" eb="15">
      <t>ヒツヨウ</t>
    </rPh>
    <rPh sb="16" eb="18">
      <t>バアイ</t>
    </rPh>
    <rPh sb="18" eb="20">
      <t>キンガク</t>
    </rPh>
    <rPh sb="21" eb="23">
      <t>キサイ</t>
    </rPh>
    <phoneticPr fontId="13"/>
  </si>
  <si>
    <t>・各項目ごとに２ヶ月分を計上してください。</t>
    <rPh sb="1" eb="4">
      <t>カクコウモク</t>
    </rPh>
    <rPh sb="9" eb="10">
      <t>ゲツ</t>
    </rPh>
    <rPh sb="10" eb="11">
      <t>ブン</t>
    </rPh>
    <rPh sb="12" eb="14">
      <t>ケイジョウ</t>
    </rPh>
    <phoneticPr fontId="13"/>
  </si>
  <si>
    <t>・計画車両にかかる保険料等を確認の上１カ年の保険料等を計上してください。</t>
    <rPh sb="1" eb="3">
      <t>ケイカク</t>
    </rPh>
    <rPh sb="3" eb="5">
      <t>シャリョウ</t>
    </rPh>
    <rPh sb="9" eb="12">
      <t>ホケンリョウ</t>
    </rPh>
    <rPh sb="12" eb="13">
      <t>トウ</t>
    </rPh>
    <rPh sb="14" eb="16">
      <t>カクニン</t>
    </rPh>
    <rPh sb="17" eb="18">
      <t>ウエ</t>
    </rPh>
    <rPh sb="20" eb="21">
      <t>ネン</t>
    </rPh>
    <rPh sb="22" eb="25">
      <t>ホケンリョウ</t>
    </rPh>
    <rPh sb="25" eb="26">
      <t>トウ</t>
    </rPh>
    <rPh sb="27" eb="29">
      <t>ケイジョウ</t>
    </rPh>
    <phoneticPr fontId="13"/>
  </si>
  <si>
    <t>・許可後必要となるであろう費用を計上してください。</t>
    <rPh sb="1" eb="3">
      <t>キョカ</t>
    </rPh>
    <rPh sb="3" eb="4">
      <t>ゴ</t>
    </rPh>
    <rPh sb="4" eb="6">
      <t>ヒツヨウ</t>
    </rPh>
    <rPh sb="13" eb="15">
      <t>ヒヨウ</t>
    </rPh>
    <rPh sb="16" eb="18">
      <t>ケイジョウ</t>
    </rPh>
    <phoneticPr fontId="13"/>
  </si>
  <si>
    <t>　（広告宣伝費、看板代、車両購入雑費、車体ペイント代、各種台帳類の整備）</t>
    <rPh sb="2" eb="4">
      <t>コウコク</t>
    </rPh>
    <rPh sb="4" eb="7">
      <t>センデンヒ</t>
    </rPh>
    <rPh sb="8" eb="10">
      <t>カンバン</t>
    </rPh>
    <rPh sb="10" eb="11">
      <t>ダイ</t>
    </rPh>
    <rPh sb="12" eb="14">
      <t>シャリョウ</t>
    </rPh>
    <rPh sb="14" eb="16">
      <t>コウニュウ</t>
    </rPh>
    <rPh sb="16" eb="18">
      <t>ザッピ</t>
    </rPh>
    <rPh sb="19" eb="21">
      <t>シャタイ</t>
    </rPh>
    <rPh sb="25" eb="26">
      <t>ダイ</t>
    </rPh>
    <rPh sb="27" eb="29">
      <t>カクシュ</t>
    </rPh>
    <rPh sb="29" eb="31">
      <t>ダイチョウ</t>
    </rPh>
    <rPh sb="31" eb="32">
      <t>ルイ</t>
    </rPh>
    <rPh sb="33" eb="35">
      <t>セイビ</t>
    </rPh>
    <phoneticPr fontId="13"/>
  </si>
  <si>
    <t>（ヘ）保険料等</t>
    <rPh sb="3" eb="6">
      <t>ホケンリョウ</t>
    </rPh>
    <rPh sb="6" eb="7">
      <t>トウ</t>
    </rPh>
    <phoneticPr fontId="13"/>
  </si>
  <si>
    <t>（ト）その他</t>
    <rPh sb="5" eb="6">
      <t>タ</t>
    </rPh>
    <phoneticPr fontId="13"/>
  </si>
  <si>
    <t>・許可後一括購入の場合は全額、賃借の場合は賃借料２ヶ月分及び敷金等を計上してください。</t>
    <rPh sb="1" eb="3">
      <t>キョカ</t>
    </rPh>
    <rPh sb="3" eb="6">
      <t>ゴイッカツ</t>
    </rPh>
    <rPh sb="6" eb="8">
      <t>コウニュウ</t>
    </rPh>
    <rPh sb="9" eb="11">
      <t>バアイ</t>
    </rPh>
    <rPh sb="12" eb="14">
      <t>ゼンガク</t>
    </rPh>
    <rPh sb="15" eb="17">
      <t>チンシャク</t>
    </rPh>
    <rPh sb="18" eb="20">
      <t>バアイ</t>
    </rPh>
    <rPh sb="21" eb="24">
      <t>チンシャクリョウ</t>
    </rPh>
    <rPh sb="26" eb="27">
      <t>ゲツ</t>
    </rPh>
    <rPh sb="27" eb="28">
      <t>ブン</t>
    </rPh>
    <rPh sb="28" eb="29">
      <t>オヨ</t>
    </rPh>
    <rPh sb="30" eb="32">
      <t>シキキン</t>
    </rPh>
    <rPh sb="32" eb="33">
      <t>トウ</t>
    </rPh>
    <rPh sb="34" eb="36">
      <t>ケイジョウ</t>
    </rPh>
    <phoneticPr fontId="13"/>
  </si>
  <si>
    <t>・所要資金と同額を計上してください。</t>
    <rPh sb="1" eb="3">
      <t>ショヨウ</t>
    </rPh>
    <rPh sb="3" eb="5">
      <t>シキン</t>
    </rPh>
    <rPh sb="6" eb="8">
      <t>ドウガク</t>
    </rPh>
    <rPh sb="9" eb="11">
      <t>ケイジョウ</t>
    </rPh>
    <phoneticPr fontId="13"/>
  </si>
  <si>
    <t>・一括購入の場合は、全額を計上してください。</t>
    <rPh sb="13" eb="15">
      <t>ケイジョウ</t>
    </rPh>
    <phoneticPr fontId="13"/>
  </si>
  <si>
    <t>・割賦購入の場合、頭金、割賦支払額（２ヶ月分）を計上してください。</t>
    <rPh sb="1" eb="3">
      <t>カップ</t>
    </rPh>
    <rPh sb="3" eb="5">
      <t>コウニュウ</t>
    </rPh>
    <rPh sb="6" eb="8">
      <t>バアイ</t>
    </rPh>
    <rPh sb="9" eb="11">
      <t>アタマキン</t>
    </rPh>
    <rPh sb="12" eb="14">
      <t>カップ</t>
    </rPh>
    <rPh sb="14" eb="17">
      <t>シハライガク</t>
    </rPh>
    <rPh sb="20" eb="21">
      <t>ゲツ</t>
    </rPh>
    <rPh sb="21" eb="22">
      <t>ブン</t>
    </rPh>
    <rPh sb="24" eb="26">
      <t>ケイジョウ</t>
    </rPh>
    <phoneticPr fontId="13"/>
  </si>
  <si>
    <t>・リース契約場合、月額リース料の２ヶ月分を計上してください。</t>
    <rPh sb="4" eb="6">
      <t>ケイヤク</t>
    </rPh>
    <rPh sb="6" eb="8">
      <t>バアイ</t>
    </rPh>
    <rPh sb="9" eb="10">
      <t>ツキ</t>
    </rPh>
    <rPh sb="10" eb="11">
      <t>ガク</t>
    </rPh>
    <rPh sb="14" eb="15">
      <t>リョウ</t>
    </rPh>
    <rPh sb="18" eb="19">
      <t>ゲツ</t>
    </rPh>
    <rPh sb="19" eb="20">
      <t>ブン</t>
    </rPh>
    <rPh sb="21" eb="23">
      <t>ケイジョウ</t>
    </rPh>
    <phoneticPr fontId="13"/>
  </si>
  <si>
    <t>・分割購入の場合も、未払金全額を計上してください。</t>
    <rPh sb="1" eb="3">
      <t>ブンカツ</t>
    </rPh>
    <rPh sb="3" eb="5">
      <t>コウニュウ</t>
    </rPh>
    <rPh sb="6" eb="8">
      <t>バアイ</t>
    </rPh>
    <rPh sb="10" eb="13">
      <t>ミバライキン</t>
    </rPh>
    <rPh sb="13" eb="15">
      <t>ゼンガク</t>
    </rPh>
    <rPh sb="16" eb="18">
      <t>ケイジョウ</t>
    </rPh>
    <phoneticPr fontId="13"/>
  </si>
  <si>
    <t>・リース契約の場合、リース料の１年分を計上してください。</t>
    <rPh sb="4" eb="6">
      <t>ケイヤク</t>
    </rPh>
    <rPh sb="7" eb="9">
      <t>バアイ</t>
    </rPh>
    <rPh sb="13" eb="14">
      <t>リョウ</t>
    </rPh>
    <rPh sb="16" eb="18">
      <t>ネンブン</t>
    </rPh>
    <rPh sb="17" eb="18">
      <t>ブン</t>
    </rPh>
    <rPh sb="19" eb="21">
      <t>ケイジョウ</t>
    </rPh>
    <phoneticPr fontId="13"/>
  </si>
  <si>
    <t>　　　　（それぞれの施設の縦・横寸法と面積を記載したもの）</t>
    <rPh sb="13" eb="14">
      <t>タテ</t>
    </rPh>
    <rPh sb="15" eb="16">
      <t>ヨコ</t>
    </rPh>
    <rPh sb="16" eb="18">
      <t>スンポウ</t>
    </rPh>
    <rPh sb="19" eb="21">
      <t>メンセキ</t>
    </rPh>
    <rPh sb="22" eb="24">
      <t>キサイ</t>
    </rPh>
    <phoneticPr fontId="5"/>
  </si>
  <si>
    <t>（２カ月分）燃料費＋油脂費〔燃料費の３％〕</t>
    <rPh sb="3" eb="4">
      <t>ゲツ</t>
    </rPh>
    <rPh sb="4" eb="5">
      <t>ブン</t>
    </rPh>
    <rPh sb="6" eb="9">
      <t>ネンリョウヒ</t>
    </rPh>
    <rPh sb="10" eb="12">
      <t>ユシ</t>
    </rPh>
    <rPh sb="12" eb="13">
      <t>ヒ</t>
    </rPh>
    <rPh sb="14" eb="17">
      <t>ネンリョウヒ</t>
    </rPh>
    <phoneticPr fontId="13"/>
  </si>
  <si>
    <t>１両月額×２カ月×申請車両数</t>
    <rPh sb="1" eb="2">
      <t>リョウ</t>
    </rPh>
    <rPh sb="2" eb="4">
      <t>ゲツガク</t>
    </rPh>
    <rPh sb="7" eb="8">
      <t>ゲツ</t>
    </rPh>
    <rPh sb="9" eb="11">
      <t>シンセイ</t>
    </rPh>
    <rPh sb="11" eb="13">
      <t>シャリョウ</t>
    </rPh>
    <rPh sb="13" eb="14">
      <t>スウ</t>
    </rPh>
    <phoneticPr fontId="13"/>
  </si>
  <si>
    <t>年額×２／１２カ月分</t>
    <rPh sb="0" eb="2">
      <t>ネンガク</t>
    </rPh>
    <rPh sb="8" eb="9">
      <t>ゲツ</t>
    </rPh>
    <rPh sb="9" eb="10">
      <t>ブン</t>
    </rPh>
    <phoneticPr fontId="13"/>
  </si>
  <si>
    <t>年額×２／１２カ月分</t>
    <rPh sb="0" eb="2">
      <t>ネンガク</t>
    </rPh>
    <rPh sb="8" eb="10">
      <t>ゲツブン</t>
    </rPh>
    <phoneticPr fontId="13"/>
  </si>
  <si>
    <t>（２カ月分）旅費、備品・消耗品費、水道・光熱費、広告宣伝費　等</t>
    <rPh sb="6" eb="8">
      <t>リョヒ</t>
    </rPh>
    <rPh sb="9" eb="11">
      <t>ビヒン</t>
    </rPh>
    <rPh sb="12" eb="15">
      <t>ショウモウヒン</t>
    </rPh>
    <rPh sb="15" eb="16">
      <t>ヒ</t>
    </rPh>
    <rPh sb="17" eb="19">
      <t>スイドウ</t>
    </rPh>
    <rPh sb="20" eb="23">
      <t>コウネツヒ</t>
    </rPh>
    <rPh sb="24" eb="26">
      <t>コウコク</t>
    </rPh>
    <rPh sb="26" eb="29">
      <t>センデンヒ</t>
    </rPh>
    <rPh sb="30" eb="31">
      <t>トウ</t>
    </rPh>
    <phoneticPr fontId="13"/>
  </si>
  <si>
    <t>（１年分）年額×申請車両数</t>
  </si>
  <si>
    <t>（１年分）年額×申請車両数</t>
    <rPh sb="2" eb="4">
      <t>ネンブン</t>
    </rPh>
    <rPh sb="5" eb="7">
      <t>ネンガク</t>
    </rPh>
    <rPh sb="8" eb="10">
      <t>シンセイ</t>
    </rPh>
    <rPh sb="10" eb="12">
      <t>シャリョウ</t>
    </rPh>
    <rPh sb="12" eb="13">
      <t>スウ</t>
    </rPh>
    <phoneticPr fontId="13"/>
  </si>
  <si>
    <t>（全額）看板、広告宣伝費　等</t>
    <rPh sb="1" eb="3">
      <t>ゼンガク</t>
    </rPh>
    <rPh sb="4" eb="6">
      <t>カンバン</t>
    </rPh>
    <rPh sb="7" eb="9">
      <t>コウコク</t>
    </rPh>
    <rPh sb="9" eb="12">
      <t>センデンヒ</t>
    </rPh>
    <rPh sb="13" eb="14">
      <t>ナド</t>
    </rPh>
    <phoneticPr fontId="13"/>
  </si>
  <si>
    <t>税額×申請車両数</t>
    <rPh sb="0" eb="2">
      <t>ゼイガク</t>
    </rPh>
    <rPh sb="3" eb="5">
      <t>シンセイ</t>
    </rPh>
    <rPh sb="5" eb="7">
      <t>シャリョウ</t>
    </rPh>
    <rPh sb="7" eb="8">
      <t>スウ</t>
    </rPh>
    <phoneticPr fontId="13"/>
  </si>
  <si>
    <t>〔運転者〕　月額×２カ月×運転者数</t>
    <rPh sb="1" eb="2">
      <t>ウン</t>
    </rPh>
    <rPh sb="2" eb="3">
      <t>テン</t>
    </rPh>
    <rPh sb="3" eb="4">
      <t>シャ</t>
    </rPh>
    <rPh sb="6" eb="8">
      <t>ゲツガク</t>
    </rPh>
    <rPh sb="11" eb="12">
      <t>ゲツ</t>
    </rPh>
    <rPh sb="13" eb="16">
      <t>ウンテンシャ</t>
    </rPh>
    <rPh sb="16" eb="17">
      <t>スウ</t>
    </rPh>
    <phoneticPr fontId="13"/>
  </si>
  <si>
    <t>〔運行管理者〕　月額×２カ月×運行管理者数</t>
    <rPh sb="1" eb="3">
      <t>ウンコウ</t>
    </rPh>
    <rPh sb="3" eb="6">
      <t>カンリシャ</t>
    </rPh>
    <rPh sb="8" eb="10">
      <t>ゲツガク</t>
    </rPh>
    <rPh sb="13" eb="14">
      <t>ゲツ</t>
    </rPh>
    <rPh sb="15" eb="17">
      <t>ウンコウ</t>
    </rPh>
    <rPh sb="17" eb="19">
      <t>カンリ</t>
    </rPh>
    <rPh sb="19" eb="20">
      <t>シャ</t>
    </rPh>
    <rPh sb="20" eb="21">
      <t>スウ</t>
    </rPh>
    <phoneticPr fontId="13"/>
  </si>
  <si>
    <t>〔整備管理者〕　月額×２カ月×整備管理者数</t>
    <rPh sb="1" eb="3">
      <t>セイビ</t>
    </rPh>
    <rPh sb="3" eb="6">
      <t>カンリシャ</t>
    </rPh>
    <rPh sb="8" eb="10">
      <t>ゲツガク</t>
    </rPh>
    <rPh sb="13" eb="14">
      <t>ゲツ</t>
    </rPh>
    <rPh sb="15" eb="17">
      <t>セイビ</t>
    </rPh>
    <rPh sb="17" eb="20">
      <t>カンリシャ</t>
    </rPh>
    <rPh sb="20" eb="21">
      <t>スウ</t>
    </rPh>
    <phoneticPr fontId="13"/>
  </si>
  <si>
    <t>月額×２カ月</t>
    <rPh sb="0" eb="2">
      <t>ゲツガク</t>
    </rPh>
    <rPh sb="5" eb="6">
      <t>ゲツ</t>
    </rPh>
    <phoneticPr fontId="13"/>
  </si>
  <si>
    <t>〔事務員〕　月額×２カ月×事務員人</t>
    <rPh sb="1" eb="4">
      <t>ジムイン</t>
    </rPh>
    <rPh sb="6" eb="8">
      <t>ゲツガク</t>
    </rPh>
    <rPh sb="11" eb="12">
      <t>ゲツ</t>
    </rPh>
    <rPh sb="13" eb="16">
      <t>ジムイン</t>
    </rPh>
    <rPh sb="16" eb="17">
      <t>ニン</t>
    </rPh>
    <phoneticPr fontId="13"/>
  </si>
  <si>
    <t>普通</t>
    <rPh sb="0" eb="2">
      <t>フツウ</t>
    </rPh>
    <phoneticPr fontId="5"/>
  </si>
  <si>
    <t>○○銀行</t>
    <rPh sb="2" eb="4">
      <t>ギンコウ</t>
    </rPh>
    <phoneticPr fontId="5"/>
  </si>
  <si>
    <t>（定額）30,000円</t>
    <rPh sb="1" eb="3">
      <t>テイガク</t>
    </rPh>
    <rPh sb="10" eb="11">
      <t>エン</t>
    </rPh>
    <phoneticPr fontId="13"/>
  </si>
  <si>
    <t>（定額）30,000円</t>
    <rPh sb="1" eb="3">
      <t>テイガク</t>
    </rPh>
    <rPh sb="10" eb="11">
      <t>エン</t>
    </rPh>
    <phoneticPr fontId="5"/>
  </si>
  <si>
    <t>□ﾘﾌﾄ □ｽﾛｰﾌﾟ □回転ｼｰﾄ □兼用
□ストレッチャー□ｾﾀﾞﾝ</t>
    <rPh sb="20" eb="22">
      <t>ケンヨウ</t>
    </rPh>
    <phoneticPr fontId="5"/>
  </si>
  <si>
    <t>車両の形状</t>
    <rPh sb="0" eb="2">
      <t>シャリョウ</t>
    </rPh>
    <rPh sb="3" eb="5">
      <t>ケイジョウ</t>
    </rPh>
    <phoneticPr fontId="5"/>
  </si>
  <si>
    <t>㎡</t>
    <phoneticPr fontId="5"/>
  </si>
  <si>
    <t>DBA-
ZRR70G</t>
    <phoneticPr fontId="5"/>
  </si>
  <si>
    <t>7人</t>
    <rPh sb="1" eb="2">
      <t>ニン</t>
    </rPh>
    <phoneticPr fontId="13"/>
  </si>
  <si>
    <t>4.59ｍ</t>
    <phoneticPr fontId="13"/>
  </si>
  <si>
    <t>1.69ｍ</t>
    <phoneticPr fontId="13"/>
  </si>
  <si>
    <r>
      <t xml:space="preserve">□ﾘﾌﾄ </t>
    </r>
    <r>
      <rPr>
        <sz val="7"/>
        <color rgb="FFFF0000"/>
        <rFont val="ＭＳ Ｐゴシック"/>
        <family val="3"/>
        <charset val="128"/>
      </rPr>
      <t>■</t>
    </r>
    <r>
      <rPr>
        <sz val="7"/>
        <rFont val="ＭＳ Ｐゴシック"/>
        <family val="3"/>
        <charset val="128"/>
      </rPr>
      <t>ｽﾛｰﾌﾟ □回転ｼｰﾄ □兼用
□ストレッチャー□ｾﾀﾞﾝ</t>
    </r>
    <rPh sb="20" eb="22">
      <t>ケンヨウ</t>
    </rPh>
    <phoneticPr fontId="5"/>
  </si>
  <si>
    <t>１８㎡</t>
    <phoneticPr fontId="13"/>
  </si>
  <si>
    <t>○○府○○市○○区○－○－○</t>
    <phoneticPr fontId="5"/>
  </si>
  <si>
    <t xml:space="preserve">     記入してください。</t>
    <phoneticPr fontId="5"/>
  </si>
  <si>
    <t>　　 営業所ごとに事業用自動車の数及びその種類（道路運送車両法第３条（自動車の種別））ごとの数を</t>
    <phoneticPr fontId="5"/>
  </si>
  <si>
    <t>５．事業用自動車の乗務員の休憩・仮眠施設の名称及び位置</t>
    <phoneticPr fontId="5"/>
  </si>
  <si>
    <t>【別紙②】</t>
    <phoneticPr fontId="5"/>
  </si>
  <si>
    <t>営業所名）</t>
    <phoneticPr fontId="5"/>
  </si>
  <si>
    <t>１．事業計画を遂行するに足りる有資格者の運転者を確保する計画 ・・・</t>
    <phoneticPr fontId="5"/>
  </si>
  <si>
    <t>２．適切な運行管理者及び整備管理者の選任計画並びに指揮命令系統</t>
    <phoneticPr fontId="5"/>
  </si>
  <si>
    <t>⑧運行管理者</t>
    <phoneticPr fontId="5"/>
  </si>
  <si>
    <t>⑦運転者</t>
    <phoneticPr fontId="5"/>
  </si>
  <si>
    <t>代表者</t>
    <phoneticPr fontId="5"/>
  </si>
  <si>
    <t>専従する役員等</t>
    <phoneticPr fontId="5"/>
  </si>
  <si>
    <t>氏名</t>
    <phoneticPr fontId="5"/>
  </si>
  <si>
    <t>氏名</t>
    <phoneticPr fontId="5"/>
  </si>
  <si>
    <t>運行管理規程</t>
    <phoneticPr fontId="5"/>
  </si>
  <si>
    <t xml:space="preserve">就業規則  </t>
    <phoneticPr fontId="5"/>
  </si>
  <si>
    <t>⑨整備管理者</t>
    <phoneticPr fontId="5"/>
  </si>
  <si>
    <t>３．適切な指導主任者の選任計画並びに指揮命令系統</t>
    <phoneticPr fontId="5"/>
  </si>
  <si>
    <t>代表者</t>
    <phoneticPr fontId="5"/>
  </si>
  <si>
    <t>⑪指導主任者</t>
    <phoneticPr fontId="5"/>
  </si>
  <si>
    <t>指導教育期間</t>
    <phoneticPr fontId="5"/>
  </si>
  <si>
    <t>運転者</t>
    <phoneticPr fontId="5"/>
  </si>
  <si>
    <r>
      <t>【</t>
    </r>
    <r>
      <rPr>
        <sz val="11"/>
        <color indexed="10"/>
        <rFont val="ＭＳ Ｐゴシック"/>
        <family val="3"/>
        <charset val="128"/>
      </rPr>
      <t>１０</t>
    </r>
    <r>
      <rPr>
        <sz val="11"/>
        <color indexed="8"/>
        <rFont val="ＭＳ Ｐゴシック"/>
        <family val="3"/>
        <charset val="128"/>
      </rPr>
      <t>日間】</t>
    </r>
    <phoneticPr fontId="5"/>
  </si>
  <si>
    <t>指導要領</t>
    <phoneticPr fontId="5"/>
  </si>
  <si>
    <t>└→</t>
    <phoneticPr fontId="5"/>
  </si>
  <si>
    <t>５．点呼等が確実に実施できる体制</t>
    <phoneticPr fontId="5"/>
  </si>
  <si>
    <t>点呼場所</t>
    <phoneticPr fontId="5"/>
  </si>
  <si>
    <t>点呼実施者</t>
    <phoneticPr fontId="5"/>
  </si>
  <si>
    <t>日常点検の実施場所</t>
    <phoneticPr fontId="5"/>
  </si>
  <si>
    <t>日常点検の実施者</t>
    <phoneticPr fontId="5"/>
  </si>
  <si>
    <t>営業所と車庫間の距離及び連絡方法</t>
    <phoneticPr fontId="5"/>
  </si>
  <si>
    <t>ｍ</t>
    <phoneticPr fontId="5"/>
  </si>
  <si>
    <t>(1)旅客サービス・事故防止に関する指導教育方法及び計画</t>
    <phoneticPr fontId="5"/>
  </si>
  <si>
    <t>研修・講習会等の開催予定</t>
    <phoneticPr fontId="5"/>
  </si>
  <si>
    <t>年間</t>
    <phoneticPr fontId="5"/>
  </si>
  <si>
    <t>回</t>
    <phoneticPr fontId="5"/>
  </si>
  <si>
    <t>(2)事故処理連絡体制</t>
    <phoneticPr fontId="5"/>
  </si>
  <si>
    <t>運転者</t>
    <phoneticPr fontId="5"/>
  </si>
  <si>
    <t>→</t>
    <phoneticPr fontId="5"/>
  </si>
  <si>
    <t xml:space="preserve"> 運行管理者</t>
    <phoneticPr fontId="5"/>
  </si>
  <si>
    <t xml:space="preserve"> 代  表  者</t>
    <phoneticPr fontId="5"/>
  </si>
  <si>
    <t>↓</t>
    <phoneticPr fontId="5"/>
  </si>
  <si>
    <t>↓</t>
    <phoneticPr fontId="5"/>
  </si>
  <si>
    <t>┌</t>
    <phoneticPr fontId="5"/>
  </si>
  <si>
    <t>－←－</t>
    <phoneticPr fontId="5"/>
  </si>
  <si>
    <t>┘</t>
    <phoneticPr fontId="5"/>
  </si>
  <si>
    <t>警察署</t>
    <phoneticPr fontId="5"/>
  </si>
  <si>
    <t>運輸支局（陸運部）</t>
    <phoneticPr fontId="5"/>
  </si>
  <si>
    <t>苦情処理　責任者</t>
    <phoneticPr fontId="5"/>
  </si>
  <si>
    <t>苦情処理　担当者</t>
    <phoneticPr fontId="5"/>
  </si>
  <si>
    <t>ふりがな</t>
    <phoneticPr fontId="5"/>
  </si>
  <si>
    <t>一般乗用旅客自動車運送事業</t>
    <rPh sb="0" eb="2">
      <t>イッパン</t>
    </rPh>
    <rPh sb="2" eb="4">
      <t>ジョウヨウ</t>
    </rPh>
    <rPh sb="4" eb="6">
      <t>リョカク</t>
    </rPh>
    <rPh sb="6" eb="9">
      <t>ジドウシャ</t>
    </rPh>
    <rPh sb="9" eb="11">
      <t>ウンソウ</t>
    </rPh>
    <rPh sb="11" eb="13">
      <t>ジギョウ</t>
    </rPh>
    <phoneticPr fontId="5"/>
  </si>
  <si>
    <t>住　所：</t>
    <rPh sb="0" eb="1">
      <t>ジュウ</t>
    </rPh>
    <rPh sb="2" eb="3">
      <t>トコロ</t>
    </rPh>
    <phoneticPr fontId="5"/>
  </si>
  <si>
    <t>名　称：</t>
    <rPh sb="0" eb="1">
      <t>メイ</t>
    </rPh>
    <rPh sb="2" eb="3">
      <t>ショウ</t>
    </rPh>
    <phoneticPr fontId="5"/>
  </si>
  <si>
    <t>代表者：</t>
    <rPh sb="0" eb="3">
      <t>ダイヒョウシャ</t>
    </rPh>
    <phoneticPr fontId="5"/>
  </si>
  <si>
    <t>※毎月末日までの申請者に対し、翌月１０日頃に法令試験を実施し、</t>
    <rPh sb="1" eb="3">
      <t>マイツキ</t>
    </rPh>
    <rPh sb="3" eb="5">
      <t>マツジツ</t>
    </rPh>
    <rPh sb="8" eb="10">
      <t>シンセイ</t>
    </rPh>
    <rPh sb="10" eb="11">
      <t>シャ</t>
    </rPh>
    <rPh sb="12" eb="13">
      <t>タイ</t>
    </rPh>
    <rPh sb="15" eb="17">
      <t>ヨクゲツ</t>
    </rPh>
    <rPh sb="19" eb="20">
      <t>ニチ</t>
    </rPh>
    <rPh sb="20" eb="21">
      <t>コロ</t>
    </rPh>
    <rPh sb="22" eb="24">
      <t>ホウレイ</t>
    </rPh>
    <rPh sb="24" eb="26">
      <t>シケン</t>
    </rPh>
    <rPh sb="27" eb="29">
      <t>ジッシ</t>
    </rPh>
    <phoneticPr fontId="5"/>
  </si>
  <si>
    <t xml:space="preserve"> 　その合格申請者を取りまとめて処理いたします。</t>
    <rPh sb="4" eb="6">
      <t>ゴウカク</t>
    </rPh>
    <rPh sb="6" eb="8">
      <t>シンセイ</t>
    </rPh>
    <rPh sb="8" eb="9">
      <t>シャ</t>
    </rPh>
    <rPh sb="10" eb="11">
      <t>ト</t>
    </rPh>
    <rPh sb="16" eb="18">
      <t>ショリ</t>
    </rPh>
    <phoneticPr fontId="5"/>
  </si>
  <si>
    <t>住 　所 ：</t>
    <phoneticPr fontId="5"/>
  </si>
  <si>
    <t>名 　称 ：</t>
    <phoneticPr fontId="5"/>
  </si>
  <si>
    <t>代表者 ：</t>
    <phoneticPr fontId="5"/>
  </si>
  <si>
    <t>　道路運送法第５条第１項第３号に規定する事業計画のうち営業所・自動車車庫・休憩仮眠施設</t>
    <phoneticPr fontId="5"/>
  </si>
  <si>
    <t>については、建築基準法（昭和25年法律第201号）、都市計画法（昭和43年法律第100号）、消防</t>
    <phoneticPr fontId="5"/>
  </si>
  <si>
    <t>〈申請書の作成にあたっての留意点〉</t>
  </si>
  <si>
    <t>１．申請者の概要欄（申請書　上段）の記載について</t>
  </si>
  <si>
    <t>　　(1)申請者住所</t>
  </si>
  <si>
    <t>　　　　既存法人の場合は登記簿謄本上の本社所在地を、設立法人の場合は定款上の本社</t>
    <rPh sb="38" eb="40">
      <t>ホンシャ</t>
    </rPh>
    <phoneticPr fontId="5"/>
  </si>
  <si>
    <t>　　　所在地を、個人の場合は住民票上の住所を記入して下さい。</t>
    <rPh sb="3" eb="5">
      <t>ショザイ</t>
    </rPh>
    <phoneticPr fontId="5"/>
  </si>
  <si>
    <t>　　(2)申請者名・代表者名</t>
  </si>
  <si>
    <t>　　　　法人の場合は商号（法人名）及びその代表者名（設立法人の場合は設立発起人等の</t>
    <rPh sb="39" eb="40">
      <t>トウ</t>
    </rPh>
    <phoneticPr fontId="5"/>
  </si>
  <si>
    <t>　　　氏名）を、個人の場合は氏名及び屋号を記入して下さい。</t>
    <phoneticPr fontId="5"/>
  </si>
  <si>
    <t>２．事業の種別</t>
  </si>
  <si>
    <t>　　「一般　乗用　旅客自動車運送事業」</t>
  </si>
  <si>
    <t>　　許可に際しては、以下のとおり業務の範囲を当該事業に限定する旨の条件を付される</t>
    <phoneticPr fontId="5"/>
  </si>
  <si>
    <t>　　こととなります。</t>
  </si>
  <si>
    <t>　　　　　①の自動車に乗務する者は以下のいずれかの要件を満たすよう努めなければならない。</t>
    <rPh sb="7" eb="10">
      <t>ジドウシャ</t>
    </rPh>
    <rPh sb="11" eb="13">
      <t>ジョウム</t>
    </rPh>
    <rPh sb="15" eb="16">
      <t>モノ</t>
    </rPh>
    <rPh sb="17" eb="19">
      <t>イカ</t>
    </rPh>
    <rPh sb="25" eb="27">
      <t>ヨウケン</t>
    </rPh>
    <rPh sb="28" eb="29">
      <t>ミ</t>
    </rPh>
    <rPh sb="33" eb="34">
      <t>ツト</t>
    </rPh>
    <phoneticPr fontId="5"/>
  </si>
  <si>
    <t>　</t>
    <phoneticPr fontId="13"/>
  </si>
  <si>
    <t>（2ヶ月の燃料費）</t>
    <rPh sb="3" eb="4">
      <t>ゲツ</t>
    </rPh>
    <rPh sb="5" eb="8">
      <t>ネンリョウヒ</t>
    </rPh>
    <phoneticPr fontId="13"/>
  </si>
  <si>
    <r>
      <t>（2ヶ月の</t>
    </r>
    <r>
      <rPr>
        <b/>
        <sz val="8"/>
        <rFont val="ＭＳ Ｐゴシック"/>
        <family val="3"/>
        <charset val="128"/>
      </rPr>
      <t>燃料費</t>
    </r>
    <r>
      <rPr>
        <sz val="8"/>
        <rFont val="ＭＳ Ｐゴシック"/>
        <family val="3"/>
        <charset val="128"/>
      </rPr>
      <t>）</t>
    </r>
    <rPh sb="3" eb="4">
      <t>ゲツ</t>
    </rPh>
    <rPh sb="5" eb="8">
      <t>ネンリョウヒ</t>
    </rPh>
    <phoneticPr fontId="13"/>
  </si>
  <si>
    <r>
      <t>円 ※燃料費</t>
    </r>
    <r>
      <rPr>
        <u/>
        <sz val="8"/>
        <rFont val="ＭＳ Ｐゴシック"/>
        <family val="3"/>
        <charset val="128"/>
      </rPr>
      <t>のみ</t>
    </r>
    <rPh sb="0" eb="1">
      <t>エン</t>
    </rPh>
    <rPh sb="3" eb="6">
      <t>ネンリョウヒ</t>
    </rPh>
    <phoneticPr fontId="13"/>
  </si>
  <si>
    <t>・車両費に加え、タクシーメーターの価格も併せて、計上してください。</t>
    <rPh sb="1" eb="3">
      <t>シャリョウ</t>
    </rPh>
    <rPh sb="3" eb="4">
      <t>ヒ</t>
    </rPh>
    <rPh sb="5" eb="6">
      <t>クワ</t>
    </rPh>
    <rPh sb="17" eb="19">
      <t>カカク</t>
    </rPh>
    <rPh sb="20" eb="21">
      <t>アワ</t>
    </rPh>
    <rPh sb="24" eb="26">
      <t>ケイジョウ</t>
    </rPh>
    <phoneticPr fontId="5"/>
  </si>
  <si>
    <t>本人確認欄</t>
    <rPh sb="0" eb="2">
      <t>ホンニン</t>
    </rPh>
    <rPh sb="2" eb="4">
      <t>カクニン</t>
    </rPh>
    <rPh sb="4" eb="5">
      <t>ラン</t>
    </rPh>
    <phoneticPr fontId="13"/>
  </si>
  <si>
    <t>確認済み</t>
  </si>
  <si>
    <t>「５０％相当額」を超える残高が
申請者名義の口座に入っているか</t>
    <rPh sb="4" eb="7">
      <t>ソウトウガク</t>
    </rPh>
    <rPh sb="9" eb="10">
      <t>コ</t>
    </rPh>
    <rPh sb="12" eb="14">
      <t>ザンダカ</t>
    </rPh>
    <rPh sb="16" eb="19">
      <t>シンセイシャ</t>
    </rPh>
    <rPh sb="19" eb="21">
      <t>メイギ</t>
    </rPh>
    <rPh sb="22" eb="24">
      <t>コウザ</t>
    </rPh>
    <rPh sb="25" eb="26">
      <t>ハイ</t>
    </rPh>
    <phoneticPr fontId="13"/>
  </si>
  <si>
    <t>「合計」額を超える残高が
申請者名義の口座に入っているか</t>
    <rPh sb="13" eb="16">
      <t>シンセイシャ</t>
    </rPh>
    <rPh sb="16" eb="18">
      <t>メイギ</t>
    </rPh>
    <phoneticPr fontId="13"/>
  </si>
  <si>
    <t>←必ず確認</t>
    <rPh sb="1" eb="2">
      <t>カナラ</t>
    </rPh>
    <rPh sb="3" eb="5">
      <t>カクニン</t>
    </rPh>
    <phoneticPr fontId="13"/>
  </si>
  <si>
    <t>修
繕
費</t>
    <rPh sb="0" eb="1">
      <t>オサム</t>
    </rPh>
    <rPh sb="3" eb="4">
      <t>ゼン</t>
    </rPh>
    <rPh sb="6" eb="7">
      <t>ヒ</t>
    </rPh>
    <phoneticPr fontId="13"/>
  </si>
  <si>
    <t>１本当たりの値段×年間使用本数÷６ （２／１２カ月分）</t>
    <rPh sb="1" eb="2">
      <t>ホン</t>
    </rPh>
    <rPh sb="2" eb="3">
      <t>ア</t>
    </rPh>
    <rPh sb="6" eb="8">
      <t>ネダン</t>
    </rPh>
    <rPh sb="9" eb="11">
      <t>ネンカン</t>
    </rPh>
    <rPh sb="11" eb="13">
      <t>シヨウ</t>
    </rPh>
    <rPh sb="13" eb="15">
      <t>ホンスウ</t>
    </rPh>
    <phoneticPr fontId="13"/>
  </si>
  <si>
    <t>　 円</t>
    <rPh sb="2" eb="3">
      <t>エン</t>
    </rPh>
    <phoneticPr fontId="13"/>
  </si>
  <si>
    <t xml:space="preserve">    本</t>
    <rPh sb="4" eb="5">
      <t>ホン</t>
    </rPh>
    <phoneticPr fontId="13"/>
  </si>
  <si>
    <t xml:space="preserve">　円 </t>
    <rPh sb="1" eb="2">
      <t>エン</t>
    </rPh>
    <phoneticPr fontId="13"/>
  </si>
  <si>
    <t>　　　6,000　　　円</t>
    <rPh sb="11" eb="12">
      <t>エン</t>
    </rPh>
    <phoneticPr fontId="5"/>
  </si>
  <si>
    <t>　　　　　4　　本</t>
    <rPh sb="8" eb="9">
      <t>ホン</t>
    </rPh>
    <phoneticPr fontId="5"/>
  </si>
  <si>
    <t>※ 2日分の残高証明書のうち
　　どちらか一方でも青塗部分の金額を
　　下回ってしまうと取り下げとなります。</t>
    <phoneticPr fontId="13"/>
  </si>
  <si>
    <r>
      <rPr>
        <b/>
        <sz val="14"/>
        <rFont val="ＭＳ Ｐゴシック"/>
        <family val="3"/>
        <charset val="128"/>
      </rPr>
      <t xml:space="preserve">　※ </t>
    </r>
    <r>
      <rPr>
        <b/>
        <u/>
        <sz val="14"/>
        <rFont val="ＭＳ Ｐゴシック"/>
        <family val="3"/>
        <charset val="128"/>
      </rPr>
      <t>縦・横の寸法と面積（求積）は必須</t>
    </r>
    <rPh sb="3" eb="4">
      <t>タテ</t>
    </rPh>
    <rPh sb="5" eb="6">
      <t>ヨコ</t>
    </rPh>
    <rPh sb="7" eb="9">
      <t>スンポウ</t>
    </rPh>
    <rPh sb="10" eb="12">
      <t>メンセキ</t>
    </rPh>
    <rPh sb="13" eb="14">
      <t>モト</t>
    </rPh>
    <rPh sb="14" eb="15">
      <t>セキ</t>
    </rPh>
    <rPh sb="17" eb="19">
      <t>ヒッス</t>
    </rPh>
    <phoneticPr fontId="5"/>
  </si>
  <si>
    <t>休憩仮眠施設</t>
  </si>
  <si>
    <t>休憩仮眠施設</t>
    <rPh sb="0" eb="2">
      <t>キュウケイ</t>
    </rPh>
    <rPh sb="2" eb="4">
      <t>カミン</t>
    </rPh>
    <rPh sb="4" eb="6">
      <t>シセツ</t>
    </rPh>
    <phoneticPr fontId="13"/>
  </si>
  <si>
    <t>【営業所・休憩仮眠施設平面図　作成例】</t>
    <rPh sb="1" eb="4">
      <t>エイギョウショ</t>
    </rPh>
    <rPh sb="5" eb="7">
      <t>キュウケイ</t>
    </rPh>
    <rPh sb="7" eb="9">
      <t>カミン</t>
    </rPh>
    <rPh sb="9" eb="11">
      <t>シセツ</t>
    </rPh>
    <rPh sb="11" eb="14">
      <t>ヘイメンズ</t>
    </rPh>
    <rPh sb="15" eb="18">
      <t>サクセイレイ</t>
    </rPh>
    <phoneticPr fontId="13"/>
  </si>
  <si>
    <t>※あくまでも一例です。申請する営業所・休憩仮眠施設の形状により、図面、求積方法が異なる場合があります。</t>
    <rPh sb="6" eb="8">
      <t>イチレイ</t>
    </rPh>
    <rPh sb="11" eb="13">
      <t>シンセイ</t>
    </rPh>
    <rPh sb="15" eb="18">
      <t>エイギョウショ</t>
    </rPh>
    <rPh sb="19" eb="21">
      <t>キュウケイ</t>
    </rPh>
    <rPh sb="21" eb="23">
      <t>カミン</t>
    </rPh>
    <rPh sb="23" eb="25">
      <t>シセツ</t>
    </rPh>
    <rPh sb="26" eb="28">
      <t>ケイジョウ</t>
    </rPh>
    <rPh sb="32" eb="34">
      <t>ズメン</t>
    </rPh>
    <rPh sb="35" eb="36">
      <t>モト</t>
    </rPh>
    <rPh sb="36" eb="37">
      <t>セキ</t>
    </rPh>
    <rPh sb="37" eb="39">
      <t>ホウホウ</t>
    </rPh>
    <rPh sb="40" eb="41">
      <t>コト</t>
    </rPh>
    <rPh sb="43" eb="45">
      <t>バアイ</t>
    </rPh>
    <phoneticPr fontId="13"/>
  </si>
  <si>
    <t>【営業所・休憩仮眠施設写真撮影図　作成例】</t>
    <rPh sb="1" eb="4">
      <t>エイギョウショ</t>
    </rPh>
    <rPh sb="5" eb="7">
      <t>キュウケイ</t>
    </rPh>
    <rPh sb="7" eb="9">
      <t>カミン</t>
    </rPh>
    <rPh sb="9" eb="11">
      <t>シセツ</t>
    </rPh>
    <rPh sb="11" eb="13">
      <t>シャシン</t>
    </rPh>
    <rPh sb="13" eb="15">
      <t>サツエイ</t>
    </rPh>
    <rPh sb="15" eb="16">
      <t>ズ</t>
    </rPh>
    <rPh sb="17" eb="20">
      <t>サクセイレイ</t>
    </rPh>
    <phoneticPr fontId="13"/>
  </si>
  <si>
    <t>※あくまでも一例です。申請する営業所・休憩仮眠施設の形状等により、写真の撮影方向、枚数等が異なる場合があります。</t>
    <rPh sb="6" eb="8">
      <t>イチレイ</t>
    </rPh>
    <rPh sb="11" eb="13">
      <t>シンセイ</t>
    </rPh>
    <rPh sb="26" eb="28">
      <t>ケイジョウ</t>
    </rPh>
    <rPh sb="28" eb="29">
      <t>トウ</t>
    </rPh>
    <rPh sb="33" eb="35">
      <t>シャシン</t>
    </rPh>
    <rPh sb="36" eb="38">
      <t>サツエイ</t>
    </rPh>
    <rPh sb="38" eb="40">
      <t>ホウコウ</t>
    </rPh>
    <rPh sb="41" eb="43">
      <t>マイスウ</t>
    </rPh>
    <rPh sb="43" eb="44">
      <t>トウ</t>
    </rPh>
    <rPh sb="45" eb="46">
      <t>コト</t>
    </rPh>
    <rPh sb="48" eb="50">
      <t>バアイ</t>
    </rPh>
    <phoneticPr fontId="13"/>
  </si>
  <si>
    <t>　※ 営業所・休憩仮眠施設ともに一部の拡大写真だけではなく全体を広く捉えた写真も必要です。</t>
    <rPh sb="3" eb="6">
      <t>エイギョウショ</t>
    </rPh>
    <rPh sb="7" eb="13">
      <t>キュウケイカミンシセツ</t>
    </rPh>
    <rPh sb="16" eb="18">
      <t>イチブ</t>
    </rPh>
    <rPh sb="19" eb="21">
      <t>カクダイ</t>
    </rPh>
    <rPh sb="21" eb="23">
      <t>シャシン</t>
    </rPh>
    <rPh sb="29" eb="31">
      <t>ゼンタイ</t>
    </rPh>
    <rPh sb="32" eb="33">
      <t>ヒロ</t>
    </rPh>
    <rPh sb="34" eb="35">
      <t>トラ</t>
    </rPh>
    <rPh sb="37" eb="39">
      <t>シャシン</t>
    </rPh>
    <rPh sb="40" eb="42">
      <t>ヒツヨウ</t>
    </rPh>
    <phoneticPr fontId="5"/>
  </si>
  <si>
    <t>～最低限必要な写真～</t>
    <rPh sb="1" eb="4">
      <t>サイテイゲン</t>
    </rPh>
    <rPh sb="4" eb="6">
      <t>ヒツヨウ</t>
    </rPh>
    <rPh sb="7" eb="9">
      <t>シャシン</t>
    </rPh>
    <phoneticPr fontId="5"/>
  </si>
  <si>
    <t>　　（ない場合は同等幅の車もしくはメジャー等で車両幅を代用し、置いた状態で撮影）</t>
    <phoneticPr fontId="5"/>
  </si>
  <si>
    <r>
      <t>・</t>
    </r>
    <r>
      <rPr>
        <b/>
        <sz val="14"/>
        <rFont val="ＭＳ Ｐ明朝"/>
        <family val="1"/>
        <charset val="128"/>
      </rPr>
      <t>営業所</t>
    </r>
    <rPh sb="1" eb="4">
      <t>エイギョウショ</t>
    </rPh>
    <phoneticPr fontId="5"/>
  </si>
  <si>
    <r>
      <t>・</t>
    </r>
    <r>
      <rPr>
        <b/>
        <sz val="14"/>
        <rFont val="ＭＳ Ｐ明朝"/>
        <family val="1"/>
        <charset val="128"/>
      </rPr>
      <t>点呼場所</t>
    </r>
    <rPh sb="1" eb="3">
      <t>テンコ</t>
    </rPh>
    <rPh sb="3" eb="5">
      <t>バショ</t>
    </rPh>
    <phoneticPr fontId="5"/>
  </si>
  <si>
    <r>
      <t>・</t>
    </r>
    <r>
      <rPr>
        <b/>
        <sz val="14"/>
        <rFont val="ＭＳ Ｐ明朝"/>
        <family val="1"/>
        <charset val="128"/>
      </rPr>
      <t>休憩仮眠施設</t>
    </r>
    <rPh sb="1" eb="3">
      <t>キュウケイ</t>
    </rPh>
    <rPh sb="3" eb="7">
      <t>カミンシセツ</t>
    </rPh>
    <phoneticPr fontId="5"/>
  </si>
  <si>
    <r>
      <t>・</t>
    </r>
    <r>
      <rPr>
        <b/>
        <sz val="14"/>
        <rFont val="ＭＳ Ｐ明朝"/>
        <family val="1"/>
        <charset val="128"/>
      </rPr>
      <t>車庫に使用予定車を格納した写真</t>
    </r>
    <rPh sb="1" eb="3">
      <t>シャコ</t>
    </rPh>
    <rPh sb="4" eb="6">
      <t>シヨウ</t>
    </rPh>
    <rPh sb="6" eb="8">
      <t>ヨテイ</t>
    </rPh>
    <rPh sb="8" eb="9">
      <t>クルマ</t>
    </rPh>
    <rPh sb="10" eb="12">
      <t>カクノウ</t>
    </rPh>
    <rPh sb="14" eb="16">
      <t>シャシン</t>
    </rPh>
    <phoneticPr fontId="5"/>
  </si>
  <si>
    <r>
      <t>・</t>
    </r>
    <r>
      <rPr>
        <b/>
        <sz val="14"/>
        <rFont val="ＭＳ Ｐ明朝"/>
        <family val="1"/>
        <charset val="128"/>
      </rPr>
      <t>前面道路　</t>
    </r>
    <rPh sb="1" eb="3">
      <t>ゼンメン</t>
    </rPh>
    <rPh sb="3" eb="5">
      <t>ドウロ</t>
    </rPh>
    <phoneticPr fontId="5"/>
  </si>
  <si>
    <r>
      <t>・</t>
    </r>
    <r>
      <rPr>
        <b/>
        <sz val="14"/>
        <rFont val="ＭＳ Ｐ明朝"/>
        <family val="1"/>
        <charset val="128"/>
      </rPr>
      <t>車庫全景</t>
    </r>
    <r>
      <rPr>
        <sz val="14"/>
        <rFont val="ＭＳ Ｐ明朝"/>
        <family val="1"/>
        <charset val="128"/>
      </rPr>
      <t>　　</t>
    </r>
    <r>
      <rPr>
        <sz val="12"/>
        <rFont val="ＭＳ Ｐ明朝"/>
        <family val="1"/>
        <charset val="128"/>
      </rPr>
      <t>※ どのスペースのに駐車するのかきちんと分かるもの</t>
    </r>
    <rPh sb="1" eb="3">
      <t>シャコ</t>
    </rPh>
    <rPh sb="3" eb="5">
      <t>ゼンケイ</t>
    </rPh>
    <phoneticPr fontId="5"/>
  </si>
  <si>
    <t>　　　　　　　 　　 　（区切られていない場合はマーカー等で枠線を記載）</t>
    <phoneticPr fontId="5"/>
  </si>
  <si>
    <t>【写真貼り付け用紙】（参考）</t>
    <rPh sb="1" eb="3">
      <t>シャシン</t>
    </rPh>
    <rPh sb="3" eb="4">
      <t>ハ</t>
    </rPh>
    <rPh sb="5" eb="6">
      <t>ツ</t>
    </rPh>
    <rPh sb="7" eb="9">
      <t>ヨウシ</t>
    </rPh>
    <rPh sb="11" eb="13">
      <t>サンコウ</t>
    </rPh>
    <phoneticPr fontId="5"/>
  </si>
  <si>
    <t>写真①</t>
    <rPh sb="0" eb="2">
      <t>シャシン</t>
    </rPh>
    <phoneticPr fontId="5"/>
  </si>
  <si>
    <t>写真②</t>
    <rPh sb="0" eb="2">
      <t>シャシン</t>
    </rPh>
    <phoneticPr fontId="5"/>
  </si>
  <si>
    <t>写真③</t>
    <rPh sb="0" eb="2">
      <t>シャシン</t>
    </rPh>
    <phoneticPr fontId="5"/>
  </si>
  <si>
    <t>写真④</t>
    <rPh sb="0" eb="2">
      <t>シャシン</t>
    </rPh>
    <phoneticPr fontId="5"/>
  </si>
  <si>
    <t>写真⑤</t>
    <rPh sb="0" eb="2">
      <t>シャシン</t>
    </rPh>
    <phoneticPr fontId="5"/>
  </si>
  <si>
    <t>写真⑥</t>
    <rPh sb="0" eb="2">
      <t>シャシン</t>
    </rPh>
    <phoneticPr fontId="5"/>
  </si>
  <si>
    <t>写真⑦</t>
    <rPh sb="0" eb="2">
      <t>シャシン</t>
    </rPh>
    <phoneticPr fontId="5"/>
  </si>
  <si>
    <t>写真⑧</t>
    <rPh sb="0" eb="2">
      <t>シャシン</t>
    </rPh>
    <phoneticPr fontId="5"/>
  </si>
  <si>
    <t>写真⑨</t>
    <rPh sb="0" eb="2">
      <t>シャシン</t>
    </rPh>
    <phoneticPr fontId="5"/>
  </si>
  <si>
    <t>写真⑩</t>
    <rPh sb="0" eb="2">
      <t>シャシン</t>
    </rPh>
    <phoneticPr fontId="5"/>
  </si>
  <si>
    <t>　　　　自己所有 ： 不動産登記簿謄本等</t>
    <rPh sb="4" eb="6">
      <t>ジコ</t>
    </rPh>
    <rPh sb="6" eb="8">
      <t>ショユウ</t>
    </rPh>
    <rPh sb="11" eb="14">
      <t>フドウサン</t>
    </rPh>
    <rPh sb="14" eb="17">
      <t>トウキボ</t>
    </rPh>
    <rPh sb="17" eb="19">
      <t>トウホン</t>
    </rPh>
    <rPh sb="19" eb="20">
      <t>トウ</t>
    </rPh>
    <phoneticPr fontId="5"/>
  </si>
  <si>
    <t>　　　　　　　借入 ： 賃貸借契約書(写)等</t>
    <rPh sb="7" eb="9">
      <t>カリイレ</t>
    </rPh>
    <rPh sb="12" eb="15">
      <t>チンタイシャク</t>
    </rPh>
    <rPh sb="15" eb="18">
      <t>ケイヤクショ</t>
    </rPh>
    <rPh sb="17" eb="18">
      <t>ショ</t>
    </rPh>
    <rPh sb="19" eb="20">
      <t>ウツ</t>
    </rPh>
    <rPh sb="21" eb="22">
      <t>トウ</t>
    </rPh>
    <phoneticPr fontId="5"/>
  </si>
  <si>
    <t>□</t>
    <phoneticPr fontId="5"/>
  </si>
  <si>
    <t>□　　ロ．施設（営業所・車庫・休憩仮眠施設・点検清掃施設等）の見取り図・平面図（求積図）</t>
    <rPh sb="22" eb="24">
      <t>テンケン</t>
    </rPh>
    <rPh sb="24" eb="26">
      <t>セイソウ</t>
    </rPh>
    <rPh sb="26" eb="28">
      <t>シセツ</t>
    </rPh>
    <rPh sb="28" eb="29">
      <t>トウ</t>
    </rPh>
    <rPh sb="40" eb="43">
      <t>キュウセキズ</t>
    </rPh>
    <phoneticPr fontId="5"/>
  </si>
  <si>
    <t>□    ハ．営業所・車庫・休憩仮眠施設の使用権原を証する書面</t>
    <rPh sb="21" eb="23">
      <t>シヨウ</t>
    </rPh>
    <rPh sb="23" eb="25">
      <t>ケンゲン</t>
    </rPh>
    <rPh sb="26" eb="27">
      <t>ショウ</t>
    </rPh>
    <rPh sb="29" eb="31">
      <t>ショメン</t>
    </rPh>
    <phoneticPr fontId="5"/>
  </si>
  <si>
    <t>□　　ニ．都市計画法等関係法令に抵触しない旨の宣誓書【別紙⑤】</t>
    <phoneticPr fontId="5"/>
  </si>
  <si>
    <t>□    ヘ．写真（営業所全景、営業所・・休憩仮眠施設・車庫・車を格納した状態の車庫・車両点検清掃施設（水道等）・前面道路）</t>
    <rPh sb="10" eb="13">
      <t>エイギョウショ</t>
    </rPh>
    <rPh sb="13" eb="15">
      <t>ゼンケイ</t>
    </rPh>
    <rPh sb="31" eb="32">
      <t>クルマ</t>
    </rPh>
    <rPh sb="33" eb="35">
      <t>カクノウ</t>
    </rPh>
    <rPh sb="37" eb="39">
      <t>ジョウタイ</t>
    </rPh>
    <rPh sb="40" eb="42">
      <t>シャコ</t>
    </rPh>
    <rPh sb="43" eb="45">
      <t>シャリョウ</t>
    </rPh>
    <phoneticPr fontId="5"/>
  </si>
  <si>
    <t>□　　イ．定款又は寄附行為</t>
    <phoneticPr fontId="5"/>
  </si>
  <si>
    <t>□　　ハ．最近の事業年度における貸借対照表</t>
    <phoneticPr fontId="5"/>
  </si>
  <si>
    <t>□　　ニ．役員又は社員の名簿及び履歴書</t>
    <phoneticPr fontId="5"/>
  </si>
  <si>
    <t>□　　イ．定款（会社法（平成十七年法律第八十六号）第三十条第一項及びその準用規定により</t>
    <rPh sb="8" eb="10">
      <t>カイシャ</t>
    </rPh>
    <rPh sb="12" eb="14">
      <t>ヘイセイ</t>
    </rPh>
    <rPh sb="14" eb="16">
      <t>17</t>
    </rPh>
    <rPh sb="20" eb="23">
      <t>86</t>
    </rPh>
    <rPh sb="26" eb="28">
      <t>30</t>
    </rPh>
    <rPh sb="29" eb="30">
      <t>ダイ</t>
    </rPh>
    <rPh sb="30" eb="31">
      <t>1</t>
    </rPh>
    <rPh sb="31" eb="32">
      <t>コウ</t>
    </rPh>
    <phoneticPr fontId="5"/>
  </si>
  <si>
    <t>□　　ロ．発起人・社員又は設立者の名簿及び履歴書</t>
    <phoneticPr fontId="5"/>
  </si>
  <si>
    <t>□　　ハ．設立しようとする法人が株式会社であるときは、株式の引受けの状況及び見込みを</t>
    <rPh sb="27" eb="29">
      <t>カブシキ</t>
    </rPh>
    <rPh sb="30" eb="32">
      <t>ヒキウ</t>
    </rPh>
    <rPh sb="34" eb="36">
      <t>ジョウキョウ</t>
    </rPh>
    <rPh sb="36" eb="37">
      <t>オヨ</t>
    </rPh>
    <rPh sb="38" eb="40">
      <t>ミコ</t>
    </rPh>
    <phoneticPr fontId="5"/>
  </si>
  <si>
    <t>□　　イ．組合契約書の写し</t>
    <phoneticPr fontId="5"/>
  </si>
  <si>
    <t>□　　ロ．組合員の資産目録</t>
    <phoneticPr fontId="5"/>
  </si>
  <si>
    <t>□　　ハ．組合員の履歴書</t>
    <phoneticPr fontId="5"/>
  </si>
  <si>
    <t>□　　イ．資産目録</t>
    <phoneticPr fontId="5"/>
  </si>
  <si>
    <t>□　　ハ．履歴書</t>
    <phoneticPr fontId="5"/>
  </si>
  <si>
    <r>
      <t>　※ 営業所と休憩仮眠施設は原則</t>
    </r>
    <r>
      <rPr>
        <b/>
        <u/>
        <sz val="14"/>
        <rFont val="ＭＳ Ｐゴシック"/>
        <family val="3"/>
        <charset val="128"/>
      </rPr>
      <t>別室</t>
    </r>
    <rPh sb="3" eb="6">
      <t>エイギョウショ</t>
    </rPh>
    <rPh sb="7" eb="13">
      <t>キュウケイカミンシセツ</t>
    </rPh>
    <rPh sb="14" eb="16">
      <t>ゲンソク</t>
    </rPh>
    <rPh sb="16" eb="18">
      <t>ベッシツ</t>
    </rPh>
    <phoneticPr fontId="5"/>
  </si>
  <si>
    <r>
      <t>・水道施設　　</t>
    </r>
    <r>
      <rPr>
        <sz val="12"/>
        <rFont val="ＭＳ Ｐ明朝"/>
        <family val="1"/>
        <charset val="128"/>
      </rPr>
      <t>　（車両の点検・清掃・整備の水道となります）</t>
    </r>
    <rPh sb="1" eb="3">
      <t>スイドウ</t>
    </rPh>
    <rPh sb="3" eb="5">
      <t>シセツ</t>
    </rPh>
    <phoneticPr fontId="5"/>
  </si>
  <si>
    <t>営業所・休憩仮眠施設・車庫の使用権限について</t>
    <rPh sb="0" eb="3">
      <t>エイギョウショ</t>
    </rPh>
    <rPh sb="4" eb="10">
      <t>キュウケイカミンシセツ</t>
    </rPh>
    <rPh sb="11" eb="13">
      <t>シャコ</t>
    </rPh>
    <rPh sb="14" eb="16">
      <t>シヨウ</t>
    </rPh>
    <rPh sb="16" eb="18">
      <t>ケンゲン</t>
    </rPh>
    <phoneticPr fontId="5"/>
  </si>
  <si>
    <t>◎自己所有　・・・　登記簿謄本</t>
    <rPh sb="1" eb="3">
      <t>ジコ</t>
    </rPh>
    <rPh sb="3" eb="5">
      <t>ショユウ</t>
    </rPh>
    <phoneticPr fontId="5"/>
  </si>
  <si>
    <t>　・使用目的</t>
    <rPh sb="2" eb="4">
      <t>シヨウ</t>
    </rPh>
    <rPh sb="4" eb="6">
      <t>モクテキ</t>
    </rPh>
    <phoneticPr fontId="5"/>
  </si>
  <si>
    <t>　・契約期間</t>
    <rPh sb="2" eb="4">
      <t>ケイヤク</t>
    </rPh>
    <rPh sb="4" eb="6">
      <t>キカン</t>
    </rPh>
    <phoneticPr fontId="5"/>
  </si>
  <si>
    <r>
      <t>　</t>
    </r>
    <r>
      <rPr>
        <b/>
        <sz val="12"/>
        <rFont val="ＭＳ Ｐ明朝"/>
        <family val="1"/>
        <charset val="128"/>
      </rPr>
      <t>・料金</t>
    </r>
    <rPh sb="2" eb="4">
      <t>リョウキン</t>
    </rPh>
    <phoneticPr fontId="5"/>
  </si>
  <si>
    <t>　・駐車場の契約書で駐車車両が限定されている場合</t>
    <rPh sb="2" eb="5">
      <t>チュウシャジョウ</t>
    </rPh>
    <rPh sb="6" eb="9">
      <t>ケイヤクショ</t>
    </rPh>
    <rPh sb="10" eb="12">
      <t>チュウシャ</t>
    </rPh>
    <rPh sb="12" eb="14">
      <t>シャリョウ</t>
    </rPh>
    <rPh sb="15" eb="17">
      <t>ゲンテイ</t>
    </rPh>
    <rPh sb="22" eb="24">
      <t>バアイ</t>
    </rPh>
    <phoneticPr fontId="5"/>
  </si>
  <si>
    <r>
      <t xml:space="preserve">　　　 </t>
    </r>
    <r>
      <rPr>
        <b/>
        <sz val="11"/>
        <rFont val="ＭＳ Ｐ明朝"/>
        <family val="1"/>
        <charset val="128"/>
      </rPr>
      <t>○</t>
    </r>
    <r>
      <rPr>
        <sz val="11"/>
        <rFont val="ＭＳ Ｐ明朝"/>
        <family val="1"/>
        <charset val="128"/>
      </rPr>
      <t xml:space="preserve"> 「双方の意義なき （双方の申し出がない） 場合は自動に更新する」等。 　</t>
    </r>
    <rPh sb="7" eb="9">
      <t>ソウホウ</t>
    </rPh>
    <rPh sb="10" eb="12">
      <t>イギ</t>
    </rPh>
    <rPh sb="16" eb="18">
      <t>ソウホウ</t>
    </rPh>
    <rPh sb="19" eb="20">
      <t>モウ</t>
    </rPh>
    <rPh sb="21" eb="22">
      <t>デ</t>
    </rPh>
    <rPh sb="30" eb="32">
      <t>ジドウ</t>
    </rPh>
    <rPh sb="33" eb="35">
      <t>コウシン</t>
    </rPh>
    <rPh sb="38" eb="39">
      <t>トウ</t>
    </rPh>
    <phoneticPr fontId="5"/>
  </si>
  <si>
    <r>
      <t xml:space="preserve">　　　 </t>
    </r>
    <r>
      <rPr>
        <b/>
        <sz val="11"/>
        <rFont val="ＭＳ Ｐ明朝"/>
        <family val="1"/>
        <charset val="128"/>
      </rPr>
      <t>×</t>
    </r>
    <r>
      <rPr>
        <sz val="11"/>
        <rFont val="ＭＳ Ｐ明朝"/>
        <family val="1"/>
        <charset val="128"/>
      </rPr>
      <t xml:space="preserve"> 「協議 (合意) の上更新する」等。</t>
    </r>
    <phoneticPr fontId="5"/>
  </si>
  <si>
    <t>　　　ナンバーや車体番号の記載がある場合、事業用ナンバーにも変わりますし、車両変更をする</t>
    <rPh sb="8" eb="10">
      <t>シャタイ</t>
    </rPh>
    <rPh sb="10" eb="12">
      <t>バンゴウ</t>
    </rPh>
    <rPh sb="13" eb="15">
      <t>キサイ</t>
    </rPh>
    <rPh sb="18" eb="20">
      <t>バアイ</t>
    </rPh>
    <rPh sb="21" eb="24">
      <t>ジギョウヨウ</t>
    </rPh>
    <rPh sb="30" eb="31">
      <t>カ</t>
    </rPh>
    <rPh sb="37" eb="39">
      <t>シャリョウ</t>
    </rPh>
    <rPh sb="39" eb="41">
      <t>ヘンコウ</t>
    </rPh>
    <phoneticPr fontId="5"/>
  </si>
  <si>
    <t>　　　ことも考えられますので、車両の変更が可能かも確認が必要です。</t>
    <phoneticPr fontId="5"/>
  </si>
  <si>
    <t>　　　営業所・休憩仮眠施設・車庫の目的で使用することの文言があるか</t>
    <rPh sb="27" eb="29">
      <t>モンゴン</t>
    </rPh>
    <phoneticPr fontId="5"/>
  </si>
  <si>
    <t>　令和　　年　　月　　日</t>
  </si>
  <si>
    <r>
      <t>　　　営業所・休憩仮眠施設・車庫を　</t>
    </r>
    <r>
      <rPr>
        <b/>
        <sz val="11"/>
        <rFont val="ＭＳ Ｐ明朝"/>
        <family val="1"/>
        <charset val="128"/>
      </rPr>
      <t>「一般乗用旅客自動車運送事業」</t>
    </r>
    <r>
      <rPr>
        <sz val="11"/>
        <rFont val="ＭＳ Ｐ明朝"/>
        <family val="1"/>
        <charset val="128"/>
      </rPr>
      <t>　の</t>
    </r>
    <phoneticPr fontId="5"/>
  </si>
  <si>
    <t xml:space="preserve">  　　(介護事業や訪問介護事業所では不可。)</t>
    <rPh sb="5" eb="7">
      <t>カイゴ</t>
    </rPh>
    <rPh sb="7" eb="9">
      <t>ジギョウ</t>
    </rPh>
    <rPh sb="10" eb="12">
      <t>ホウモン</t>
    </rPh>
    <rPh sb="12" eb="14">
      <t>カイゴ</t>
    </rPh>
    <rPh sb="14" eb="17">
      <t>ジギョウショ</t>
    </rPh>
    <rPh sb="19" eb="21">
      <t>フカ</t>
    </rPh>
    <phoneticPr fontId="5"/>
  </si>
  <si>
    <t>位置図について</t>
    <rPh sb="0" eb="3">
      <t>イチズ</t>
    </rPh>
    <phoneticPr fontId="5"/>
  </si>
  <si>
    <t>・ 地図は各自で用意してください</t>
    <rPh sb="2" eb="4">
      <t>チズ</t>
    </rPh>
    <rPh sb="5" eb="7">
      <t>カクジ</t>
    </rPh>
    <rPh sb="8" eb="10">
      <t>ヨウイ</t>
    </rPh>
    <phoneticPr fontId="5"/>
  </si>
  <si>
    <t>運転者月額：</t>
  </si>
  <si>
    <t>運転者月額：</t>
    <rPh sb="0" eb="3">
      <t>ウンテンシャ</t>
    </rPh>
    <rPh sb="3" eb="5">
      <t>ゲツガク</t>
    </rPh>
    <phoneticPr fontId="13"/>
  </si>
  <si>
    <t>運転者数：</t>
    <rPh sb="0" eb="3">
      <t>ウンテンシャ</t>
    </rPh>
    <rPh sb="3" eb="4">
      <t>スウ</t>
    </rPh>
    <phoneticPr fontId="13"/>
  </si>
  <si>
    <t>運行管理者月額：</t>
    <rPh sb="0" eb="2">
      <t>ウンコウ</t>
    </rPh>
    <rPh sb="2" eb="5">
      <t>カンリシャ</t>
    </rPh>
    <rPh sb="4" eb="5">
      <t>シャ</t>
    </rPh>
    <rPh sb="5" eb="7">
      <t>ゲツガク</t>
    </rPh>
    <phoneticPr fontId="13"/>
  </si>
  <si>
    <t>運行管理者数：</t>
    <rPh sb="0" eb="2">
      <t>ウンコウ</t>
    </rPh>
    <rPh sb="2" eb="4">
      <t>カンリ</t>
    </rPh>
    <rPh sb="4" eb="5">
      <t>シャ</t>
    </rPh>
    <rPh sb="5" eb="6">
      <t>スウ</t>
    </rPh>
    <phoneticPr fontId="13"/>
  </si>
  <si>
    <t>整備管理者月額：</t>
    <rPh sb="0" eb="2">
      <t>セイビ</t>
    </rPh>
    <rPh sb="2" eb="5">
      <t>カンリシャ</t>
    </rPh>
    <rPh sb="4" eb="5">
      <t>シャ</t>
    </rPh>
    <rPh sb="5" eb="7">
      <t>ゲツガク</t>
    </rPh>
    <phoneticPr fontId="13"/>
  </si>
  <si>
    <t>整備管理者数：</t>
    <rPh sb="0" eb="2">
      <t>セイビ</t>
    </rPh>
    <rPh sb="2" eb="4">
      <t>カンリ</t>
    </rPh>
    <rPh sb="4" eb="5">
      <t>シャ</t>
    </rPh>
    <rPh sb="5" eb="6">
      <t>スウ</t>
    </rPh>
    <phoneticPr fontId="13"/>
  </si>
  <si>
    <t>〔整備管理者〕　月額×２カ月×運行管理者数</t>
    <rPh sb="1" eb="3">
      <t>セイビ</t>
    </rPh>
    <rPh sb="3" eb="6">
      <t>カンリシャ</t>
    </rPh>
    <rPh sb="8" eb="10">
      <t>ゲツガク</t>
    </rPh>
    <rPh sb="13" eb="14">
      <t>ゲツ</t>
    </rPh>
    <rPh sb="15" eb="17">
      <t>ウンコウ</t>
    </rPh>
    <rPh sb="17" eb="19">
      <t>カンリ</t>
    </rPh>
    <rPh sb="19" eb="20">
      <t>シャ</t>
    </rPh>
    <rPh sb="20" eb="21">
      <t>スウ</t>
    </rPh>
    <phoneticPr fontId="13"/>
  </si>
  <si>
    <t>運行管理者月額：</t>
    <rPh sb="0" eb="2">
      <t>ウンコウ</t>
    </rPh>
    <rPh sb="2" eb="5">
      <t>カンリシャ</t>
    </rPh>
    <rPh sb="5" eb="7">
      <t>ゲツガク</t>
    </rPh>
    <phoneticPr fontId="5"/>
  </si>
  <si>
    <t>整備管理者月額：</t>
    <rPh sb="0" eb="2">
      <t>セイビ</t>
    </rPh>
    <rPh sb="2" eb="5">
      <t>カンリシャ</t>
    </rPh>
    <rPh sb="5" eb="7">
      <t>ゲツガク</t>
    </rPh>
    <phoneticPr fontId="5"/>
  </si>
  <si>
    <t>※ 2回分の残高証明書のうち
　  どちらか一方でも青塗部分の金額を
　  下回ってしまうと取り下げとなります。</t>
    <rPh sb="3" eb="4">
      <t>カイ</t>
    </rPh>
    <phoneticPr fontId="13"/>
  </si>
  <si>
    <t>同一地であることの宣誓書</t>
    <rPh sb="0" eb="2">
      <t>ドウイツ</t>
    </rPh>
    <rPh sb="2" eb="3">
      <t>チ</t>
    </rPh>
    <rPh sb="9" eb="12">
      <t>センセイショ</t>
    </rPh>
    <phoneticPr fontId="5"/>
  </si>
  <si>
    <t>住所：</t>
    <rPh sb="0" eb="2">
      <t>ジュウショ</t>
    </rPh>
    <phoneticPr fontId="5"/>
  </si>
  <si>
    <t>法律に基づいて定められた建物土地の所在地が同一地であることを宣誓いたします。</t>
    <phoneticPr fontId="5"/>
  </si>
  <si>
    <t>１．と ２．が同一地であることをここに宣誓いたします。</t>
    <phoneticPr fontId="5"/>
  </si>
  <si>
    <t>　上記　１． と  ２．の住所については関連性を証明する官公庁の文書がありませんが、</t>
    <rPh sb="13" eb="15">
      <t>ジュウショ</t>
    </rPh>
    <phoneticPr fontId="5"/>
  </si>
  <si>
    <t>　　　　　　　　　　　　　　　　　　　　　　　　　　　　　　</t>
    <phoneticPr fontId="5"/>
  </si>
  <si>
    <t>～必ず確認が必要な事項～</t>
    <rPh sb="1" eb="2">
      <t>カナラ</t>
    </rPh>
    <rPh sb="3" eb="5">
      <t>カクニン</t>
    </rPh>
    <rPh sb="6" eb="8">
      <t>ヒツヨウ</t>
    </rPh>
    <rPh sb="9" eb="11">
      <t>ジコウ</t>
    </rPh>
    <phoneticPr fontId="5"/>
  </si>
  <si>
    <t>車両について</t>
    <rPh sb="0" eb="2">
      <t>シャリョウ</t>
    </rPh>
    <phoneticPr fontId="5"/>
  </si>
  <si>
    <t>◎自己所有</t>
    <rPh sb="1" eb="3">
      <t>ジコ</t>
    </rPh>
    <rPh sb="3" eb="5">
      <t>ショユウ</t>
    </rPh>
    <phoneticPr fontId="5"/>
  </si>
  <si>
    <t>◎車両新車購入</t>
    <rPh sb="1" eb="3">
      <t>シャリョウ</t>
    </rPh>
    <rPh sb="3" eb="5">
      <t>シンシャ</t>
    </rPh>
    <rPh sb="5" eb="7">
      <t>コウニュウ</t>
    </rPh>
    <phoneticPr fontId="5"/>
  </si>
  <si>
    <t>◎中古車購入</t>
    <rPh sb="1" eb="3">
      <t>チュウコ</t>
    </rPh>
    <rPh sb="3" eb="4">
      <t>シャ</t>
    </rPh>
    <rPh sb="4" eb="6">
      <t>コウニュウ</t>
    </rPh>
    <phoneticPr fontId="5"/>
  </si>
  <si>
    <t>◎リース車両の場合</t>
    <rPh sb="4" eb="6">
      <t>シャリョウ</t>
    </rPh>
    <rPh sb="7" eb="9">
      <t>バアイ</t>
    </rPh>
    <phoneticPr fontId="5"/>
  </si>
  <si>
    <t>　所有権が申請者にあるか確認</t>
    <rPh sb="1" eb="4">
      <t>ショユウケン</t>
    </rPh>
    <rPh sb="5" eb="8">
      <t>シンセイシャ</t>
    </rPh>
    <rPh sb="12" eb="14">
      <t>カクニン</t>
    </rPh>
    <phoneticPr fontId="5"/>
  </si>
  <si>
    <t>本社（個人の場合は本店）</t>
    <rPh sb="0" eb="2">
      <t>ホンシャ</t>
    </rPh>
    <rPh sb="3" eb="5">
      <t>コジン</t>
    </rPh>
    <rPh sb="6" eb="8">
      <t>バアイ</t>
    </rPh>
    <rPh sb="9" eb="11">
      <t>ホンテン</t>
    </rPh>
    <phoneticPr fontId="5"/>
  </si>
  <si>
    <r>
      <rPr>
        <b/>
        <sz val="10"/>
        <color rgb="FFFF0000"/>
        <rFont val="ＭＳ Ｐゴシック"/>
        <family val="3"/>
        <charset val="128"/>
      </rPr>
      <t>本社</t>
    </r>
    <r>
      <rPr>
        <sz val="8"/>
        <color rgb="FFFF0000"/>
        <rFont val="ＭＳ Ｐゴシック"/>
        <family val="3"/>
        <charset val="128"/>
      </rPr>
      <t>（個人の場合は</t>
    </r>
    <r>
      <rPr>
        <b/>
        <sz val="10"/>
        <color rgb="FFFF0000"/>
        <rFont val="ＭＳ Ｐゴシック"/>
        <family val="3"/>
        <charset val="128"/>
      </rPr>
      <t>本店</t>
    </r>
    <r>
      <rPr>
        <sz val="10"/>
        <color rgb="FFFF0000"/>
        <rFont val="ＭＳ Ｐゴシック"/>
        <family val="3"/>
        <charset val="128"/>
      </rPr>
      <t>）</t>
    </r>
    <rPh sb="0" eb="2">
      <t>ホンシャ</t>
    </rPh>
    <rPh sb="3" eb="5">
      <t>コジン</t>
    </rPh>
    <rPh sb="6" eb="8">
      <t>バアイ</t>
    </rPh>
    <rPh sb="9" eb="11">
      <t>ホンテン</t>
    </rPh>
    <phoneticPr fontId="5"/>
  </si>
  <si>
    <t>本社（本店）</t>
    <rPh sb="0" eb="2">
      <t>ホンシャ</t>
    </rPh>
    <rPh sb="3" eb="5">
      <t>ホンテン</t>
    </rPh>
    <phoneticPr fontId="5"/>
  </si>
  <si>
    <t>(１)法人の場合</t>
    <rPh sb="3" eb="5">
      <t>ホウジン</t>
    </rPh>
    <rPh sb="6" eb="8">
      <t>バアイ</t>
    </rPh>
    <phoneticPr fontId="5"/>
  </si>
  <si>
    <t>(２)個人の場合</t>
    <rPh sb="3" eb="5">
      <t>コジン</t>
    </rPh>
    <rPh sb="6" eb="8">
      <t>バアイ</t>
    </rPh>
    <phoneticPr fontId="5"/>
  </si>
  <si>
    <t>・その他流動資産（法人の場合に限る。）</t>
    <phoneticPr fontId="5"/>
  </si>
  <si>
    <t>　「事業開始当初資金」の１００％以上が必要です。</t>
    <phoneticPr fontId="5"/>
  </si>
  <si>
    <t>タクシーメーターについて</t>
    <phoneticPr fontId="5"/>
  </si>
  <si>
    <r>
      <t>　　 ・リース</t>
    </r>
    <r>
      <rPr>
        <b/>
        <sz val="14"/>
        <rFont val="ＭＳ Ｐ明朝"/>
        <family val="1"/>
        <charset val="128"/>
      </rPr>
      <t>契約書</t>
    </r>
    <r>
      <rPr>
        <sz val="14"/>
        <rFont val="ＭＳ Ｐ明朝"/>
        <family val="1"/>
        <charset val="128"/>
      </rPr>
      <t>もしくは</t>
    </r>
    <r>
      <rPr>
        <b/>
        <sz val="14"/>
        <rFont val="ＭＳ Ｐ明朝"/>
        <family val="1"/>
        <charset val="128"/>
      </rPr>
      <t>申込書</t>
    </r>
    <r>
      <rPr>
        <sz val="14"/>
        <rFont val="ＭＳ Ｐ明朝"/>
        <family val="1"/>
        <charset val="128"/>
      </rPr>
      <t>等 (契約が分かる書面)</t>
    </r>
    <rPh sb="7" eb="10">
      <t>ケイヤクショ</t>
    </rPh>
    <rPh sb="14" eb="15">
      <t>モウ</t>
    </rPh>
    <rPh sb="15" eb="16">
      <t>コ</t>
    </rPh>
    <rPh sb="16" eb="17">
      <t>ショ</t>
    </rPh>
    <rPh sb="17" eb="18">
      <t>トウ</t>
    </rPh>
    <rPh sb="20" eb="22">
      <t>ケイヤク</t>
    </rPh>
    <rPh sb="23" eb="24">
      <t>ワ</t>
    </rPh>
    <rPh sb="26" eb="28">
      <t>ショメン</t>
    </rPh>
    <phoneticPr fontId="5"/>
  </si>
  <si>
    <t>　　　※カタログの場合、型式等、どれなのかを付箋やマーカーで特定してください。</t>
    <rPh sb="9" eb="11">
      <t>バアイ</t>
    </rPh>
    <rPh sb="12" eb="14">
      <t>カタシキ</t>
    </rPh>
    <rPh sb="14" eb="15">
      <t>トウ</t>
    </rPh>
    <rPh sb="22" eb="24">
      <t>フセン</t>
    </rPh>
    <rPh sb="30" eb="32">
      <t>トクテイ</t>
    </rPh>
    <phoneticPr fontId="5"/>
  </si>
  <si>
    <t>□　　イ．施設（営業所・車庫・休憩仮眠施設等）の位置図</t>
    <rPh sb="24" eb="27">
      <t>イチズ</t>
    </rPh>
    <phoneticPr fontId="5"/>
  </si>
  <si>
    <t xml:space="preserve"> □　　イ． 車両購入：売買契約書（写）又は見積書等 及び車両カタログ</t>
    <rPh sb="7" eb="9">
      <t>シャリョウ</t>
    </rPh>
    <rPh sb="9" eb="11">
      <t>コウニュウ</t>
    </rPh>
    <rPh sb="12" eb="14">
      <t>バイバイ</t>
    </rPh>
    <rPh sb="14" eb="17">
      <t>ケイヤクショ</t>
    </rPh>
    <rPh sb="18" eb="19">
      <t>ウツ</t>
    </rPh>
    <rPh sb="20" eb="21">
      <t>マタ</t>
    </rPh>
    <rPh sb="22" eb="25">
      <t>ミツモリショ</t>
    </rPh>
    <rPh sb="25" eb="26">
      <t>トウ</t>
    </rPh>
    <rPh sb="27" eb="28">
      <t>オヨ</t>
    </rPh>
    <rPh sb="29" eb="31">
      <t>シャリョウ</t>
    </rPh>
    <phoneticPr fontId="5"/>
  </si>
  <si>
    <t>　　　　　　　リース　　：自動車リース契約書（写）及び車両カタログ</t>
    <rPh sb="13" eb="15">
      <t>ジドウ</t>
    </rPh>
    <rPh sb="15" eb="16">
      <t>クルマ</t>
    </rPh>
    <rPh sb="19" eb="22">
      <t>ケイヤクショ</t>
    </rPh>
    <rPh sb="23" eb="24">
      <t>ウツ</t>
    </rPh>
    <rPh sb="25" eb="26">
      <t>オヨ</t>
    </rPh>
    <rPh sb="27" eb="29">
      <t>シャリョウ</t>
    </rPh>
    <phoneticPr fontId="5"/>
  </si>
  <si>
    <t>　　　　　　　自己所有：自動車車検証（写）</t>
    <rPh sb="7" eb="9">
      <t>ジコ</t>
    </rPh>
    <rPh sb="9" eb="11">
      <t>ショユウ</t>
    </rPh>
    <rPh sb="12" eb="15">
      <t>ジドウシャ</t>
    </rPh>
    <rPh sb="15" eb="18">
      <t>シャケンショウ</t>
    </rPh>
    <rPh sb="19" eb="20">
      <t>ウツ</t>
    </rPh>
    <phoneticPr fontId="5"/>
  </si>
  <si>
    <t>□  　ロ．ﾀｸｼｰﾒｰﾀｰ見積書（時間制運賃のみで設定する場合は不要）</t>
    <rPh sb="18" eb="20">
      <t>ジカン</t>
    </rPh>
    <rPh sb="20" eb="21">
      <t>セイ</t>
    </rPh>
    <rPh sb="21" eb="23">
      <t>ウンチン</t>
    </rPh>
    <rPh sb="26" eb="28">
      <t>セッテイ</t>
    </rPh>
    <rPh sb="30" eb="32">
      <t>バアイ</t>
    </rPh>
    <rPh sb="33" eb="35">
      <t>フヨウ</t>
    </rPh>
    <phoneticPr fontId="5"/>
  </si>
  <si>
    <t>□  　ハ．任意保険見積書</t>
    <phoneticPr fontId="5"/>
  </si>
  <si>
    <t>□　　ロ．登記事項証明書　【本通】</t>
    <rPh sb="5" eb="7">
      <t>トウキ</t>
    </rPh>
    <rPh sb="7" eb="9">
      <t>ジコウ</t>
    </rPh>
    <rPh sb="9" eb="12">
      <t>ショウメイショ</t>
    </rPh>
    <rPh sb="14" eb="15">
      <t>ホン</t>
    </rPh>
    <rPh sb="15" eb="16">
      <t>ツウ</t>
    </rPh>
    <phoneticPr fontId="5"/>
  </si>
  <si>
    <t>□　　ロ．戸籍抄本　【本通】</t>
    <rPh sb="11" eb="12">
      <t>ホン</t>
    </rPh>
    <rPh sb="12" eb="13">
      <t>ツウ</t>
    </rPh>
    <phoneticPr fontId="5"/>
  </si>
  <si>
    <t>その他（法令試験受験者名簿）</t>
    <rPh sb="4" eb="6">
      <t>ホウレイ</t>
    </rPh>
    <rPh sb="6" eb="8">
      <t>シケン</t>
    </rPh>
    <rPh sb="8" eb="11">
      <t>ジュケンシャ</t>
    </rPh>
    <rPh sb="11" eb="13">
      <t>メイボ</t>
    </rPh>
    <phoneticPr fontId="5"/>
  </si>
  <si>
    <t>※申請受付・処理について申請受付は、随時とします。</t>
    <rPh sb="1" eb="3">
      <t>シンセイ</t>
    </rPh>
    <rPh sb="3" eb="5">
      <t>ウケツケ</t>
    </rPh>
    <rPh sb="6" eb="8">
      <t>ショリ</t>
    </rPh>
    <phoneticPr fontId="5"/>
  </si>
  <si>
    <t>経営許可申請書の資金審査については残高証明書の確認にて行います。</t>
    <rPh sb="0" eb="2">
      <t>ケイエイ</t>
    </rPh>
    <rPh sb="2" eb="4">
      <t>キョカ</t>
    </rPh>
    <rPh sb="4" eb="7">
      <t>シンセイショ</t>
    </rPh>
    <rPh sb="8" eb="10">
      <t>シキン</t>
    </rPh>
    <rPh sb="10" eb="12">
      <t>シンサ</t>
    </rPh>
    <rPh sb="17" eb="19">
      <t>ザンダカ</t>
    </rPh>
    <rPh sb="19" eb="22">
      <t>ショウメイショ</t>
    </rPh>
    <rPh sb="23" eb="25">
      <t>カクニン</t>
    </rPh>
    <rPh sb="27" eb="28">
      <t>オコナ</t>
    </rPh>
    <phoneticPr fontId="5"/>
  </si>
  <si>
    <t>氏名又は名称</t>
    <phoneticPr fontId="5"/>
  </si>
  <si>
    <t>担当者：連絡先 、電話</t>
    <rPh sb="0" eb="3">
      <t>タントウシャ</t>
    </rPh>
    <phoneticPr fontId="5"/>
  </si>
  <si>
    <t>　　　　　メールアドレス</t>
    <phoneticPr fontId="5"/>
  </si>
  <si>
    <t>（例）　位置図</t>
    <rPh sb="1" eb="2">
      <t>レイ</t>
    </rPh>
    <rPh sb="4" eb="6">
      <t>イチ</t>
    </rPh>
    <rPh sb="6" eb="7">
      <t>ズ</t>
    </rPh>
    <phoneticPr fontId="5"/>
  </si>
  <si>
    <t>◎借入　・・・　賃貸借契約書（写）</t>
    <rPh sb="1" eb="3">
      <t>カリイレ</t>
    </rPh>
    <rPh sb="8" eb="11">
      <t>チンタイシャク</t>
    </rPh>
    <rPh sb="11" eb="14">
      <t>ケイヤクショ</t>
    </rPh>
    <rPh sb="15" eb="16">
      <t>ウツ</t>
    </rPh>
    <phoneticPr fontId="5"/>
  </si>
  <si>
    <t>・確認した自治体名</t>
    <rPh sb="1" eb="3">
      <t>カクニン</t>
    </rPh>
    <rPh sb="5" eb="8">
      <t>ジチタイ</t>
    </rPh>
    <rPh sb="8" eb="9">
      <t>メイ</t>
    </rPh>
    <phoneticPr fontId="5"/>
  </si>
  <si>
    <t>・課名</t>
    <rPh sb="1" eb="3">
      <t>カメイ</t>
    </rPh>
    <phoneticPr fontId="5"/>
  </si>
  <si>
    <t>・担当者名</t>
    <rPh sb="1" eb="4">
      <t>タントウシャ</t>
    </rPh>
    <rPh sb="4" eb="5">
      <t>メイ</t>
    </rPh>
    <phoneticPr fontId="5"/>
  </si>
  <si>
    <t>・課の連絡先</t>
    <rPh sb="1" eb="2">
      <t>カ</t>
    </rPh>
    <rPh sb="3" eb="5">
      <t>レンラク</t>
    </rPh>
    <rPh sb="5" eb="6">
      <t>サキ</t>
    </rPh>
    <phoneticPr fontId="5"/>
  </si>
  <si>
    <t>上記の関係法令・用途地域について確認をお願いいたします。</t>
    <rPh sb="0" eb="2">
      <t>ジョウキ</t>
    </rPh>
    <rPh sb="3" eb="5">
      <t>カンケイ</t>
    </rPh>
    <rPh sb="5" eb="7">
      <t>ホウレイ</t>
    </rPh>
    <rPh sb="8" eb="10">
      <t>ヨウト</t>
    </rPh>
    <rPh sb="10" eb="12">
      <t>チイキ</t>
    </rPh>
    <rPh sb="16" eb="18">
      <t>カクニン</t>
    </rPh>
    <rPh sb="20" eb="21">
      <t>ネガ</t>
    </rPh>
    <phoneticPr fontId="5"/>
  </si>
  <si>
    <r>
      <t>・</t>
    </r>
    <r>
      <rPr>
        <b/>
        <sz val="14"/>
        <rFont val="ＭＳ Ｐ明朝"/>
        <family val="1"/>
        <charset val="128"/>
      </rPr>
      <t>営業所建物の全景</t>
    </r>
    <rPh sb="1" eb="4">
      <t>エイギョウショ</t>
    </rPh>
    <rPh sb="4" eb="6">
      <t>タテモノ</t>
    </rPh>
    <rPh sb="7" eb="9">
      <t>ゼンケイ</t>
    </rPh>
    <phoneticPr fontId="5"/>
  </si>
  <si>
    <t>（・車両のスロープ等 福祉設備を出した状態の写真）</t>
    <rPh sb="2" eb="4">
      <t>シャリョウ</t>
    </rPh>
    <rPh sb="9" eb="10">
      <t>トウ</t>
    </rPh>
    <rPh sb="11" eb="13">
      <t>フクシ</t>
    </rPh>
    <rPh sb="13" eb="15">
      <t>セツビ</t>
    </rPh>
    <rPh sb="16" eb="17">
      <t>ダ</t>
    </rPh>
    <rPh sb="19" eb="21">
      <t>ジョウタイ</t>
    </rPh>
    <rPh sb="22" eb="24">
      <t>シャシン</t>
    </rPh>
    <phoneticPr fontId="5"/>
  </si>
  <si>
    <t>　　　自動車車検証等で福祉車両であることが確認できない場合</t>
    <rPh sb="3" eb="6">
      <t>ジドウシャ</t>
    </rPh>
    <rPh sb="6" eb="9">
      <t>シャケンショウ</t>
    </rPh>
    <rPh sb="9" eb="10">
      <t>トウ</t>
    </rPh>
    <rPh sb="11" eb="13">
      <t>フクシ</t>
    </rPh>
    <rPh sb="13" eb="15">
      <t>シャリョウ</t>
    </rPh>
    <rPh sb="21" eb="23">
      <t>カクニン</t>
    </rPh>
    <rPh sb="27" eb="29">
      <t>バアイ</t>
    </rPh>
    <phoneticPr fontId="5"/>
  </si>
  <si>
    <t>営業所建物の全景</t>
    <rPh sb="0" eb="3">
      <t>エイギョウショ</t>
    </rPh>
    <rPh sb="3" eb="5">
      <t>タテモノ</t>
    </rPh>
    <rPh sb="6" eb="8">
      <t>ゼンケイ</t>
    </rPh>
    <phoneticPr fontId="5"/>
  </si>
  <si>
    <t>営業所</t>
    <rPh sb="0" eb="3">
      <t>エイギョウショ</t>
    </rPh>
    <phoneticPr fontId="5"/>
  </si>
  <si>
    <t>休憩施設</t>
    <rPh sb="0" eb="2">
      <t>キュウケイ</t>
    </rPh>
    <rPh sb="2" eb="4">
      <t>シセツ</t>
    </rPh>
    <phoneticPr fontId="5"/>
  </si>
  <si>
    <t>点呼場所</t>
    <rPh sb="0" eb="2">
      <t>テンコ</t>
    </rPh>
    <rPh sb="2" eb="4">
      <t>バショ</t>
    </rPh>
    <phoneticPr fontId="5"/>
  </si>
  <si>
    <t>車庫全景</t>
    <rPh sb="0" eb="2">
      <t>シャコ</t>
    </rPh>
    <rPh sb="2" eb="4">
      <t>ゼンケイ</t>
    </rPh>
    <phoneticPr fontId="5"/>
  </si>
  <si>
    <t>車庫に使用予定車両を格納した写真</t>
    <rPh sb="0" eb="2">
      <t>シャコ</t>
    </rPh>
    <rPh sb="3" eb="5">
      <t>シヨウ</t>
    </rPh>
    <rPh sb="5" eb="7">
      <t>ヨテイ</t>
    </rPh>
    <rPh sb="7" eb="9">
      <t>シャリョウ</t>
    </rPh>
    <rPh sb="10" eb="12">
      <t>カクノウ</t>
    </rPh>
    <rPh sb="14" eb="16">
      <t>シャシン</t>
    </rPh>
    <phoneticPr fontId="5"/>
  </si>
  <si>
    <t>前面道路</t>
    <rPh sb="0" eb="2">
      <t>ゼンメン</t>
    </rPh>
    <rPh sb="2" eb="4">
      <t>ドウロ</t>
    </rPh>
    <phoneticPr fontId="5"/>
  </si>
  <si>
    <t>水道施設</t>
    <rPh sb="0" eb="2">
      <t>スイドウ</t>
    </rPh>
    <rPh sb="2" eb="4">
      <t>シセツ</t>
    </rPh>
    <phoneticPr fontId="5"/>
  </si>
  <si>
    <t>(前面道路の宣誓書に係る写真)</t>
    <rPh sb="1" eb="3">
      <t>ゼンメン</t>
    </rPh>
    <rPh sb="3" eb="5">
      <t>ドウロ</t>
    </rPh>
    <rPh sb="6" eb="9">
      <t>センセイショ</t>
    </rPh>
    <rPh sb="10" eb="11">
      <t>カカ</t>
    </rPh>
    <rPh sb="12" eb="14">
      <t>シャシン</t>
    </rPh>
    <phoneticPr fontId="5"/>
  </si>
  <si>
    <t>(車両のスロープ等 福祉設備を出した状態の写真)</t>
    <phoneticPr fontId="5"/>
  </si>
  <si>
    <t>・課の担当者名</t>
    <rPh sb="1" eb="2">
      <t>カ</t>
    </rPh>
    <rPh sb="3" eb="6">
      <t>タントウシャ</t>
    </rPh>
    <rPh sb="6" eb="7">
      <t>メイ</t>
    </rPh>
    <phoneticPr fontId="5"/>
  </si>
  <si>
    <t>・確認内容、結果</t>
    <rPh sb="1" eb="3">
      <t>カクニン</t>
    </rPh>
    <rPh sb="3" eb="5">
      <t>ナイヨウ</t>
    </rPh>
    <rPh sb="6" eb="8">
      <t>ケッカ</t>
    </rPh>
    <phoneticPr fontId="5"/>
  </si>
  <si>
    <t>必要資金を申請者名義の口座に十分に用意したうえで申請書を提出してください。</t>
    <rPh sb="0" eb="2">
      <t>ヒツヨウ</t>
    </rPh>
    <rPh sb="2" eb="4">
      <t>シキン</t>
    </rPh>
    <rPh sb="5" eb="8">
      <t>シンセイシャ</t>
    </rPh>
    <rPh sb="8" eb="10">
      <t>メイギ</t>
    </rPh>
    <rPh sb="11" eb="13">
      <t>コウザ</t>
    </rPh>
    <rPh sb="14" eb="16">
      <t>ジュウブン</t>
    </rPh>
    <rPh sb="17" eb="19">
      <t>ヨウイ</t>
    </rPh>
    <rPh sb="24" eb="26">
      <t>シンセイ</t>
    </rPh>
    <rPh sb="26" eb="27">
      <t>ショ</t>
    </rPh>
    <rPh sb="28" eb="30">
      <t>テイシュツ</t>
    </rPh>
    <phoneticPr fontId="5"/>
  </si>
  <si>
    <t>運転者数：　１</t>
    <rPh sb="0" eb="3">
      <t>ウンテンシャ</t>
    </rPh>
    <rPh sb="3" eb="4">
      <t>スウ</t>
    </rPh>
    <phoneticPr fontId="5"/>
  </si>
  <si>
    <t>運行管理者数：　１</t>
    <phoneticPr fontId="5"/>
  </si>
  <si>
    <t>　・所在地</t>
    <rPh sb="2" eb="5">
      <t>ショザイチ</t>
    </rPh>
    <phoneticPr fontId="5"/>
  </si>
  <si>
    <t>　　 　※車両カタログの場合、型式等、どれなのかを付箋やマーカーで特定してください。</t>
    <rPh sb="5" eb="7">
      <t>シャリョウ</t>
    </rPh>
    <rPh sb="12" eb="14">
      <t>バアイ</t>
    </rPh>
    <rPh sb="15" eb="17">
      <t>カタシキ</t>
    </rPh>
    <rPh sb="17" eb="18">
      <t>トウ</t>
    </rPh>
    <rPh sb="25" eb="27">
      <t>フセン</t>
    </rPh>
    <rPh sb="33" eb="35">
      <t>トクテイ</t>
    </rPh>
    <phoneticPr fontId="5"/>
  </si>
  <si>
    <r>
      <t>　　自家用車両ではなく、事業用車両となりますので、</t>
    </r>
    <r>
      <rPr>
        <b/>
        <sz val="12"/>
        <rFont val="ＭＳ Ｐ明朝"/>
        <family val="1"/>
        <charset val="128"/>
      </rPr>
      <t>「事業用」</t>
    </r>
    <r>
      <rPr>
        <sz val="12"/>
        <rFont val="ＭＳ Ｐ明朝"/>
        <family val="1"/>
        <charset val="128"/>
      </rPr>
      <t>や</t>
    </r>
    <r>
      <rPr>
        <b/>
        <sz val="12"/>
        <rFont val="ＭＳ Ｐ明朝"/>
        <family val="1"/>
        <charset val="128"/>
      </rPr>
      <t>「特種」</t>
    </r>
    <r>
      <rPr>
        <sz val="12"/>
        <rFont val="ＭＳ Ｐ明朝"/>
        <family val="1"/>
        <charset val="128"/>
      </rPr>
      <t>といったかたち</t>
    </r>
    <rPh sb="2" eb="5">
      <t>ジカヨウ</t>
    </rPh>
    <rPh sb="12" eb="15">
      <t>ジギョウヨウ</t>
    </rPh>
    <rPh sb="15" eb="17">
      <t>シャリョウ</t>
    </rPh>
    <rPh sb="26" eb="29">
      <t>ジギョウヨウ</t>
    </rPh>
    <rPh sb="32" eb="34">
      <t>トクシュ</t>
    </rPh>
    <phoneticPr fontId="5"/>
  </si>
  <si>
    <t>申請前の留意事項</t>
    <rPh sb="0" eb="2">
      <t>シンセイ</t>
    </rPh>
    <rPh sb="2" eb="3">
      <t>マエ</t>
    </rPh>
    <rPh sb="4" eb="6">
      <t>リュウイ</t>
    </rPh>
    <rPh sb="6" eb="8">
      <t>ジコウ</t>
    </rPh>
    <phoneticPr fontId="5"/>
  </si>
  <si>
    <t>　　所要資金の内訳(【別紙③】)の車両費に計上してください。</t>
    <rPh sb="2" eb="4">
      <t>ショヨウ</t>
    </rPh>
    <rPh sb="4" eb="6">
      <t>シキン</t>
    </rPh>
    <rPh sb="7" eb="9">
      <t>ウチワケ</t>
    </rPh>
    <rPh sb="11" eb="13">
      <t>ベッシ</t>
    </rPh>
    <rPh sb="17" eb="19">
      <t>シャリョウ</t>
    </rPh>
    <rPh sb="19" eb="20">
      <t>ヒ</t>
    </rPh>
    <rPh sb="21" eb="23">
      <t>ケイジョウ</t>
    </rPh>
    <phoneticPr fontId="5"/>
  </si>
  <si>
    <t>◎ 営業所・休憩仮眠施設・車庫の用途地域について</t>
    <rPh sb="2" eb="5">
      <t>エイギョウショ</t>
    </rPh>
    <rPh sb="6" eb="8">
      <t>キュウケイ</t>
    </rPh>
    <rPh sb="8" eb="10">
      <t>カミン</t>
    </rPh>
    <rPh sb="10" eb="12">
      <t>シセツ</t>
    </rPh>
    <rPh sb="13" eb="15">
      <t>シャコ</t>
    </rPh>
    <rPh sb="16" eb="18">
      <t>ヨウト</t>
    </rPh>
    <rPh sb="18" eb="20">
      <t>チイキ</t>
    </rPh>
    <phoneticPr fontId="5"/>
  </si>
  <si>
    <t>必要な残高をきちんと確保した上で再度申請していただくこととなります。</t>
    <rPh sb="0" eb="2">
      <t>ヒツヨウ</t>
    </rPh>
    <rPh sb="16" eb="18">
      <t>サイド</t>
    </rPh>
    <phoneticPr fontId="5"/>
  </si>
  <si>
    <t>運輸　太郎</t>
    <phoneticPr fontId="5"/>
  </si>
  <si>
    <t>運輸　花子</t>
    <phoneticPr fontId="5"/>
  </si>
  <si>
    <t>運輸　花子</t>
    <phoneticPr fontId="5"/>
  </si>
  <si>
    <t>確認欄</t>
    <rPh sb="0" eb="2">
      <t>カクニン</t>
    </rPh>
    <rPh sb="2" eb="3">
      <t>ラン</t>
    </rPh>
    <phoneticPr fontId="13"/>
  </si>
  <si>
    <t>　　　消費税等で当初の契約と相違がないか。</t>
    <phoneticPr fontId="5"/>
  </si>
  <si>
    <t>　　</t>
    <phoneticPr fontId="5"/>
  </si>
  <si>
    <t>　　・自動車検査証(写)</t>
    <phoneticPr fontId="5"/>
  </si>
  <si>
    <t>　　・自動車検査証(写)（ない場合は車両のカタログ）</t>
    <rPh sb="15" eb="17">
      <t>バアイ</t>
    </rPh>
    <rPh sb="18" eb="20">
      <t>シャリョウ</t>
    </rPh>
    <phoneticPr fontId="5"/>
  </si>
  <si>
    <t>　　・自動車検査証(写)  (新車の場合は車両のカタログ)</t>
    <rPh sb="15" eb="17">
      <t>シンシャ</t>
    </rPh>
    <rPh sb="18" eb="20">
      <t>バアイ</t>
    </rPh>
    <rPh sb="21" eb="23">
      <t>シャリョウ</t>
    </rPh>
    <phoneticPr fontId="5"/>
  </si>
  <si>
    <t>　　・車両見積書　又は　売買契約書(写し)</t>
    <rPh sb="3" eb="5">
      <t>シャリョウ</t>
    </rPh>
    <rPh sb="9" eb="10">
      <t>マタ</t>
    </rPh>
    <rPh sb="12" eb="14">
      <t>バイバイ</t>
    </rPh>
    <rPh sb="14" eb="17">
      <t>ケイヤクショ</t>
    </rPh>
    <rPh sb="18" eb="19">
      <t>ウツ</t>
    </rPh>
    <phoneticPr fontId="5"/>
  </si>
  <si>
    <t>　　　※見積書ではない</t>
  </si>
  <si>
    <t>　　距離制運賃を設定する場合は必ず見積書の添付が必要です。</t>
    <rPh sb="2" eb="4">
      <t>キョリ</t>
    </rPh>
    <rPh sb="4" eb="5">
      <t>セイ</t>
    </rPh>
    <rPh sb="5" eb="7">
      <t>ウンチン</t>
    </rPh>
    <rPh sb="8" eb="10">
      <t>セッテイ</t>
    </rPh>
    <rPh sb="12" eb="14">
      <t>バアイ</t>
    </rPh>
    <rPh sb="15" eb="16">
      <t>カナラ</t>
    </rPh>
    <rPh sb="21" eb="23">
      <t>テンプ</t>
    </rPh>
    <rPh sb="24" eb="26">
      <t>ヒツヨウ</t>
    </rPh>
    <phoneticPr fontId="5"/>
  </si>
  <si>
    <t>任意保険の見積書について</t>
    <rPh sb="0" eb="2">
      <t>ニンイ</t>
    </rPh>
    <rPh sb="2" eb="4">
      <t>ホケン</t>
    </rPh>
    <phoneticPr fontId="5"/>
  </si>
  <si>
    <r>
      <t xml:space="preserve">・ </t>
    </r>
    <r>
      <rPr>
        <u/>
        <sz val="12"/>
        <rFont val="ＭＳ Ｐ明朝"/>
        <family val="1"/>
        <charset val="128"/>
      </rPr>
      <t>それぞれの直線距離</t>
    </r>
    <r>
      <rPr>
        <sz val="12"/>
        <rFont val="ＭＳ Ｐ明朝"/>
        <family val="1"/>
        <charset val="128"/>
      </rPr>
      <t>を正確に記載してください</t>
    </r>
    <rPh sb="7" eb="9">
      <t>チョクセン</t>
    </rPh>
    <rPh sb="9" eb="11">
      <t>キョリ</t>
    </rPh>
    <rPh sb="12" eb="14">
      <t>セイカク</t>
    </rPh>
    <rPh sb="15" eb="17">
      <t>キサイ</t>
    </rPh>
    <phoneticPr fontId="5"/>
  </si>
  <si>
    <r>
      <t>　　申請書は、Ａ４版縦・横書き・左とじ</t>
    </r>
    <r>
      <rPr>
        <b/>
        <sz val="11"/>
        <color rgb="FFFF0000"/>
        <rFont val="ＭＳ Ｐゴシック"/>
        <family val="3"/>
        <charset val="128"/>
      </rPr>
      <t>（フラットファイルに閉じてください）</t>
    </r>
    <r>
      <rPr>
        <b/>
        <sz val="11"/>
        <rFont val="ＭＳ Ｐゴシック"/>
        <family val="3"/>
        <charset val="128"/>
      </rPr>
      <t>としてください。</t>
    </r>
    <rPh sb="29" eb="30">
      <t>ト</t>
    </rPh>
    <phoneticPr fontId="5"/>
  </si>
  <si>
    <t>営業所・休憩仮眠施設・車庫・(水道施設)の位置を示したものになります</t>
    <rPh sb="0" eb="3">
      <t>エイギョウショ</t>
    </rPh>
    <rPh sb="4" eb="10">
      <t>キュウケイカミンシセツ</t>
    </rPh>
    <rPh sb="11" eb="13">
      <t>シャコ</t>
    </rPh>
    <rPh sb="15" eb="17">
      <t>スイドウ</t>
    </rPh>
    <rPh sb="17" eb="19">
      <t>シセツ</t>
    </rPh>
    <rPh sb="21" eb="23">
      <t>イチ</t>
    </rPh>
    <rPh sb="24" eb="25">
      <t>シメ</t>
    </rPh>
    <phoneticPr fontId="5"/>
  </si>
  <si>
    <t>宣　　誓　　書</t>
    <rPh sb="0" eb="1">
      <t>セン</t>
    </rPh>
    <rPh sb="3" eb="4">
      <t>チカイ</t>
    </rPh>
    <rPh sb="6" eb="7">
      <t>ショ</t>
    </rPh>
    <phoneticPr fontId="5"/>
  </si>
  <si>
    <r>
      <t>　今般、本書をもちまして</t>
    </r>
    <r>
      <rPr>
        <u/>
        <sz val="12"/>
        <color rgb="FF000000"/>
        <rFont val="ＭＳ Ｐ明朝"/>
        <family val="1"/>
        <charset val="128"/>
      </rPr>
      <t>営業所・休憩仮眠施設・車庫</t>
    </r>
    <r>
      <rPr>
        <sz val="12"/>
        <color rgb="FF000000"/>
        <rFont val="ＭＳ Ｐ明朝"/>
        <family val="1"/>
        <charset val="128"/>
      </rPr>
      <t>の所在地と住居表示に関する</t>
    </r>
    <phoneticPr fontId="5"/>
  </si>
  <si>
    <r>
      <t>１．</t>
    </r>
    <r>
      <rPr>
        <u/>
        <sz val="12"/>
        <color rgb="FF000000"/>
        <rFont val="ＭＳ Ｐ明朝"/>
        <family val="1"/>
        <charset val="128"/>
      </rPr>
      <t>営業所・休憩仮眠施設・車庫　</t>
    </r>
    <r>
      <rPr>
        <sz val="12"/>
        <color rgb="FF000000"/>
        <rFont val="ＭＳ Ｐ明朝"/>
        <family val="1"/>
        <charset val="128"/>
      </rPr>
      <t>の登記事項証明書等記載の所在地</t>
    </r>
    <phoneticPr fontId="5"/>
  </si>
  <si>
    <r>
      <t>２．</t>
    </r>
    <r>
      <rPr>
        <u/>
        <sz val="12"/>
        <color rgb="FF000000"/>
        <rFont val="ＭＳ Ｐ明朝"/>
        <family val="1"/>
        <charset val="128"/>
      </rPr>
      <t>住居表示</t>
    </r>
    <r>
      <rPr>
        <sz val="12"/>
        <color rgb="FF000000"/>
        <rFont val="ＭＳ Ｐ明朝"/>
        <family val="1"/>
        <charset val="128"/>
      </rPr>
      <t>によって定められた　</t>
    </r>
    <r>
      <rPr>
        <u/>
        <sz val="12"/>
        <color rgb="FF000000"/>
        <rFont val="ＭＳ Ｐ明朝"/>
        <family val="1"/>
        <charset val="128"/>
      </rPr>
      <t>営業所・休憩仮眠施設・車庫</t>
    </r>
    <r>
      <rPr>
        <sz val="12"/>
        <color rgb="FF000000"/>
        <rFont val="ＭＳ Ｐ明朝"/>
        <family val="1"/>
        <charset val="128"/>
      </rPr>
      <t>　の所在地</t>
    </r>
    <phoneticPr fontId="5"/>
  </si>
  <si>
    <t>　この度、一般乗用旅客自動車運送事業の申請にあたり、営業所・休憩仮眠施設・</t>
    <phoneticPr fontId="5"/>
  </si>
  <si>
    <t>タクシー事業で使用する営業所・休憩施設・車庫（有蓋車庫）について、構える場所によっては、</t>
    <rPh sb="4" eb="6">
      <t>ジギョウ</t>
    </rPh>
    <rPh sb="7" eb="9">
      <t>シヨウ</t>
    </rPh>
    <rPh sb="11" eb="14">
      <t>エイギョウショ</t>
    </rPh>
    <rPh sb="15" eb="17">
      <t>キュウケイ</t>
    </rPh>
    <rPh sb="17" eb="19">
      <t>シセツ</t>
    </rPh>
    <rPh sb="20" eb="22">
      <t>シャコ</t>
    </rPh>
    <rPh sb="23" eb="25">
      <t>ユウガイ</t>
    </rPh>
    <rPh sb="25" eb="27">
      <t>シャコ</t>
    </rPh>
    <rPh sb="33" eb="34">
      <t>カマ</t>
    </rPh>
    <rPh sb="36" eb="38">
      <t>バショ</t>
    </rPh>
    <phoneticPr fontId="5"/>
  </si>
  <si>
    <t>申請書を提出する前に、必ず管轄の自治体（都市計画法、建築基準法等の所管部署）に申請する</t>
    <rPh sb="0" eb="3">
      <t>シンセイショ</t>
    </rPh>
    <rPh sb="4" eb="6">
      <t>テイシュツ</t>
    </rPh>
    <rPh sb="8" eb="9">
      <t>マエ</t>
    </rPh>
    <rPh sb="11" eb="12">
      <t>カナラ</t>
    </rPh>
    <rPh sb="13" eb="15">
      <t>カンカツ</t>
    </rPh>
    <rPh sb="16" eb="19">
      <t>ジチタイ</t>
    </rPh>
    <rPh sb="20" eb="22">
      <t>トシ</t>
    </rPh>
    <rPh sb="22" eb="25">
      <t>ケイカクホウ</t>
    </rPh>
    <rPh sb="26" eb="28">
      <t>ケンチク</t>
    </rPh>
    <rPh sb="28" eb="30">
      <t>キジュン</t>
    </rPh>
    <rPh sb="30" eb="31">
      <t>ホウ</t>
    </rPh>
    <rPh sb="31" eb="32">
      <t>トウ</t>
    </rPh>
    <rPh sb="33" eb="35">
      <t>ショカン</t>
    </rPh>
    <rPh sb="35" eb="37">
      <t>ブショ</t>
    </rPh>
    <rPh sb="39" eb="41">
      <t>シンセイ</t>
    </rPh>
    <phoneticPr fontId="5"/>
  </si>
  <si>
    <t>営業所等がタクシー事業で使用できるかどうか、ご確認をお願いします。</t>
    <rPh sb="0" eb="3">
      <t>エイギョウショ</t>
    </rPh>
    <rPh sb="3" eb="4">
      <t>トウ</t>
    </rPh>
    <rPh sb="9" eb="11">
      <t>ジギョウ</t>
    </rPh>
    <rPh sb="12" eb="14">
      <t>シヨウ</t>
    </rPh>
    <rPh sb="23" eb="25">
      <t>カクニン</t>
    </rPh>
    <rPh sb="27" eb="28">
      <t>ネガ</t>
    </rPh>
    <phoneticPr fontId="5"/>
  </si>
  <si>
    <t>用途制限に抵触しタクシー事業で使用できない可能性があります（居住用として使用できたとしても、</t>
    <rPh sb="0" eb="2">
      <t>ヨウト</t>
    </rPh>
    <rPh sb="2" eb="4">
      <t>セイゲン</t>
    </rPh>
    <rPh sb="5" eb="7">
      <t>テイショク</t>
    </rPh>
    <rPh sb="12" eb="14">
      <t>ジギョウ</t>
    </rPh>
    <rPh sb="15" eb="17">
      <t>シヨウ</t>
    </rPh>
    <rPh sb="21" eb="24">
      <t>カノウセイ</t>
    </rPh>
    <rPh sb="30" eb="33">
      <t>キョジュウヨウ</t>
    </rPh>
    <rPh sb="36" eb="38">
      <t>シヨウ</t>
    </rPh>
    <phoneticPr fontId="5"/>
  </si>
  <si>
    <t>◎ 所要資金の審査について</t>
    <rPh sb="2" eb="4">
      <t>ショヨウ</t>
    </rPh>
    <rPh sb="4" eb="6">
      <t>シキン</t>
    </rPh>
    <rPh sb="7" eb="9">
      <t>シンサ</t>
    </rPh>
    <phoneticPr fontId="5"/>
  </si>
  <si>
    <t>金融機関で取得していただき、確認を行います。残高証明書は運輸支局（陸運部）での</t>
    <rPh sb="0" eb="2">
      <t>キンユウ</t>
    </rPh>
    <rPh sb="2" eb="4">
      <t>キカン</t>
    </rPh>
    <rPh sb="5" eb="7">
      <t>シュトク</t>
    </rPh>
    <rPh sb="14" eb="16">
      <t>カクニン</t>
    </rPh>
    <rPh sb="17" eb="18">
      <t>オコナ</t>
    </rPh>
    <rPh sb="22" eb="24">
      <t>ザンダカ</t>
    </rPh>
    <rPh sb="24" eb="27">
      <t>ショウメイショ</t>
    </rPh>
    <rPh sb="28" eb="30">
      <t>ウンユ</t>
    </rPh>
    <rPh sb="30" eb="32">
      <t>シキョク</t>
    </rPh>
    <rPh sb="33" eb="35">
      <t>リクウン</t>
    </rPh>
    <rPh sb="35" eb="36">
      <t>ブ</t>
    </rPh>
    <phoneticPr fontId="5"/>
  </si>
  <si>
    <t>申請書受付日時点のもの、当局が指定する任意の日付のものの２回取得していただきます。</t>
    <rPh sb="0" eb="3">
      <t>シンセイショ</t>
    </rPh>
    <rPh sb="3" eb="5">
      <t>ウケツケ</t>
    </rPh>
    <rPh sb="5" eb="6">
      <t>ヒ</t>
    </rPh>
    <rPh sb="6" eb="8">
      <t>ジテン</t>
    </rPh>
    <rPh sb="12" eb="14">
      <t>トウキョク</t>
    </rPh>
    <rPh sb="15" eb="17">
      <t>シテイ</t>
    </rPh>
    <rPh sb="19" eb="21">
      <t>ニンイ</t>
    </rPh>
    <rPh sb="22" eb="24">
      <t>ヒツ</t>
    </rPh>
    <rPh sb="29" eb="30">
      <t>カイ</t>
    </rPh>
    <rPh sb="30" eb="32">
      <t>シュトク</t>
    </rPh>
    <phoneticPr fontId="5"/>
  </si>
  <si>
    <t>タクシー事業の営業所としては使用できない可能性があります）</t>
    <rPh sb="4" eb="6">
      <t>ジギョウ</t>
    </rPh>
    <rPh sb="7" eb="10">
      <t>エイギョウショ</t>
    </rPh>
    <rPh sb="14" eb="16">
      <t>シヨウ</t>
    </rPh>
    <rPh sb="20" eb="23">
      <t>カノウセイ</t>
    </rPh>
    <phoneticPr fontId="5"/>
  </si>
  <si>
    <t>ご確認された際に、下記の内容を【別紙⑤】宣誓書にご記載ください。</t>
    <rPh sb="1" eb="3">
      <t>カクニン</t>
    </rPh>
    <rPh sb="6" eb="7">
      <t>サイ</t>
    </rPh>
    <rPh sb="9" eb="11">
      <t>カキ</t>
    </rPh>
    <rPh sb="12" eb="14">
      <t>ナイヨウ</t>
    </rPh>
    <rPh sb="16" eb="18">
      <t>ベッシ</t>
    </rPh>
    <rPh sb="20" eb="23">
      <t>センセイショ</t>
    </rPh>
    <rPh sb="25" eb="27">
      <t>キサイ</t>
    </rPh>
    <phoneticPr fontId="5"/>
  </si>
  <si>
    <r>
      <t>所要資金【別紙③】の審査については、</t>
    </r>
    <r>
      <rPr>
        <b/>
        <u/>
        <sz val="12"/>
        <rFont val="ＭＳ Ｐゴシック"/>
        <family val="3"/>
        <charset val="128"/>
      </rPr>
      <t>申請者名義の銀行口座の残高証明書</t>
    </r>
    <r>
      <rPr>
        <sz val="12"/>
        <rFont val="ＭＳ Ｐゴシック"/>
        <family val="3"/>
        <charset val="128"/>
      </rPr>
      <t>を銀行等の</t>
    </r>
    <rPh sb="0" eb="2">
      <t>ショヨウ</t>
    </rPh>
    <rPh sb="2" eb="4">
      <t>シキン</t>
    </rPh>
    <rPh sb="5" eb="7">
      <t>ベッシ</t>
    </rPh>
    <rPh sb="10" eb="12">
      <t>シンサ</t>
    </rPh>
    <rPh sb="18" eb="23">
      <t>シンセイシャメイギ</t>
    </rPh>
    <rPh sb="24" eb="26">
      <t>ギンコウ</t>
    </rPh>
    <rPh sb="26" eb="28">
      <t>コウザ</t>
    </rPh>
    <rPh sb="29" eb="31">
      <t>ザンダカ</t>
    </rPh>
    <rPh sb="31" eb="34">
      <t>ショウメイショ</t>
    </rPh>
    <rPh sb="35" eb="37">
      <t>ギンコウ</t>
    </rPh>
    <rPh sb="37" eb="38">
      <t>トウ</t>
    </rPh>
    <phoneticPr fontId="5"/>
  </si>
  <si>
    <r>
      <rPr>
        <u/>
        <sz val="12"/>
        <rFont val="ＭＳ Ｐゴシック"/>
        <family val="3"/>
        <charset val="128"/>
      </rPr>
      <t>（口座の写しは不可になりますので、必ず残高証明書の本通を提出してください</t>
    </r>
    <r>
      <rPr>
        <sz val="12"/>
        <rFont val="ＭＳ Ｐゴシック"/>
        <family val="3"/>
        <charset val="128"/>
      </rPr>
      <t>）</t>
    </r>
    <rPh sb="1" eb="3">
      <t>コウザ</t>
    </rPh>
    <rPh sb="4" eb="5">
      <t>ウツ</t>
    </rPh>
    <rPh sb="7" eb="9">
      <t>フカ</t>
    </rPh>
    <rPh sb="17" eb="18">
      <t>カナラ</t>
    </rPh>
    <rPh sb="19" eb="21">
      <t>ザンダカ</t>
    </rPh>
    <rPh sb="21" eb="24">
      <t>ショウメイショ</t>
    </rPh>
    <rPh sb="25" eb="26">
      <t>ホン</t>
    </rPh>
    <rPh sb="26" eb="27">
      <t>ツウ</t>
    </rPh>
    <rPh sb="28" eb="30">
      <t>テイシュツ</t>
    </rPh>
    <phoneticPr fontId="5"/>
  </si>
  <si>
    <r>
      <t>　(</t>
    </r>
    <r>
      <rPr>
        <u/>
        <sz val="12"/>
        <rFont val="ＭＳ Ｐゴシック"/>
        <family val="3"/>
        <charset val="128"/>
      </rPr>
      <t>今後事業を行うにあたり必要な資金になりますので、申請後常時確保しておく必要がございます)</t>
    </r>
    <rPh sb="2" eb="4">
      <t>コンゴ</t>
    </rPh>
    <rPh sb="4" eb="6">
      <t>ジギョウ</t>
    </rPh>
    <rPh sb="7" eb="8">
      <t>オコナ</t>
    </rPh>
    <rPh sb="13" eb="15">
      <t>ヒツヨウ</t>
    </rPh>
    <rPh sb="16" eb="18">
      <t>シキン</t>
    </rPh>
    <rPh sb="26" eb="29">
      <t>シンセイゴ</t>
    </rPh>
    <rPh sb="29" eb="31">
      <t>ジョウジ</t>
    </rPh>
    <rPh sb="31" eb="33">
      <t>カクホ</t>
    </rPh>
    <rPh sb="37" eb="39">
      <t>ヒツヨウ</t>
    </rPh>
    <phoneticPr fontId="5"/>
  </si>
  <si>
    <t>　　で見積を取得してください。</t>
    <rPh sb="3" eb="5">
      <t>ミツモリ</t>
    </rPh>
    <phoneticPr fontId="5"/>
  </si>
  <si>
    <t>用途地域：</t>
    <rPh sb="0" eb="2">
      <t>ヨウト</t>
    </rPh>
    <rPh sb="2" eb="4">
      <t>チイキ</t>
    </rPh>
    <phoneticPr fontId="5"/>
  </si>
  <si>
    <t>・確認内容、結果 (事業所設置の可否等について)</t>
    <rPh sb="1" eb="3">
      <t>カクニン</t>
    </rPh>
    <rPh sb="3" eb="5">
      <t>ナイヨウ</t>
    </rPh>
    <rPh sb="6" eb="8">
      <t>ケッカ</t>
    </rPh>
    <rPh sb="10" eb="13">
      <t>ジギョウショ</t>
    </rPh>
    <rPh sb="13" eb="15">
      <t>セッチ</t>
    </rPh>
    <rPh sb="16" eb="18">
      <t>カヒ</t>
    </rPh>
    <rPh sb="18" eb="19">
      <t>トウ</t>
    </rPh>
    <phoneticPr fontId="5"/>
  </si>
  <si>
    <t>残高証明書を事前に取得いただく必要はございません。</t>
    <rPh sb="0" eb="2">
      <t>ザンダカ</t>
    </rPh>
    <rPh sb="2" eb="5">
      <t>ショウメイショ</t>
    </rPh>
    <rPh sb="6" eb="8">
      <t>ジゼン</t>
    </rPh>
    <rPh sb="9" eb="11">
      <t>シュトク</t>
    </rPh>
    <rPh sb="15" eb="17">
      <t>ヒツヨウ</t>
    </rPh>
    <phoneticPr fontId="5"/>
  </si>
  <si>
    <t>　　　近畿運輸局長　　　　殿</t>
    <phoneticPr fontId="5"/>
  </si>
  <si>
    <t xml:space="preserve">　　   </t>
    <phoneticPr fontId="5"/>
  </si>
  <si>
    <t>　　　あって運行管理をはじめとする管理が十分可能であり営業所と常時密接な連絡ができる設備を有すること。</t>
    <phoneticPr fontId="5"/>
  </si>
  <si>
    <t>　（遠隔点呼を行う場合を除く）</t>
    <rPh sb="2" eb="4">
      <t>エンカク</t>
    </rPh>
    <rPh sb="4" eb="6">
      <t>テンコ</t>
    </rPh>
    <rPh sb="7" eb="8">
      <t>オコナ</t>
    </rPh>
    <rPh sb="9" eb="11">
      <t>バアイ</t>
    </rPh>
    <rPh sb="12" eb="13">
      <t>ノゾ</t>
    </rPh>
    <phoneticPr fontId="5"/>
  </si>
  <si>
    <r>
      <rPr>
        <sz val="12"/>
        <color rgb="FFFF0000"/>
        <rFont val="ＭＳ Ｐ明朝"/>
        <family val="1"/>
        <charset val="128"/>
      </rPr>
      <t>・ 車庫は営業所から</t>
    </r>
    <r>
      <rPr>
        <b/>
        <u/>
        <sz val="12"/>
        <color rgb="FFFF0000"/>
        <rFont val="ＭＳ Ｐ明朝"/>
        <family val="1"/>
        <charset val="128"/>
      </rPr>
      <t>直線で２ｋｍ以内の範囲内</t>
    </r>
    <r>
      <rPr>
        <sz val="12"/>
        <color rgb="FFFF0000"/>
        <rFont val="ＭＳ Ｐ明朝"/>
        <family val="1"/>
        <charset val="128"/>
      </rPr>
      <t>にあることが条件</t>
    </r>
    <rPh sb="2" eb="4">
      <t>シャコ</t>
    </rPh>
    <rPh sb="5" eb="8">
      <t>エイギョウショ</t>
    </rPh>
    <rPh sb="10" eb="12">
      <t>チョクセン</t>
    </rPh>
    <rPh sb="16" eb="18">
      <t>イナイ</t>
    </rPh>
    <rPh sb="19" eb="21">
      <t>ハンイ</t>
    </rPh>
    <rPh sb="21" eb="22">
      <t>ナイ</t>
    </rPh>
    <rPh sb="28" eb="30">
      <t>ジョウケン</t>
    </rPh>
    <phoneticPr fontId="5"/>
  </si>
  <si>
    <t>に規定されています。</t>
    <phoneticPr fontId="5"/>
  </si>
  <si>
    <t>　許可申請書の記載事項及び添付書類は、「道路運送法第５条」「道路運送法施行規則第６条」</t>
    <phoneticPr fontId="5"/>
  </si>
  <si>
    <r>
      <rPr>
        <sz val="11"/>
        <rFont val="ＭＳ Ｐゴシック"/>
        <family val="3"/>
        <charset val="128"/>
      </rPr>
      <t>　</t>
    </r>
    <r>
      <rPr>
        <u/>
        <sz val="11"/>
        <rFont val="ＭＳ Ｐゴシック"/>
        <family val="3"/>
        <charset val="128"/>
      </rPr>
      <t>この手引きは、近畿運輸局管内において許可申請する場合に作成したものであります。</t>
    </r>
    <phoneticPr fontId="5"/>
  </si>
  <si>
    <t>（２カ月分）給与、手当、賞与の１３％を見込む。</t>
    <rPh sb="3" eb="4">
      <t>ゲツ</t>
    </rPh>
    <rPh sb="4" eb="5">
      <t>ブン</t>
    </rPh>
    <rPh sb="6" eb="8">
      <t>キュウヨ</t>
    </rPh>
    <rPh sb="9" eb="11">
      <t>テアテ</t>
    </rPh>
    <rPh sb="12" eb="14">
      <t>ショウヨ</t>
    </rPh>
    <rPh sb="19" eb="21">
      <t>ミコ</t>
    </rPh>
    <phoneticPr fontId="13"/>
  </si>
  <si>
    <t>（２カ月分）給与、手当、賞与の２％を見込む。</t>
    <rPh sb="3" eb="4">
      <t>ゲツ</t>
    </rPh>
    <rPh sb="4" eb="5">
      <t>ブン</t>
    </rPh>
    <rPh sb="6" eb="8">
      <t>キュウヨ</t>
    </rPh>
    <rPh sb="9" eb="11">
      <t>テアテ</t>
    </rPh>
    <rPh sb="12" eb="14">
      <t>ショウヨ</t>
    </rPh>
    <rPh sb="18" eb="20">
      <t>ミコ</t>
    </rPh>
    <phoneticPr fontId="13"/>
  </si>
  <si>
    <t>（２カ月分）役員報酬、給与、手当、賞与の13%を見込む。</t>
    <rPh sb="3" eb="4">
      <t>ゲツ</t>
    </rPh>
    <rPh sb="4" eb="5">
      <t>ブン</t>
    </rPh>
    <rPh sb="6" eb="8">
      <t>ヤクイン</t>
    </rPh>
    <rPh sb="8" eb="10">
      <t>ホウシュウ</t>
    </rPh>
    <rPh sb="11" eb="13">
      <t>キュウヨ</t>
    </rPh>
    <rPh sb="14" eb="16">
      <t>テアテ</t>
    </rPh>
    <rPh sb="17" eb="19">
      <t>ショウヨ</t>
    </rPh>
    <rPh sb="24" eb="26">
      <t>ミコ</t>
    </rPh>
    <phoneticPr fontId="13"/>
  </si>
  <si>
    <t>（２カ月分）役員報酬、給与、手当、賞与の２%を見込む。</t>
    <rPh sb="3" eb="4">
      <t>ゲツ</t>
    </rPh>
    <rPh sb="4" eb="5">
      <t>ブン</t>
    </rPh>
    <rPh sb="6" eb="8">
      <t>ヤクイン</t>
    </rPh>
    <rPh sb="8" eb="10">
      <t>ホウシュウ</t>
    </rPh>
    <rPh sb="11" eb="13">
      <t>キュウヨ</t>
    </rPh>
    <rPh sb="14" eb="16">
      <t>テアテ</t>
    </rPh>
    <rPh sb="17" eb="19">
      <t>ショウヨ</t>
    </rPh>
    <rPh sb="23" eb="25">
      <t>ミコ</t>
    </rPh>
    <phoneticPr fontId="13"/>
  </si>
  <si>
    <t>　　　※電子車検証の場合、自動車検査証記録事項</t>
    <phoneticPr fontId="5"/>
  </si>
  <si>
    <t>　　　 ※電子車検証の場合、自動車検査証記録事項</t>
    <phoneticPr fontId="5"/>
  </si>
  <si>
    <t>　『一般乗用旅客自動車運送事業（福祉輸送事業）の許可等の申請に関する審査基準について』（制定</t>
    <rPh sb="16" eb="18">
      <t>フクシ</t>
    </rPh>
    <rPh sb="18" eb="20">
      <t>ユソウ</t>
    </rPh>
    <rPh sb="20" eb="22">
      <t>ジギョウ</t>
    </rPh>
    <rPh sb="26" eb="27">
      <t>トウ</t>
    </rPh>
    <rPh sb="44" eb="46">
      <t>セイテイ</t>
    </rPh>
    <phoneticPr fontId="5"/>
  </si>
  <si>
    <t>の申請に関する審査基準について』の細部取扱について」をよく読んで以下に注意して記入してください。</t>
    <rPh sb="4" eb="5">
      <t>カン</t>
    </rPh>
    <phoneticPr fontId="5"/>
  </si>
  <si>
    <t>平成１６年４月１日付け近運自二公示第７２号）及び「『一般乗用旅客自動車運送事業（福祉輸送事業）の許可等</t>
    <rPh sb="0" eb="2">
      <t>ヘイセイ</t>
    </rPh>
    <rPh sb="4" eb="5">
      <t>ネン</t>
    </rPh>
    <rPh sb="6" eb="7">
      <t>ガツ</t>
    </rPh>
    <rPh sb="8" eb="9">
      <t>ニチ</t>
    </rPh>
    <rPh sb="40" eb="42">
      <t>フクシ</t>
    </rPh>
    <rPh sb="42" eb="44">
      <t>ユソウ</t>
    </rPh>
    <rPh sb="44" eb="46">
      <t>ジギョウ</t>
    </rPh>
    <rPh sb="50" eb="51">
      <t>トウ</t>
    </rPh>
    <phoneticPr fontId="5"/>
  </si>
  <si>
    <t>１．事業計画【別紙①】</t>
    <rPh sb="7" eb="9">
      <t>ベッシ</t>
    </rPh>
    <phoneticPr fontId="5"/>
  </si>
  <si>
    <t>２．事業用自動車の運行管理等の体制を記載した書面【別紙②】</t>
    <phoneticPr fontId="5"/>
  </si>
  <si>
    <t>３．乗務割表</t>
    <rPh sb="2" eb="4">
      <t>ジョウム</t>
    </rPh>
    <rPh sb="4" eb="5">
      <t>ワリ</t>
    </rPh>
    <rPh sb="5" eb="6">
      <t>ヒョウ</t>
    </rPh>
    <phoneticPr fontId="5"/>
  </si>
  <si>
    <t>４．所要資金及び事業開始に要する資金の内訳【別紙③】</t>
    <phoneticPr fontId="5"/>
  </si>
  <si>
    <t>６．資金の調達方法を記載した書面【別紙④】</t>
    <phoneticPr fontId="5"/>
  </si>
  <si>
    <t>７．事業用施設の概要及び付近の状況を記載した書類</t>
    <phoneticPr fontId="5"/>
  </si>
  <si>
    <t>□　８ ．計画する事業用自動車の使用権原を証する書面</t>
    <phoneticPr fontId="5"/>
  </si>
  <si>
    <t>９．既存の法人にあっては、次に掲げる書類</t>
    <phoneticPr fontId="5"/>
  </si>
  <si>
    <t>１０．法人を設立しようとするものにあっては、次に掲げる書類</t>
    <rPh sb="24" eb="25">
      <t>カカ</t>
    </rPh>
    <rPh sb="27" eb="29">
      <t>ショルイ</t>
    </rPh>
    <phoneticPr fontId="5"/>
  </si>
  <si>
    <t>１１．法人格なき組合にあっては、次に掲げる書類</t>
    <phoneticPr fontId="5"/>
  </si>
  <si>
    <t>１２．個人にあっては、次に掲げる書類</t>
    <phoneticPr fontId="5"/>
  </si>
  <si>
    <t>２．添付書類の９～１２ については、該当する項目の書類を添付して下さい。</t>
    <rPh sb="2" eb="4">
      <t>テンプ</t>
    </rPh>
    <rPh sb="4" eb="6">
      <t>ショルイ</t>
    </rPh>
    <phoneticPr fontId="5"/>
  </si>
  <si>
    <t>　　　　　　ア　一般財団法人全国福祉輸送サービス協会が実施する福祉タクシー乗務員研修</t>
    <rPh sb="27" eb="29">
      <t>ジッシ</t>
    </rPh>
    <rPh sb="31" eb="33">
      <t>フクシ</t>
    </rPh>
    <rPh sb="37" eb="40">
      <t>ジョウムイン</t>
    </rPh>
    <rPh sb="40" eb="42">
      <t>ケンシュウ</t>
    </rPh>
    <phoneticPr fontId="5"/>
  </si>
  <si>
    <t>　　　　　　イ　介護福祉士の資格を有していること。</t>
    <rPh sb="8" eb="10">
      <t>カイゴ</t>
    </rPh>
    <rPh sb="10" eb="13">
      <t>フクシシ</t>
    </rPh>
    <rPh sb="14" eb="16">
      <t>シカク</t>
    </rPh>
    <rPh sb="17" eb="18">
      <t>ユウ</t>
    </rPh>
    <phoneticPr fontId="5"/>
  </si>
  <si>
    <t>　　　　　　ウ　訪問介護員の資格を有していること。</t>
    <rPh sb="8" eb="10">
      <t>ホウモン</t>
    </rPh>
    <rPh sb="10" eb="13">
      <t>カイゴイン</t>
    </rPh>
    <rPh sb="14" eb="16">
      <t>シカク</t>
    </rPh>
    <rPh sb="17" eb="18">
      <t>ユウ</t>
    </rPh>
    <phoneticPr fontId="5"/>
  </si>
  <si>
    <t>　　　　　　エ　サービス介助士の資格を有していること。</t>
    <rPh sb="12" eb="14">
      <t>カイジョ</t>
    </rPh>
    <rPh sb="14" eb="15">
      <t>シ</t>
    </rPh>
    <rPh sb="16" eb="18">
      <t>シカク</t>
    </rPh>
    <rPh sb="19" eb="20">
      <t>ユウ</t>
    </rPh>
    <phoneticPr fontId="5"/>
  </si>
  <si>
    <t>　　　　　　ア　介護福祉士の資格を有していること。</t>
    <rPh sb="8" eb="10">
      <t>カイゴ</t>
    </rPh>
    <rPh sb="10" eb="13">
      <t>フクシシ</t>
    </rPh>
    <rPh sb="14" eb="16">
      <t>シカク</t>
    </rPh>
    <rPh sb="17" eb="18">
      <t>ユウ</t>
    </rPh>
    <phoneticPr fontId="5"/>
  </si>
  <si>
    <t>　　　　　　イ　訪問介護員の資格を有していること。</t>
    <rPh sb="8" eb="10">
      <t>ホウモン</t>
    </rPh>
    <rPh sb="10" eb="13">
      <t>カイゴイン</t>
    </rPh>
    <rPh sb="14" eb="16">
      <t>シカク</t>
    </rPh>
    <rPh sb="17" eb="18">
      <t>ユウ</t>
    </rPh>
    <phoneticPr fontId="5"/>
  </si>
  <si>
    <t>　　　　　　ウ　居宅介護従業者の資格を有していること。</t>
    <rPh sb="8" eb="10">
      <t>キョタク</t>
    </rPh>
    <rPh sb="10" eb="12">
      <t>カイゴ</t>
    </rPh>
    <rPh sb="12" eb="15">
      <t>ジュウギョウシャ</t>
    </rPh>
    <rPh sb="16" eb="18">
      <t>シカク</t>
    </rPh>
    <rPh sb="19" eb="20">
      <t>ユウ</t>
    </rPh>
    <phoneticPr fontId="5"/>
  </si>
  <si>
    <t>　　　　　　イ　介護福祉士の資格を有していること。</t>
    <rPh sb="7" eb="9">
      <t>カイゴ</t>
    </rPh>
    <rPh sb="9" eb="12">
      <t>フクシシ</t>
    </rPh>
    <rPh sb="13" eb="15">
      <t>シカク</t>
    </rPh>
    <rPh sb="16" eb="17">
      <t>ユウ</t>
    </rPh>
    <phoneticPr fontId="5"/>
  </si>
  <si>
    <t>　　　　　　エサービス介助士の資格を有していること。</t>
    <rPh sb="11" eb="13">
      <t>カイジョ</t>
    </rPh>
    <rPh sb="13" eb="14">
      <t>シ</t>
    </rPh>
    <rPh sb="15" eb="17">
      <t>シカク</t>
    </rPh>
    <rPh sb="18" eb="19">
      <t>ユウ</t>
    </rPh>
    <phoneticPr fontId="5"/>
  </si>
  <si>
    <t>　　　(ﾊ)土地・建物について１年以上の使用権原を有するものであること。（自己所有の場合は登記簿謄本、</t>
    <phoneticPr fontId="5"/>
  </si>
  <si>
    <t>　　　借用の場合は契約期間が概ね１年以上の賃貸契約書（写）の添付が必要）</t>
    <phoneticPr fontId="5"/>
  </si>
  <si>
    <t>　　  （事業用自動車が自動車車庫に収容できるかの確認のため。）</t>
    <phoneticPr fontId="5"/>
  </si>
  <si>
    <t>　　　ただし、併設できない場合は、遠隔点呼を行う場合を除いて、営業所から直線で２㎞の範囲内に</t>
    <phoneticPr fontId="5"/>
  </si>
  <si>
    <t>　　②土地・建物について１年以上の使用権原を有するものであること。（自己所有の場合は登記簿謄本、</t>
    <phoneticPr fontId="5"/>
  </si>
  <si>
    <t>　　 借用の場合は契約期間が概ね１年以上の賃貸契約書（写）の添付が必要）</t>
    <phoneticPr fontId="5"/>
  </si>
  <si>
    <t>　　③面積は、休憩仮眠施設平面図記載の面積と一致するものとなります。</t>
    <rPh sb="3" eb="5">
      <t>メンセキ</t>
    </rPh>
    <rPh sb="7" eb="13">
      <t>キュウケイカミンシセツ</t>
    </rPh>
    <phoneticPr fontId="5"/>
  </si>
  <si>
    <t>　『一般乗用旅客自動車運送事業（福祉輸送事業）の許可等の申請に関する審査基準について』</t>
    <rPh sb="16" eb="18">
      <t>フクシ</t>
    </rPh>
    <rPh sb="18" eb="20">
      <t>ユソウ</t>
    </rPh>
    <rPh sb="20" eb="22">
      <t>ジギョウ</t>
    </rPh>
    <rPh sb="26" eb="27">
      <t>トウ</t>
    </rPh>
    <phoneticPr fontId="5"/>
  </si>
  <si>
    <t>（制定平成１６年４月１日近運自二公示第７２号）及び「『一般乗用旅客自動車運送事業（福祉輸送事業）</t>
    <rPh sb="41" eb="43">
      <t>フクシ</t>
    </rPh>
    <rPh sb="43" eb="45">
      <t>ユソウ</t>
    </rPh>
    <rPh sb="45" eb="47">
      <t>ジギョウ</t>
    </rPh>
    <phoneticPr fontId="5"/>
  </si>
  <si>
    <t>の許可等の申請に関する審査基準について』の細部取扱について」をよく読んで以下に注意して記入してください。</t>
    <rPh sb="33" eb="34">
      <t>ヨ</t>
    </rPh>
    <rPh sb="36" eb="38">
      <t>イカ</t>
    </rPh>
    <phoneticPr fontId="5"/>
  </si>
  <si>
    <r>
      <t>　　　契約期間が</t>
    </r>
    <r>
      <rPr>
        <sz val="11"/>
        <rFont val="ＭＳ Ｐ明朝"/>
        <family val="1"/>
        <charset val="128"/>
      </rPr>
      <t>１年以上あるか。もしくは自動更新の文言があるか。</t>
    </r>
    <rPh sb="3" eb="5">
      <t>ケイヤク</t>
    </rPh>
    <rPh sb="5" eb="7">
      <t>キカン</t>
    </rPh>
    <rPh sb="9" eb="10">
      <t>ネン</t>
    </rPh>
    <rPh sb="10" eb="12">
      <t>イジョウ</t>
    </rPh>
    <rPh sb="20" eb="22">
      <t>ジドウ</t>
    </rPh>
    <rPh sb="22" eb="24">
      <t>コウシン</t>
    </rPh>
    <rPh sb="25" eb="27">
      <t>モンゴン</t>
    </rPh>
    <phoneticPr fontId="5"/>
  </si>
  <si>
    <t>　　③土地・建物について１年以上の使用権原を有するものであること。（自己所有の場合は登記簿謄本、</t>
    <phoneticPr fontId="5"/>
  </si>
  <si>
    <t xml:space="preserve">　 </t>
    <phoneticPr fontId="5"/>
  </si>
  <si>
    <t>　　また、指導教育期間は、旅客自動車運送事業運輸規則第３６条を参考に、記入すること。</t>
    <phoneticPr fontId="5"/>
  </si>
  <si>
    <t>リフト</t>
    <phoneticPr fontId="5"/>
  </si>
  <si>
    <t>スロープ</t>
    <phoneticPr fontId="5"/>
  </si>
  <si>
    <t>回転シート</t>
    <rPh sb="0" eb="2">
      <t>カイテン</t>
    </rPh>
    <phoneticPr fontId="5"/>
  </si>
  <si>
    <t>セダン</t>
    <phoneticPr fontId="5"/>
  </si>
  <si>
    <t>ストレッチャー（寝台）</t>
    <phoneticPr fontId="5"/>
  </si>
  <si>
    <t>車椅子・寝台兼用</t>
    <rPh sb="0" eb="3">
      <t>クルマイス</t>
    </rPh>
    <rPh sb="4" eb="6">
      <t>シンダイ</t>
    </rPh>
    <rPh sb="6" eb="8">
      <t>ケンヨウ</t>
    </rPh>
    <phoneticPr fontId="5"/>
  </si>
  <si>
    <t>長さ(m)</t>
    <rPh sb="0" eb="1">
      <t>ナガ</t>
    </rPh>
    <phoneticPr fontId="13"/>
  </si>
  <si>
    <t>幅(m)</t>
    <rPh sb="0" eb="1">
      <t>ハバ</t>
    </rPh>
    <phoneticPr fontId="13"/>
  </si>
  <si>
    <t>両</t>
    <rPh sb="0" eb="1">
      <t>リョウ</t>
    </rPh>
    <phoneticPr fontId="5"/>
  </si>
  <si>
    <t>㎡</t>
  </si>
  <si>
    <t>（福祉輸送事業）</t>
    <rPh sb="1" eb="2">
      <t>フク</t>
    </rPh>
    <rPh sb="2" eb="3">
      <t>サイワイ</t>
    </rPh>
    <rPh sb="3" eb="4">
      <t>ユ</t>
    </rPh>
    <rPh sb="4" eb="5">
      <t>ソウ</t>
    </rPh>
    <rPh sb="5" eb="6">
      <t>コト</t>
    </rPh>
    <rPh sb="6" eb="7">
      <t>ギョウ</t>
    </rPh>
    <phoneticPr fontId="5"/>
  </si>
  <si>
    <t>◎ 　黄色セルを入力して下さい。その他の箇所は自動で入力されます</t>
    <rPh sb="3" eb="5">
      <t>キイロ</t>
    </rPh>
    <rPh sb="8" eb="10">
      <t>ニュウリョク</t>
    </rPh>
    <rPh sb="12" eb="13">
      <t>クダ</t>
    </rPh>
    <rPh sb="18" eb="19">
      <t>ホカ</t>
    </rPh>
    <rPh sb="20" eb="22">
      <t>カショ</t>
    </rPh>
    <rPh sb="23" eb="25">
      <t>ジドウ</t>
    </rPh>
    <rPh sb="26" eb="28">
      <t>ニュウリョク</t>
    </rPh>
    <phoneticPr fontId="5"/>
  </si>
  <si>
    <t>所要資金【別紙③】の必要金額を1度でも下回ると、取下げ申請をしていただき</t>
    <rPh sb="0" eb="2">
      <t>ショヨウ</t>
    </rPh>
    <rPh sb="2" eb="4">
      <t>シキン</t>
    </rPh>
    <rPh sb="5" eb="7">
      <t>ベッシ</t>
    </rPh>
    <rPh sb="16" eb="17">
      <t>ド</t>
    </rPh>
    <rPh sb="24" eb="26">
      <t>トリサ</t>
    </rPh>
    <rPh sb="27" eb="29">
      <t>シンセイ</t>
    </rPh>
    <phoneticPr fontId="5"/>
  </si>
  <si>
    <t>　　　近畿運輸局長　　殿</t>
    <rPh sb="11" eb="12">
      <t>トノ</t>
    </rPh>
    <phoneticPr fontId="5"/>
  </si>
  <si>
    <t>代表者　</t>
    <phoneticPr fontId="5"/>
  </si>
  <si>
    <t>担当者名：</t>
    <rPh sb="0" eb="3">
      <t>タントウシャ</t>
    </rPh>
    <rPh sb="3" eb="4">
      <t>メイ</t>
    </rPh>
    <phoneticPr fontId="5"/>
  </si>
  <si>
    <t>　電話：</t>
    <rPh sb="1" eb="3">
      <t>デンワ</t>
    </rPh>
    <phoneticPr fontId="5"/>
  </si>
  <si>
    <t>所属：</t>
    <rPh sb="0" eb="2">
      <t>ショゾク</t>
    </rPh>
    <phoneticPr fontId="5"/>
  </si>
  <si>
    <t>ｍａｉｌ：</t>
    <phoneticPr fontId="5"/>
  </si>
  <si>
    <t>（代理人が担当する場合は委任状の添付が必要となります）</t>
    <rPh sb="1" eb="4">
      <t>ダイリニン</t>
    </rPh>
    <rPh sb="5" eb="7">
      <t>タントウ</t>
    </rPh>
    <rPh sb="9" eb="11">
      <t>バアイ</t>
    </rPh>
    <rPh sb="12" eb="15">
      <t>イニンジョウ</t>
    </rPh>
    <rPh sb="16" eb="18">
      <t>テンプ</t>
    </rPh>
    <rPh sb="19" eb="21">
      <t>ヒツヨウ</t>
    </rPh>
    <phoneticPr fontId="5"/>
  </si>
  <si>
    <t xml:space="preserve"> 　経　営　許　可　申　請　書　 </t>
    <phoneticPr fontId="5"/>
  </si>
  <si>
    <t xml:space="preserve">    １．氏名又は名称及び住所並びに法人にあっては、その代表者の氏名</t>
    <phoneticPr fontId="5"/>
  </si>
  <si>
    <t>役職名：</t>
    <rPh sb="0" eb="2">
      <t>ヤクショク</t>
    </rPh>
    <rPh sb="2" eb="3">
      <t>メイ</t>
    </rPh>
    <phoneticPr fontId="5"/>
  </si>
  <si>
    <t>氏名：</t>
    <rPh sb="0" eb="2">
      <t>シメイ</t>
    </rPh>
    <phoneticPr fontId="5"/>
  </si>
  <si>
    <t>　この度、下記のとおり一般乗用旅客自動車運送事業（（１人１車制個人タクシーを除く。)を経営したい</t>
    <rPh sb="3" eb="4">
      <t>タビ</t>
    </rPh>
    <rPh sb="27" eb="28">
      <t>ニン</t>
    </rPh>
    <rPh sb="29" eb="30">
      <t>シャ</t>
    </rPh>
    <rPh sb="30" eb="31">
      <t>セイ</t>
    </rPh>
    <rPh sb="31" eb="33">
      <t>コジン</t>
    </rPh>
    <rPh sb="38" eb="39">
      <t>ノゾ</t>
    </rPh>
    <rPh sb="43" eb="45">
      <t>ケイエイ</t>
    </rPh>
    <phoneticPr fontId="5"/>
  </si>
  <si>
    <t>ので、許可願いたく道路運送法第５条の規定により、関係書類を添えて申請致します。</t>
    <rPh sb="34" eb="35">
      <t>イタ</t>
    </rPh>
    <phoneticPr fontId="5"/>
  </si>
  <si>
    <t>事業用自動車の明細</t>
    <rPh sb="0" eb="3">
      <t>ジギョウヨウ</t>
    </rPh>
    <rPh sb="3" eb="6">
      <t>ジドウシャ</t>
    </rPh>
    <rPh sb="7" eb="9">
      <t>メイサイ</t>
    </rPh>
    <phoneticPr fontId="13"/>
  </si>
  <si>
    <t>用途</t>
    <rPh sb="0" eb="2">
      <t>ヨウト</t>
    </rPh>
    <phoneticPr fontId="13"/>
  </si>
  <si>
    <t>１</t>
    <phoneticPr fontId="5"/>
  </si>
  <si>
    <t>特殊</t>
    <rPh sb="0" eb="2">
      <t>トクシュ</t>
    </rPh>
    <phoneticPr fontId="13"/>
  </si>
  <si>
    <t>事業用自動車の運行管理等の体制</t>
    <phoneticPr fontId="5"/>
  </si>
  <si>
    <t>＊添付書類・・・運転者就任承諾書、運転免許証（写）</t>
    <phoneticPr fontId="5"/>
  </si>
  <si>
    <t>運行管理者は、営業所が運行を管理する事業用自動車の数に４０で除して得た数（１未満の端数が あるときは、これを切り捨てるものとする。）に１を加算して得た数の運行管理者を選任しなければなりません。</t>
    <phoneticPr fontId="5"/>
  </si>
  <si>
    <t>運行管理者</t>
    <phoneticPr fontId="5"/>
  </si>
  <si>
    <t>運行管理者就任承諾書のとおり</t>
  </si>
  <si>
    <t>運転者就任承諾書のとおり</t>
    <rPh sb="0" eb="3">
      <t>ウンテンシャ</t>
    </rPh>
    <rPh sb="3" eb="5">
      <t>シュウニン</t>
    </rPh>
    <rPh sb="5" eb="8">
      <t>ショウダクショ</t>
    </rPh>
    <phoneticPr fontId="5"/>
  </si>
  <si>
    <t>整備管理者</t>
    <phoneticPr fontId="5"/>
  </si>
  <si>
    <t>整備管理者就任承諾書のとおり</t>
    <rPh sb="0" eb="2">
      <t>セイビ</t>
    </rPh>
    <rPh sb="2" eb="5">
      <t>カンリシャ</t>
    </rPh>
    <phoneticPr fontId="5"/>
  </si>
  <si>
    <t>＊添付書類・・・運行管理者・整備管理者就任承諾書、資格を証する書類（写）、</t>
    <phoneticPr fontId="5"/>
  </si>
  <si>
    <t>指導主任者</t>
    <phoneticPr fontId="5"/>
  </si>
  <si>
    <t>指導主任者就任承諾書のとおり</t>
    <rPh sb="0" eb="2">
      <t>シドウ</t>
    </rPh>
    <rPh sb="2" eb="5">
      <t>シュニンシャ</t>
    </rPh>
    <rPh sb="5" eb="7">
      <t>シュウニン</t>
    </rPh>
    <phoneticPr fontId="5"/>
  </si>
  <si>
    <t>【      日間】</t>
    <phoneticPr fontId="5"/>
  </si>
  <si>
    <t>留意点２．参照</t>
    <phoneticPr fontId="5"/>
  </si>
  <si>
    <t>＊添付書類・・・指導主任者就任承諾書</t>
    <phoneticPr fontId="5"/>
  </si>
  <si>
    <t>営業所と車庫間の距離</t>
    <phoneticPr fontId="5"/>
  </si>
  <si>
    <t>第一車庫</t>
    <rPh sb="0" eb="2">
      <t>ダイイチ</t>
    </rPh>
    <rPh sb="2" eb="4">
      <t>シャコ</t>
    </rPh>
    <phoneticPr fontId="5"/>
  </si>
  <si>
    <t>第二車庫</t>
    <rPh sb="0" eb="2">
      <t>ダイニ</t>
    </rPh>
    <rPh sb="2" eb="4">
      <t>シャコ</t>
    </rPh>
    <phoneticPr fontId="5"/>
  </si>
  <si>
    <t>※点呼は原則運行管理者が実施する必要があります。</t>
    <rPh sb="1" eb="3">
      <t>テンコ</t>
    </rPh>
    <rPh sb="4" eb="6">
      <t>ゲンソク</t>
    </rPh>
    <rPh sb="6" eb="8">
      <t>ウンコウ</t>
    </rPh>
    <rPh sb="8" eb="11">
      <t>カンリシャ</t>
    </rPh>
    <rPh sb="16" eb="18">
      <t>ヒツヨウ</t>
    </rPh>
    <phoneticPr fontId="5"/>
  </si>
  <si>
    <t>←直線距離を記載</t>
    <rPh sb="1" eb="3">
      <t>チョクセン</t>
    </rPh>
    <rPh sb="3" eb="5">
      <t>キョリ</t>
    </rPh>
    <rPh sb="6" eb="8">
      <t>キサイ</t>
    </rPh>
    <phoneticPr fontId="5"/>
  </si>
  <si>
    <t>１．運行管理者等の氏名を申請者の事業運営の実状に見合うように指揮命令系統図に記入し</t>
    <phoneticPr fontId="5"/>
  </si>
  <si>
    <t>２．指導主任者等の氏名を申請者の事業運営の実状に見合うように指揮命令系統図に記入</t>
    <phoneticPr fontId="5"/>
  </si>
  <si>
    <t>　　また、指導教育期間は、旅客自動車運送事業運輸規則第３６条を参考に、 記入すること。</t>
    <phoneticPr fontId="5"/>
  </si>
  <si>
    <t>３．乗務割の計画</t>
    <phoneticPr fontId="5"/>
  </si>
  <si>
    <t>４．点呼等の体制については、点呼・点検の実施者及び場所をそれぞれの欄に記入して下さい。</t>
    <phoneticPr fontId="5"/>
  </si>
  <si>
    <t xml:space="preserve">  　は、自動車車庫で運転者が行います。）営業所と車庫の直線距離を記載して下さい。</t>
    <phoneticPr fontId="5"/>
  </si>
  <si>
    <t>５．事故防止等の体制については、次により記入して下さい。</t>
    <phoneticPr fontId="5"/>
  </si>
  <si>
    <t>　交通安全等の研修・講習会等の開催予定回数を記入して下さい。</t>
    <phoneticPr fontId="5"/>
  </si>
  <si>
    <t>６．苦情処理については、苦情処理責任者・担当者名を記入して下さい。</t>
    <phoneticPr fontId="5"/>
  </si>
  <si>
    <t>　　が近畿運輸局に提出した一般乗用旅客自動車運送事業に</t>
    <phoneticPr fontId="5"/>
  </si>
  <si>
    <t>係る当該申請が許可又は認可になったとき、その運転者として就任することを承諾致します。</t>
    <phoneticPr fontId="5"/>
  </si>
  <si>
    <t>※住所は免許証の記載住所（裏面変更に注意）と一致するようにしてください。</t>
    <rPh sb="1" eb="3">
      <t>ジュウショ</t>
    </rPh>
    <rPh sb="4" eb="7">
      <t>メンキョショウ</t>
    </rPh>
    <rPh sb="8" eb="10">
      <t>キサイ</t>
    </rPh>
    <rPh sb="10" eb="12">
      <t>ジュウショ</t>
    </rPh>
    <rPh sb="13" eb="15">
      <t>リメン</t>
    </rPh>
    <rPh sb="15" eb="17">
      <t>ヘンコウ</t>
    </rPh>
    <rPh sb="18" eb="20">
      <t>チュウイ</t>
    </rPh>
    <rPh sb="22" eb="24">
      <t>イッチ</t>
    </rPh>
    <phoneticPr fontId="5"/>
  </si>
  <si>
    <t>　（すでに転居等している場合は、免許証の記載事項変更をしてください）</t>
    <phoneticPr fontId="5"/>
  </si>
  <si>
    <t>※遠方で申請中に転居等する場合は、その旨の宣誓書の提出をお願いします。</t>
    <rPh sb="1" eb="3">
      <t>エンポウ</t>
    </rPh>
    <rPh sb="4" eb="7">
      <t>シンセイチュウ</t>
    </rPh>
    <rPh sb="8" eb="10">
      <t>テンキョ</t>
    </rPh>
    <rPh sb="10" eb="11">
      <t>トウ</t>
    </rPh>
    <rPh sb="13" eb="15">
      <t>バアイ</t>
    </rPh>
    <rPh sb="19" eb="20">
      <t>ムネ</t>
    </rPh>
    <rPh sb="21" eb="24">
      <t>センセイショ</t>
    </rPh>
    <rPh sb="25" eb="27">
      <t>テイシュツ</t>
    </rPh>
    <rPh sb="29" eb="30">
      <t>ネガ</t>
    </rPh>
    <phoneticPr fontId="5"/>
  </si>
  <si>
    <t>※添付する運転免許証は、文字等が明瞭に確認できるようコピーしてください。</t>
    <rPh sb="1" eb="3">
      <t>テンプ</t>
    </rPh>
    <rPh sb="5" eb="7">
      <t>ウンテン</t>
    </rPh>
    <rPh sb="7" eb="10">
      <t>メンキョショウ</t>
    </rPh>
    <rPh sb="12" eb="14">
      <t>モジ</t>
    </rPh>
    <rPh sb="14" eb="15">
      <t>トウ</t>
    </rPh>
    <rPh sb="16" eb="18">
      <t>メイリョウ</t>
    </rPh>
    <rPh sb="19" eb="21">
      <t>カクニン</t>
    </rPh>
    <phoneticPr fontId="5"/>
  </si>
  <si>
    <t>※運行管理者が運転者に就任する場合は、補助者の選任と補助者資格の確認できる書類の提出をお願いします。</t>
    <rPh sb="1" eb="3">
      <t>ウンコウ</t>
    </rPh>
    <rPh sb="3" eb="5">
      <t>カンリ</t>
    </rPh>
    <rPh sb="5" eb="6">
      <t>シャ</t>
    </rPh>
    <rPh sb="7" eb="10">
      <t>ウンテンシャ</t>
    </rPh>
    <rPh sb="11" eb="13">
      <t>シュウニン</t>
    </rPh>
    <rPh sb="15" eb="17">
      <t>バアイ</t>
    </rPh>
    <rPh sb="19" eb="22">
      <t>ホジョシャ</t>
    </rPh>
    <rPh sb="23" eb="25">
      <t>センニン</t>
    </rPh>
    <rPh sb="26" eb="29">
      <t>ホジョシャ</t>
    </rPh>
    <rPh sb="29" eb="31">
      <t>シカク</t>
    </rPh>
    <rPh sb="32" eb="34">
      <t>カクニン</t>
    </rPh>
    <rPh sb="37" eb="39">
      <t>ショルイ</t>
    </rPh>
    <rPh sb="40" eb="42">
      <t>テイシュツ</t>
    </rPh>
    <rPh sb="44" eb="45">
      <t>ネガ</t>
    </rPh>
    <phoneticPr fontId="5"/>
  </si>
  <si>
    <t>係る当該申請が許可又は認可になったとき、その運行管理者として就任することを承諾致します。</t>
    <phoneticPr fontId="5"/>
  </si>
  <si>
    <t xml:space="preserve">  ・旅客自動車運送事業運輸規則第２２条第１項に基づき近畿運輸局長が指定する地域であって</t>
    <rPh sb="3" eb="5">
      <t>リョカク</t>
    </rPh>
    <rPh sb="5" eb="8">
      <t>ジドウシャ</t>
    </rPh>
    <rPh sb="8" eb="10">
      <t>ウンソウ</t>
    </rPh>
    <rPh sb="10" eb="12">
      <t>ジギョウ</t>
    </rPh>
    <rPh sb="12" eb="14">
      <t>ウンユ</t>
    </rPh>
    <rPh sb="14" eb="16">
      <t>キソク</t>
    </rPh>
    <rPh sb="16" eb="17">
      <t>ダイ</t>
    </rPh>
    <rPh sb="19" eb="20">
      <t>ジョウ</t>
    </rPh>
    <rPh sb="20" eb="21">
      <t>ダイ</t>
    </rPh>
    <rPh sb="22" eb="23">
      <t>コウ</t>
    </rPh>
    <rPh sb="24" eb="25">
      <t>モト</t>
    </rPh>
    <phoneticPr fontId="5"/>
  </si>
  <si>
    <t>　　法第２３条の２第１項第２号においては、職務経歴書</t>
    <rPh sb="2" eb="3">
      <t>ホウ</t>
    </rPh>
    <rPh sb="3" eb="4">
      <t>ダイ</t>
    </rPh>
    <rPh sb="6" eb="7">
      <t>ジョウ</t>
    </rPh>
    <rPh sb="9" eb="10">
      <t>ダイ</t>
    </rPh>
    <rPh sb="11" eb="12">
      <t>コウ</t>
    </rPh>
    <rPh sb="12" eb="13">
      <t>ダイ</t>
    </rPh>
    <rPh sb="14" eb="15">
      <t>ゴウ</t>
    </rPh>
    <phoneticPr fontId="5"/>
  </si>
  <si>
    <t>係る当該申請が許可又は認可になったとき、その整備管理者として就任することを承諾致します。</t>
    <phoneticPr fontId="5"/>
  </si>
  <si>
    <t>【別紙⑩】</t>
    <phoneticPr fontId="5"/>
  </si>
  <si>
    <t>係る当該申請が許可又は認可になったとき、その指導主任者として就任することを承諾致します。</t>
    <phoneticPr fontId="5"/>
  </si>
  <si>
    <t>黄色セルの部分を入力して下さい（他は自動で計算されます）</t>
    <rPh sb="0" eb="2">
      <t>キイロ</t>
    </rPh>
    <rPh sb="5" eb="7">
      <t>ブブン</t>
    </rPh>
    <rPh sb="8" eb="10">
      <t>ニュウリョク</t>
    </rPh>
    <rPh sb="12" eb="13">
      <t>クダ</t>
    </rPh>
    <rPh sb="16" eb="17">
      <t>ホカ</t>
    </rPh>
    <rPh sb="18" eb="20">
      <t>ジドウ</t>
    </rPh>
    <rPh sb="21" eb="23">
      <t>ケイサン</t>
    </rPh>
    <phoneticPr fontId="5"/>
  </si>
  <si>
    <t>（リースの場合は１年分）</t>
    <rPh sb="5" eb="7">
      <t>バアイ</t>
    </rPh>
    <rPh sb="9" eb="11">
      <t>ネンブン</t>
    </rPh>
    <phoneticPr fontId="13"/>
  </si>
  <si>
    <t>車両費（年）：</t>
    <rPh sb="0" eb="2">
      <t>シャリョウ</t>
    </rPh>
    <rPh sb="2" eb="3">
      <t>ヒ</t>
    </rPh>
    <rPh sb="4" eb="5">
      <t>ネン</t>
    </rPh>
    <phoneticPr fontId="5"/>
  </si>
  <si>
    <t>車両費(2ヶ月)：</t>
    <rPh sb="0" eb="2">
      <t>シャリョウ</t>
    </rPh>
    <rPh sb="2" eb="3">
      <t>ヒ</t>
    </rPh>
    <rPh sb="6" eb="7">
      <t>ゲツ</t>
    </rPh>
    <phoneticPr fontId="5"/>
  </si>
  <si>
    <t>メーター代等 ：</t>
    <rPh sb="4" eb="5">
      <t>ダイ</t>
    </rPh>
    <rPh sb="5" eb="6">
      <t>トウ</t>
    </rPh>
    <phoneticPr fontId="5"/>
  </si>
  <si>
    <t>　『法人タクシー事業の許可及び認可等の申請に関する審査基準について』（制定平成１４年１月１８日近運旅二公示第９号）</t>
    <rPh sb="2" eb="4">
      <t>ホウジン</t>
    </rPh>
    <rPh sb="8" eb="10">
      <t>ジギョウ</t>
    </rPh>
    <rPh sb="13" eb="14">
      <t>オヨ</t>
    </rPh>
    <rPh sb="15" eb="17">
      <t>ニンカ</t>
    </rPh>
    <rPh sb="17" eb="18">
      <t>トウ</t>
    </rPh>
    <rPh sb="49" eb="50">
      <t>タビ</t>
    </rPh>
    <phoneticPr fontId="5"/>
  </si>
  <si>
    <t>及び「『法人タクシー事業の許可及び認可等の申請に関する審査基準について』の細部取扱について」</t>
    <rPh sb="4" eb="6">
      <t>ホウジン</t>
    </rPh>
    <rPh sb="10" eb="12">
      <t>ジギョウ</t>
    </rPh>
    <rPh sb="15" eb="16">
      <t>オヨ</t>
    </rPh>
    <rPh sb="17" eb="19">
      <t>ニンカ</t>
    </rPh>
    <rPh sb="19" eb="20">
      <t>トウ</t>
    </rPh>
    <phoneticPr fontId="5"/>
  </si>
  <si>
    <t>※申請時に登記済であれば、既存法人となります。</t>
    <rPh sb="1" eb="4">
      <t>シンセイジ</t>
    </rPh>
    <rPh sb="5" eb="8">
      <t>トウキズミ</t>
    </rPh>
    <rPh sb="13" eb="15">
      <t>キゾン</t>
    </rPh>
    <rPh sb="15" eb="17">
      <t>ホウジン</t>
    </rPh>
    <phoneticPr fontId="5"/>
  </si>
  <si>
    <t xml:space="preserve">住　所 </t>
    <rPh sb="0" eb="1">
      <t>ジュウ</t>
    </rPh>
    <rPh sb="2" eb="3">
      <t>ショ</t>
    </rPh>
    <phoneticPr fontId="5"/>
  </si>
  <si>
    <t xml:space="preserve">名　称 </t>
    <rPh sb="0" eb="1">
      <t>ナ</t>
    </rPh>
    <rPh sb="2" eb="3">
      <t>ショウ</t>
    </rPh>
    <phoneticPr fontId="5"/>
  </si>
  <si>
    <t xml:space="preserve">代表者    </t>
    <rPh sb="0" eb="1">
      <t>ダイ</t>
    </rPh>
    <rPh sb="1" eb="2">
      <t>オモテ</t>
    </rPh>
    <rPh sb="2" eb="3">
      <t>モノ</t>
    </rPh>
    <phoneticPr fontId="5"/>
  </si>
  <si>
    <t>　なお、万一事実と相違したときは、何時許可の取消処分を受けても異議を申しません。</t>
    <phoneticPr fontId="5"/>
  </si>
  <si>
    <t>・連絡先</t>
    <rPh sb="1" eb="3">
      <t>レンラク</t>
    </rPh>
    <rPh sb="3" eb="4">
      <t>サキ</t>
    </rPh>
    <phoneticPr fontId="5"/>
  </si>
  <si>
    <t xml:space="preserve">      【別紙⑥】</t>
    <phoneticPr fontId="5"/>
  </si>
  <si>
    <t>１．道路運送法　第７条（欠格事由）各号の規定に該当致しません。</t>
  </si>
  <si>
    <t>□</t>
  </si>
  <si>
    <t>※チェック漏れがないようにお願いします。</t>
    <rPh sb="5" eb="6">
      <t>モ</t>
    </rPh>
    <rPh sb="14" eb="15">
      <t>ネガ</t>
    </rPh>
    <phoneticPr fontId="5"/>
  </si>
  <si>
    <t>　　※ 業務を執行する常勤の役員で　（</t>
    <phoneticPr fontId="5"/>
  </si>
  <si>
    <t xml:space="preserve"> ある ・ ない</t>
    <phoneticPr fontId="5"/>
  </si>
  <si>
    <t xml:space="preserve"> ）。</t>
    <phoneticPr fontId="5"/>
  </si>
  <si>
    <t>４．万一事実と相違した事実が判明したとき又は道路運送法に違反したときは、何時許可の取消処</t>
    <phoneticPr fontId="5"/>
  </si>
  <si>
    <t>　分を受けても異議を申しません。</t>
    <phoneticPr fontId="5"/>
  </si>
  <si>
    <t>上記に相違ないことを宣誓致します。</t>
  </si>
  <si>
    <t>現住所</t>
    <rPh sb="0" eb="3">
      <t>ゲンジュウショ</t>
    </rPh>
    <phoneticPr fontId="5"/>
  </si>
  <si>
    <t>氏名</t>
    <rPh sb="0" eb="2">
      <t>シメイ</t>
    </rPh>
    <phoneticPr fontId="5"/>
  </si>
  <si>
    <t>生年月日</t>
    <rPh sb="0" eb="2">
      <t>セイネン</t>
    </rPh>
    <rPh sb="2" eb="4">
      <t>ガッピ</t>
    </rPh>
    <phoneticPr fontId="5"/>
  </si>
  <si>
    <r>
      <t>※申請者が、</t>
    </r>
    <r>
      <rPr>
        <u/>
        <sz val="10"/>
        <rFont val="ＭＳ Ｐゴシック"/>
        <family val="3"/>
        <charset val="128"/>
      </rPr>
      <t>個人</t>
    </r>
    <r>
      <rPr>
        <sz val="10"/>
        <rFont val="ＭＳ Ｐゴシック"/>
        <family val="3"/>
        <charset val="128"/>
      </rPr>
      <t>又は法人である場合のその</t>
    </r>
    <r>
      <rPr>
        <u/>
        <sz val="10"/>
        <rFont val="ＭＳ Ｐゴシック"/>
        <family val="3"/>
        <charset val="128"/>
      </rPr>
      <t>法人の役員</t>
    </r>
    <r>
      <rPr>
        <sz val="10"/>
        <rFont val="ＭＳ Ｐゴシック"/>
        <family val="3"/>
        <charset val="128"/>
      </rPr>
      <t>用（登記されている役員全員分が必要）</t>
    </r>
    <rPh sb="27" eb="29">
      <t>トウキ</t>
    </rPh>
    <rPh sb="34" eb="36">
      <t>ヤクイン</t>
    </rPh>
    <rPh sb="36" eb="38">
      <t>ゼンイン</t>
    </rPh>
    <rPh sb="38" eb="39">
      <t>ブン</t>
    </rPh>
    <rPh sb="40" eb="42">
      <t>ヒツヨウ</t>
    </rPh>
    <phoneticPr fontId="5"/>
  </si>
  <si>
    <t>【別紙⑥－１】</t>
    <phoneticPr fontId="5"/>
  </si>
  <si>
    <t>３．万一上記と相違した事実が判明したときは、何時許可の取消処分を受けても異議を申しません。</t>
    <phoneticPr fontId="5"/>
  </si>
  <si>
    <t>１．「一般乗用旅客自動車運送事業（福祉輸送事業）の許可等の申請に関する審査基準について」の</t>
    <rPh sb="17" eb="19">
      <t>フクシ</t>
    </rPh>
    <rPh sb="19" eb="21">
      <t>ユソウ</t>
    </rPh>
    <rPh sb="21" eb="23">
      <t>ジギョウ</t>
    </rPh>
    <rPh sb="27" eb="28">
      <t>トウ</t>
    </rPh>
    <rPh sb="32" eb="33">
      <t>カン</t>
    </rPh>
    <rPh sb="35" eb="37">
      <t>シンサ</t>
    </rPh>
    <rPh sb="37" eb="39">
      <t>キジュン</t>
    </rPh>
    <phoneticPr fontId="5"/>
  </si>
  <si>
    <t>　１１．法令遵守（３）　(ｲ)･(ﾛ)･(ﾊ)･(ﾆ)･(ﾎ)･(ﾍ)・(ﾄ)・(ﾁ)・（ﾘ）の規定に抵触いたしません。</t>
    <rPh sb="4" eb="6">
      <t>ホウレイ</t>
    </rPh>
    <rPh sb="6" eb="8">
      <t>ジュンシュ</t>
    </rPh>
    <rPh sb="48" eb="49">
      <t>キ</t>
    </rPh>
    <rPh sb="49" eb="50">
      <t>テイ</t>
    </rPh>
    <rPh sb="51" eb="53">
      <t>テイショク</t>
    </rPh>
    <phoneticPr fontId="5"/>
  </si>
  <si>
    <t>【個人 ／ 法人役員用】</t>
    <rPh sb="1" eb="3">
      <t>コジン</t>
    </rPh>
    <rPh sb="6" eb="8">
      <t>ホウジン</t>
    </rPh>
    <rPh sb="8" eb="11">
      <t>ヤクインヨウ</t>
    </rPh>
    <phoneticPr fontId="5"/>
  </si>
  <si>
    <t>【法人用】</t>
    <rPh sb="1" eb="3">
      <t>ホウジン</t>
    </rPh>
    <rPh sb="3" eb="4">
      <t>ヨウ</t>
    </rPh>
    <phoneticPr fontId="5"/>
  </si>
  <si>
    <t>役員全員分必要</t>
    <rPh sb="0" eb="2">
      <t>ヤクイン</t>
    </rPh>
    <rPh sb="2" eb="5">
      <t>ゼンインブン</t>
    </rPh>
    <rPh sb="5" eb="7">
      <t>ヒツヨウ</t>
    </rPh>
    <phoneticPr fontId="5"/>
  </si>
  <si>
    <t>　基づく社会保険等に加入することを宣誓いたします。</t>
    <rPh sb="1" eb="2">
      <t>モト</t>
    </rPh>
    <rPh sb="4" eb="6">
      <t>シャカイ</t>
    </rPh>
    <rPh sb="6" eb="8">
      <t>ホケン</t>
    </rPh>
    <rPh sb="8" eb="9">
      <t>トウ</t>
    </rPh>
    <rPh sb="17" eb="19">
      <t>センセイ</t>
    </rPh>
    <phoneticPr fontId="5"/>
  </si>
  <si>
    <t>　１１．法令遵守（２）に規定する健康保険法、厚生年金法、労働者災害補償保険法、雇用保険法に</t>
    <rPh sb="4" eb="6">
      <t>ホウレイ</t>
    </rPh>
    <rPh sb="6" eb="8">
      <t>ジュンシュ</t>
    </rPh>
    <rPh sb="12" eb="14">
      <t>キテイ</t>
    </rPh>
    <phoneticPr fontId="5"/>
  </si>
  <si>
    <t>２．「一般乗用旅客自動車運送事業（福祉輸送事業）の許可等の申請に関する審査基準について」の</t>
    <rPh sb="17" eb="19">
      <t>フクシ</t>
    </rPh>
    <rPh sb="19" eb="21">
      <t>ユソウ</t>
    </rPh>
    <rPh sb="21" eb="23">
      <t>ジギョウ</t>
    </rPh>
    <rPh sb="27" eb="28">
      <t>トウ</t>
    </rPh>
    <rPh sb="32" eb="33">
      <t>カン</t>
    </rPh>
    <rPh sb="35" eb="37">
      <t>シンサ</t>
    </rPh>
    <rPh sb="37" eb="39">
      <t>キジュン</t>
    </rPh>
    <phoneticPr fontId="5"/>
  </si>
  <si>
    <t>３．「一般乗用旅客自動車運送事業（福祉輸送事業）の許可等の申請に関する審査基準について」の</t>
    <rPh sb="17" eb="19">
      <t>フクシ</t>
    </rPh>
    <rPh sb="19" eb="21">
      <t>ユソウ</t>
    </rPh>
    <rPh sb="21" eb="23">
      <t>ジギョウ</t>
    </rPh>
    <rPh sb="27" eb="28">
      <t>トウ</t>
    </rPh>
    <rPh sb="32" eb="33">
      <t>カン</t>
    </rPh>
    <rPh sb="35" eb="37">
      <t>シンサ</t>
    </rPh>
    <rPh sb="37" eb="39">
      <t>キジュン</t>
    </rPh>
    <phoneticPr fontId="5"/>
  </si>
  <si>
    <t>【個人用】</t>
    <rPh sb="1" eb="4">
      <t>コジンヨウ</t>
    </rPh>
    <phoneticPr fontId="5"/>
  </si>
  <si>
    <t>※常勤・非常勤の別の欄は、必ずどちらかを選択すること。</t>
    <rPh sb="1" eb="3">
      <t>ジョウキン</t>
    </rPh>
    <rPh sb="4" eb="7">
      <t>ヒジョウキン</t>
    </rPh>
    <rPh sb="8" eb="9">
      <t>ベツ</t>
    </rPh>
    <rPh sb="10" eb="11">
      <t>ラン</t>
    </rPh>
    <rPh sb="13" eb="14">
      <t>カナラ</t>
    </rPh>
    <rPh sb="20" eb="22">
      <t>センタク</t>
    </rPh>
    <phoneticPr fontId="13"/>
  </si>
  <si>
    <t>　　　自動車六法などの持ち込みが可能</t>
    <phoneticPr fontId="5"/>
  </si>
  <si>
    <t xml:space="preserve"> </t>
    <phoneticPr fontId="5"/>
  </si>
  <si>
    <t>このシートには何も入力しないで下さい</t>
    <rPh sb="7" eb="8">
      <t>ナニ</t>
    </rPh>
    <rPh sb="9" eb="11">
      <t>ニュウリョク</t>
    </rPh>
    <rPh sb="15" eb="16">
      <t>クダ</t>
    </rPh>
    <phoneticPr fontId="5"/>
  </si>
  <si>
    <t>よみ</t>
    <phoneticPr fontId="5"/>
  </si>
  <si>
    <t>申請者名</t>
    <rPh sb="0" eb="3">
      <t>シンセイシャ</t>
    </rPh>
    <rPh sb="3" eb="4">
      <t>メイ</t>
    </rPh>
    <phoneticPr fontId="5"/>
  </si>
  <si>
    <t>代表者</t>
    <rPh sb="0" eb="3">
      <t>ダイヒョウシャ</t>
    </rPh>
    <phoneticPr fontId="5"/>
  </si>
  <si>
    <t>役職</t>
    <rPh sb="0" eb="2">
      <t>ヤクショク</t>
    </rPh>
    <phoneticPr fontId="5"/>
  </si>
  <si>
    <t>連絡先</t>
    <rPh sb="0" eb="3">
      <t>レンラクサキ</t>
    </rPh>
    <phoneticPr fontId="5"/>
  </si>
  <si>
    <t>TEL</t>
    <phoneticPr fontId="5"/>
  </si>
  <si>
    <t>住所</t>
    <rPh sb="0" eb="2">
      <t>ジュウショ</t>
    </rPh>
    <phoneticPr fontId="5"/>
  </si>
  <si>
    <t>〒</t>
    <phoneticPr fontId="5"/>
  </si>
  <si>
    <t>資本金</t>
    <rPh sb="0" eb="3">
      <t>シホンキン</t>
    </rPh>
    <phoneticPr fontId="5"/>
  </si>
  <si>
    <t>万円</t>
    <rPh sb="0" eb="2">
      <t>マンエン</t>
    </rPh>
    <phoneticPr fontId="5"/>
  </si>
  <si>
    <t>決算期間</t>
    <rPh sb="0" eb="3">
      <t>ケッサンキ</t>
    </rPh>
    <rPh sb="3" eb="4">
      <t>カン</t>
    </rPh>
    <phoneticPr fontId="5"/>
  </si>
  <si>
    <t>～</t>
    <phoneticPr fontId="5"/>
  </si>
  <si>
    <t>業務の範囲</t>
    <rPh sb="0" eb="2">
      <t>ギョウム</t>
    </rPh>
    <rPh sb="3" eb="5">
      <t>ハンイ</t>
    </rPh>
    <phoneticPr fontId="5"/>
  </si>
  <si>
    <t>営業区域</t>
    <rPh sb="0" eb="2">
      <t>エイギョウ</t>
    </rPh>
    <rPh sb="2" eb="4">
      <t>クイキ</t>
    </rPh>
    <phoneticPr fontId="5"/>
  </si>
  <si>
    <t>1回目</t>
    <rPh sb="1" eb="3">
      <t>カイメ</t>
    </rPh>
    <phoneticPr fontId="5"/>
  </si>
  <si>
    <t>2回目</t>
    <rPh sb="1" eb="3">
      <t>カイメ</t>
    </rPh>
    <phoneticPr fontId="5"/>
  </si>
  <si>
    <t>必要資金額</t>
    <rPh sb="0" eb="2">
      <t>ヒツヨウ</t>
    </rPh>
    <rPh sb="2" eb="5">
      <t>シキンガク</t>
    </rPh>
    <phoneticPr fontId="5"/>
  </si>
  <si>
    <t>所要資金額50％相当額</t>
    <rPh sb="0" eb="2">
      <t>ショヨウ</t>
    </rPh>
    <rPh sb="2" eb="5">
      <t>シキンガク</t>
    </rPh>
    <rPh sb="8" eb="11">
      <t>ソウトウガク</t>
    </rPh>
    <phoneticPr fontId="5"/>
  </si>
  <si>
    <t>当初に要する資金</t>
    <rPh sb="0" eb="2">
      <t>トウショ</t>
    </rPh>
    <rPh sb="3" eb="4">
      <t>ヨウ</t>
    </rPh>
    <rPh sb="6" eb="8">
      <t>シキン</t>
    </rPh>
    <phoneticPr fontId="5"/>
  </si>
  <si>
    <t>残高証明額</t>
    <rPh sb="0" eb="2">
      <t>ザンダカ</t>
    </rPh>
    <rPh sb="2" eb="4">
      <t>ショウメイ</t>
    </rPh>
    <rPh sb="4" eb="5">
      <t>ガク</t>
    </rPh>
    <phoneticPr fontId="5"/>
  </si>
  <si>
    <t>主たる事務所</t>
    <rPh sb="0" eb="1">
      <t>シュ</t>
    </rPh>
    <rPh sb="3" eb="6">
      <t>ジムショ</t>
    </rPh>
    <phoneticPr fontId="5"/>
  </si>
  <si>
    <t>休憩仮眠施設</t>
    <rPh sb="0" eb="2">
      <t>キュウケイ</t>
    </rPh>
    <rPh sb="2" eb="4">
      <t>カミン</t>
    </rPh>
    <rPh sb="4" eb="6">
      <t>シセツ</t>
    </rPh>
    <phoneticPr fontId="5"/>
  </si>
  <si>
    <t>収容能力</t>
    <rPh sb="0" eb="2">
      <t>シュウヨウ</t>
    </rPh>
    <rPh sb="2" eb="4">
      <t>ノウリョク</t>
    </rPh>
    <phoneticPr fontId="5"/>
  </si>
  <si>
    <t>運行管理者</t>
    <rPh sb="0" eb="2">
      <t>ウンコウ</t>
    </rPh>
    <rPh sb="2" eb="5">
      <t>カンリシャ</t>
    </rPh>
    <phoneticPr fontId="5"/>
  </si>
  <si>
    <t>整備管理者</t>
    <rPh sb="0" eb="2">
      <t>セイビ</t>
    </rPh>
    <rPh sb="2" eb="5">
      <t>カンリシャ</t>
    </rPh>
    <phoneticPr fontId="5"/>
  </si>
  <si>
    <t>車両</t>
    <rPh sb="0" eb="2">
      <t>シャリョウ</t>
    </rPh>
    <phoneticPr fontId="5"/>
  </si>
  <si>
    <t>乗車定員</t>
    <rPh sb="0" eb="2">
      <t>ジョウシャ</t>
    </rPh>
    <rPh sb="2" eb="4">
      <t>テイイン</t>
    </rPh>
    <phoneticPr fontId="5"/>
  </si>
  <si>
    <t>長さ</t>
    <rPh sb="0" eb="1">
      <t>ナガ</t>
    </rPh>
    <phoneticPr fontId="5"/>
  </si>
  <si>
    <t>幅</t>
    <rPh sb="0" eb="1">
      <t>ハバ</t>
    </rPh>
    <phoneticPr fontId="5"/>
  </si>
  <si>
    <t>試験合格</t>
    <rPh sb="0" eb="2">
      <t>シケン</t>
    </rPh>
    <rPh sb="2" eb="4">
      <t>ゴウカク</t>
    </rPh>
    <phoneticPr fontId="5"/>
  </si>
  <si>
    <t>役員</t>
    <rPh sb="0" eb="2">
      <t>ヤクイン</t>
    </rPh>
    <phoneticPr fontId="5"/>
  </si>
  <si>
    <t>種類</t>
    <rPh sb="0" eb="2">
      <t>シュルイ</t>
    </rPh>
    <phoneticPr fontId="5"/>
  </si>
  <si>
    <t>車台番号等</t>
    <rPh sb="0" eb="2">
      <t>シャダイ</t>
    </rPh>
    <rPh sb="2" eb="4">
      <t>バンゴウ</t>
    </rPh>
    <rPh sb="4" eb="5">
      <t>トウ</t>
    </rPh>
    <phoneticPr fontId="5"/>
  </si>
  <si>
    <t>備考</t>
    <rPh sb="0" eb="2">
      <t>ビコウ</t>
    </rPh>
    <phoneticPr fontId="5"/>
  </si>
  <si>
    <t>車台番号(型式)</t>
    <rPh sb="0" eb="2">
      <t>シャダイ</t>
    </rPh>
    <rPh sb="2" eb="4">
      <t>バンゴウ</t>
    </rPh>
    <rPh sb="5" eb="7">
      <t>カタシキ</t>
    </rPh>
    <phoneticPr fontId="13"/>
  </si>
  <si>
    <r>
      <t>※</t>
    </r>
    <r>
      <rPr>
        <b/>
        <u/>
        <sz val="10"/>
        <color rgb="FFFF0000"/>
        <rFont val="ＭＳ Ｐゴシック"/>
        <family val="3"/>
        <charset val="128"/>
      </rPr>
      <t>残高証明書はこちらが指定する証明日で必ず2回ご提出いただいております。(口座の写し等は不可)</t>
    </r>
    <rPh sb="15" eb="17">
      <t>ショウメイ</t>
    </rPh>
    <rPh sb="17" eb="18">
      <t>ビ</t>
    </rPh>
    <phoneticPr fontId="5"/>
  </si>
  <si>
    <t>１３．法第７条（欠格事由）各号のいずれにも該当しない旨、審査基準の「法令遵守」のいずれにも該当</t>
    <phoneticPr fontId="5"/>
  </si>
  <si>
    <t>３．１～１３、その他のうち、添付した書類について確認の上、□欄にチェックを入れて下さい。</t>
    <phoneticPr fontId="5"/>
  </si>
  <si>
    <t>　　  しない旨及び社会保険等に加入する旨を証する書類　【別紙⑥、別紙⑥－１（個人用、法人用いずれか）】</t>
    <rPh sb="39" eb="41">
      <t>コジン</t>
    </rPh>
    <rPh sb="41" eb="42">
      <t>ヨウ</t>
    </rPh>
    <rPh sb="43" eb="45">
      <t>ホウジン</t>
    </rPh>
    <rPh sb="45" eb="46">
      <t>ヨウ</t>
    </rPh>
    <phoneticPr fontId="5"/>
  </si>
  <si>
    <t>指導主任者</t>
    <rPh sb="0" eb="2">
      <t>シドウ</t>
    </rPh>
    <rPh sb="2" eb="5">
      <t>シュニンシャ</t>
    </rPh>
    <phoneticPr fontId="5"/>
  </si>
  <si>
    <t>車椅子専用</t>
    <rPh sb="0" eb="3">
      <t>クルマイス</t>
    </rPh>
    <rPh sb="3" eb="5">
      <t>センヨウ</t>
    </rPh>
    <phoneticPr fontId="5"/>
  </si>
  <si>
    <t>寝台専用</t>
    <rPh sb="0" eb="2">
      <t>シンダイ</t>
    </rPh>
    <rPh sb="2" eb="4">
      <t>センヨウ</t>
    </rPh>
    <phoneticPr fontId="5"/>
  </si>
  <si>
    <t>ストレッチャーのみ</t>
    <phoneticPr fontId="5"/>
  </si>
  <si>
    <t>兼用</t>
    <rPh sb="0" eb="2">
      <t>ケンヨウ</t>
    </rPh>
    <phoneticPr fontId="5"/>
  </si>
  <si>
    <t>回転シートのみ</t>
    <rPh sb="0" eb="2">
      <t>カイテン</t>
    </rPh>
    <phoneticPr fontId="5"/>
  </si>
  <si>
    <t>福祉設備なし</t>
    <rPh sb="0" eb="2">
      <t>フクシ</t>
    </rPh>
    <rPh sb="2" eb="4">
      <t>セツビ</t>
    </rPh>
    <phoneticPr fontId="5"/>
  </si>
  <si>
    <t>車椅子使用者を輸送することができる車両</t>
    <rPh sb="0" eb="3">
      <t>クルマイス</t>
    </rPh>
    <rPh sb="3" eb="6">
      <t>シヨウシャ</t>
    </rPh>
    <rPh sb="7" eb="9">
      <t>ユソウ</t>
    </rPh>
    <rPh sb="17" eb="19">
      <t>シャリョウ</t>
    </rPh>
    <phoneticPr fontId="5"/>
  </si>
  <si>
    <t>寝台を使用している者を輸送することができる車両</t>
    <rPh sb="0" eb="2">
      <t>シンダイ</t>
    </rPh>
    <rPh sb="3" eb="5">
      <t>シヨウ</t>
    </rPh>
    <rPh sb="9" eb="10">
      <t>モノ</t>
    </rPh>
    <rPh sb="11" eb="13">
      <t>ユソウ</t>
    </rPh>
    <rPh sb="21" eb="23">
      <t>シャリョウ</t>
    </rPh>
    <phoneticPr fontId="5"/>
  </si>
  <si>
    <t>寝台を使用している者及び車椅子使用者のいずれも輸送することができる車両</t>
    <rPh sb="0" eb="2">
      <t>シンダイ</t>
    </rPh>
    <rPh sb="3" eb="5">
      <t>シヨウ</t>
    </rPh>
    <rPh sb="9" eb="10">
      <t>モノ</t>
    </rPh>
    <rPh sb="10" eb="11">
      <t>オヨ</t>
    </rPh>
    <rPh sb="12" eb="18">
      <t>クルマイスシヨウシャ</t>
    </rPh>
    <rPh sb="23" eb="25">
      <t>ユソウ</t>
    </rPh>
    <rPh sb="33" eb="35">
      <t>シャリョウ</t>
    </rPh>
    <phoneticPr fontId="5"/>
  </si>
  <si>
    <t>座席が回転等することにより、高齢者・障害者等が円滑に乗降することが可能な車両</t>
    <rPh sb="0" eb="2">
      <t>ザセキ</t>
    </rPh>
    <rPh sb="3" eb="5">
      <t>カイテン</t>
    </rPh>
    <rPh sb="5" eb="6">
      <t>トウ</t>
    </rPh>
    <rPh sb="14" eb="17">
      <t>コウレイシャ</t>
    </rPh>
    <rPh sb="18" eb="21">
      <t>ショウガイシャ</t>
    </rPh>
    <rPh sb="21" eb="22">
      <t>トウ</t>
    </rPh>
    <rPh sb="23" eb="25">
      <t>エンカツ</t>
    </rPh>
    <rPh sb="26" eb="28">
      <t>ジョウコウ</t>
    </rPh>
    <rPh sb="33" eb="35">
      <t>カノウ</t>
    </rPh>
    <rPh sb="36" eb="38">
      <t>シャリョウ</t>
    </rPh>
    <phoneticPr fontId="5"/>
  </si>
  <si>
    <t>上記以外の車両</t>
    <rPh sb="0" eb="2">
      <t>ジョウキ</t>
    </rPh>
    <rPh sb="2" eb="4">
      <t>イガイ</t>
    </rPh>
    <rPh sb="5" eb="7">
      <t>シャリョウ</t>
    </rPh>
    <phoneticPr fontId="5"/>
  </si>
  <si>
    <t>車椅子固定装置＋スロープ・リフトなどのみ</t>
    <phoneticPr fontId="5"/>
  </si>
  <si>
    <t>ストレッチャー＋車椅子固定装置（＋その他）</t>
    <rPh sb="19" eb="20">
      <t>ホカ</t>
    </rPh>
    <phoneticPr fontId="5"/>
  </si>
  <si>
    <t>※車椅子固定装置→床面アンカー＋ベルト固定式、レールシステム＋ロック機構、電動固定装置など</t>
    <rPh sb="1" eb="4">
      <t>クルマイス</t>
    </rPh>
    <rPh sb="4" eb="6">
      <t>コテイ</t>
    </rPh>
    <rPh sb="6" eb="8">
      <t>ソウチ</t>
    </rPh>
    <rPh sb="9" eb="11">
      <t>ユカメン</t>
    </rPh>
    <rPh sb="19" eb="21">
      <t>コテイ</t>
    </rPh>
    <rPh sb="21" eb="22">
      <t>シキ</t>
    </rPh>
    <rPh sb="34" eb="36">
      <t>キコウ</t>
    </rPh>
    <rPh sb="37" eb="39">
      <t>デンドウ</t>
    </rPh>
    <rPh sb="39" eb="41">
      <t>コテイ</t>
    </rPh>
    <rPh sb="41" eb="43">
      <t>ソウチ</t>
    </rPh>
    <phoneticPr fontId="5"/>
  </si>
  <si>
    <t>国土交通省告示第1675号に適合する勤務割及び乗務割の計画</t>
    <rPh sb="0" eb="2">
      <t>コクド</t>
    </rPh>
    <rPh sb="2" eb="5">
      <t>コウツウショウ</t>
    </rPh>
    <rPh sb="5" eb="7">
      <t>コクジ</t>
    </rPh>
    <rPh sb="7" eb="8">
      <t>ダイ</t>
    </rPh>
    <rPh sb="12" eb="13">
      <t>ゴウ</t>
    </rPh>
    <rPh sb="14" eb="16">
      <t>テキゴウ</t>
    </rPh>
    <rPh sb="18" eb="20">
      <t>キンム</t>
    </rPh>
    <rPh sb="20" eb="21">
      <t>ワ</t>
    </rPh>
    <rPh sb="21" eb="22">
      <t>オヨ</t>
    </rPh>
    <rPh sb="23" eb="25">
      <t>ジョウム</t>
    </rPh>
    <rPh sb="25" eb="26">
      <t>ワリ</t>
    </rPh>
    <rPh sb="27" eb="29">
      <t>ケイカク</t>
    </rPh>
    <phoneticPr fontId="5"/>
  </si>
  <si>
    <t>地域の最低賃金</t>
    <rPh sb="0" eb="2">
      <t>チイキ</t>
    </rPh>
    <rPh sb="3" eb="5">
      <t>サイテイ</t>
    </rPh>
    <rPh sb="5" eb="7">
      <t>チンギン</t>
    </rPh>
    <phoneticPr fontId="5"/>
  </si>
  <si>
    <t>運転者最低賃金金額合計</t>
    <rPh sb="0" eb="3">
      <t>ウンテンシャ</t>
    </rPh>
    <rPh sb="3" eb="5">
      <t>サイテイ</t>
    </rPh>
    <rPh sb="5" eb="7">
      <t>チンギン</t>
    </rPh>
    <rPh sb="7" eb="9">
      <t>キンガク</t>
    </rPh>
    <rPh sb="9" eb="11">
      <t>ゴウケイ</t>
    </rPh>
    <phoneticPr fontId="5"/>
  </si>
  <si>
    <t>運転者氏名</t>
    <rPh sb="0" eb="3">
      <t>ウンテンシャ</t>
    </rPh>
    <rPh sb="3" eb="5">
      <t>シメイ</t>
    </rPh>
    <phoneticPr fontId="13"/>
  </si>
  <si>
    <t>日勤・隔勤の別</t>
    <rPh sb="0" eb="2">
      <t>ニッキン</t>
    </rPh>
    <rPh sb="3" eb="4">
      <t>カク</t>
    </rPh>
    <rPh sb="4" eb="5">
      <t>キン</t>
    </rPh>
    <rPh sb="6" eb="7">
      <t>ベツ</t>
    </rPh>
    <phoneticPr fontId="5"/>
  </si>
  <si>
    <t>1日(隔勤は2暦日)当りの拘束時間</t>
    <rPh sb="1" eb="2">
      <t>ニチ</t>
    </rPh>
    <rPh sb="3" eb="4">
      <t>カク</t>
    </rPh>
    <rPh sb="4" eb="5">
      <t>キン</t>
    </rPh>
    <rPh sb="7" eb="9">
      <t>レキジツ</t>
    </rPh>
    <rPh sb="10" eb="11">
      <t>ア</t>
    </rPh>
    <rPh sb="13" eb="15">
      <t>コウソク</t>
    </rPh>
    <rPh sb="15" eb="17">
      <t>ジカン</t>
    </rPh>
    <phoneticPr fontId="13"/>
  </si>
  <si>
    <t>１箇月当り　　の乗務日数</t>
    <rPh sb="1" eb="3">
      <t>カゲツ</t>
    </rPh>
    <rPh sb="3" eb="4">
      <t>ア</t>
    </rPh>
    <rPh sb="8" eb="10">
      <t>ジョウム</t>
    </rPh>
    <rPh sb="10" eb="12">
      <t>ニッスウ</t>
    </rPh>
    <phoneticPr fontId="13"/>
  </si>
  <si>
    <t>休息期間</t>
    <rPh sb="0" eb="2">
      <t>キュウソク</t>
    </rPh>
    <rPh sb="2" eb="4">
      <t>キカン</t>
    </rPh>
    <phoneticPr fontId="13"/>
  </si>
  <si>
    <t>１箇月当り　　　　の拘束時間</t>
    <rPh sb="1" eb="3">
      <t>カゲツ</t>
    </rPh>
    <rPh sb="3" eb="4">
      <t>ア</t>
    </rPh>
    <rPh sb="10" eb="12">
      <t>コウソク</t>
    </rPh>
    <rPh sb="12" eb="14">
      <t>ジカン</t>
    </rPh>
    <phoneticPr fontId="13"/>
  </si>
  <si>
    <t>最大</t>
    <rPh sb="0" eb="2">
      <t>サイダイ</t>
    </rPh>
    <phoneticPr fontId="13"/>
  </si>
  <si>
    <t>平均</t>
    <rPh sb="0" eb="2">
      <t>ヘイキン</t>
    </rPh>
    <phoneticPr fontId="13"/>
  </si>
  <si>
    <t>勤務と勤務の間</t>
    <rPh sb="0" eb="2">
      <t>キンム</t>
    </rPh>
    <rPh sb="3" eb="5">
      <t>キンム</t>
    </rPh>
    <rPh sb="6" eb="7">
      <t>アイダ</t>
    </rPh>
    <phoneticPr fontId="13"/>
  </si>
  <si>
    <t>↓が×の場合は改善基準告示違反あり</t>
    <rPh sb="4" eb="6">
      <t>バアイ</t>
    </rPh>
    <rPh sb="7" eb="9">
      <t>カイゼン</t>
    </rPh>
    <rPh sb="9" eb="11">
      <t>キジュン</t>
    </rPh>
    <rPh sb="11" eb="13">
      <t>コクジ</t>
    </rPh>
    <rPh sb="13" eb="15">
      <t>イハン</t>
    </rPh>
    <phoneticPr fontId="5"/>
  </si>
  <si>
    <t>時間</t>
    <rPh sb="0" eb="2">
      <t>ジカン</t>
    </rPh>
    <phoneticPr fontId="13"/>
  </si>
  <si>
    <t>日</t>
    <rPh sb="0" eb="1">
      <t>ニチ</t>
    </rPh>
    <phoneticPr fontId="13"/>
  </si>
  <si>
    <t>※　既に一般乗用旅客自動車運送事業の許可を取得している場合は、１箇月あたりの拘束時間の長い者上位１０名を記載する。
　　 新たに一般乗用旅客自動車運送を始める事業者については全員分の記載が必要</t>
    <rPh sb="2" eb="3">
      <t>スデ</t>
    </rPh>
    <rPh sb="4" eb="6">
      <t>イッパン</t>
    </rPh>
    <rPh sb="6" eb="8">
      <t>ジョウヨウ</t>
    </rPh>
    <rPh sb="8" eb="10">
      <t>リョカク</t>
    </rPh>
    <rPh sb="10" eb="13">
      <t>ジドウシャ</t>
    </rPh>
    <rPh sb="13" eb="15">
      <t>ウンソウ</t>
    </rPh>
    <rPh sb="15" eb="17">
      <t>ジギョウ</t>
    </rPh>
    <rPh sb="18" eb="20">
      <t>キョカ</t>
    </rPh>
    <rPh sb="21" eb="23">
      <t>シュトク</t>
    </rPh>
    <rPh sb="27" eb="29">
      <t>バアイ</t>
    </rPh>
    <rPh sb="32" eb="34">
      <t>カゲツ</t>
    </rPh>
    <rPh sb="38" eb="40">
      <t>コウソク</t>
    </rPh>
    <rPh sb="40" eb="42">
      <t>ジカン</t>
    </rPh>
    <rPh sb="43" eb="44">
      <t>ナガ</t>
    </rPh>
    <rPh sb="45" eb="46">
      <t>モノ</t>
    </rPh>
    <rPh sb="46" eb="48">
      <t>ジョウイ</t>
    </rPh>
    <rPh sb="50" eb="51">
      <t>メイ</t>
    </rPh>
    <rPh sb="52" eb="54">
      <t>キサイ</t>
    </rPh>
    <rPh sb="61" eb="62">
      <t>アラ</t>
    </rPh>
    <rPh sb="64" eb="75">
      <t>イッパンジョウヨウリョカクジドウシャウンソウ</t>
    </rPh>
    <rPh sb="76" eb="77">
      <t>ハジ</t>
    </rPh>
    <rPh sb="79" eb="82">
      <t>ジギョウシャ</t>
    </rPh>
    <rPh sb="87" eb="90">
      <t>ゼンインブン</t>
    </rPh>
    <rPh sb="91" eb="93">
      <t>キサイ</t>
    </rPh>
    <rPh sb="94" eb="96">
      <t>ヒツヨウ</t>
    </rPh>
    <phoneticPr fontId="13"/>
  </si>
  <si>
    <t>上記労働時間以内での乗務割を作成する</t>
    <rPh sb="0" eb="2">
      <t>ジョウキ</t>
    </rPh>
    <rPh sb="2" eb="4">
      <t>ロウドウ</t>
    </rPh>
    <rPh sb="4" eb="6">
      <t>ジカン</t>
    </rPh>
    <rPh sb="6" eb="8">
      <t>イナイ</t>
    </rPh>
    <rPh sb="10" eb="12">
      <t>ジョウム</t>
    </rPh>
    <rPh sb="12" eb="13">
      <t>ワリ</t>
    </rPh>
    <rPh sb="14" eb="16">
      <t>サクセイ</t>
    </rPh>
    <phoneticPr fontId="5"/>
  </si>
  <si>
    <t>別添「国土交通省告示第1675号に適合する勤務割及び乗務割の計画」のとおり</t>
    <phoneticPr fontId="5"/>
  </si>
  <si>
    <t>営業所と車庫が離れている場合、常時密接な連絡をとる方法</t>
    <rPh sb="0" eb="3">
      <t>エイギョウショ</t>
    </rPh>
    <rPh sb="4" eb="6">
      <t>シャコ</t>
    </rPh>
    <rPh sb="7" eb="8">
      <t>ハナ</t>
    </rPh>
    <rPh sb="12" eb="14">
      <t>バアイ</t>
    </rPh>
    <rPh sb="15" eb="17">
      <t>ジョウジ</t>
    </rPh>
    <rPh sb="17" eb="19">
      <t>ミッセツ</t>
    </rPh>
    <rPh sb="20" eb="22">
      <t>レンラク</t>
    </rPh>
    <rPh sb="25" eb="27">
      <t>ホウホウ</t>
    </rPh>
    <phoneticPr fontId="5"/>
  </si>
  <si>
    <t>←連絡方法（携帯電話等）を記載</t>
    <rPh sb="1" eb="3">
      <t>レンラク</t>
    </rPh>
    <rPh sb="3" eb="5">
      <t>ホウホウ</t>
    </rPh>
    <rPh sb="6" eb="8">
      <t>ケイタイ</t>
    </rPh>
    <rPh sb="8" eb="10">
      <t>デンワ</t>
    </rPh>
    <rPh sb="10" eb="11">
      <t>トウ</t>
    </rPh>
    <rPh sb="13" eb="15">
      <t>キサイ</t>
    </rPh>
    <phoneticPr fontId="5"/>
  </si>
  <si>
    <t>　『法人タクシー事業の許可及び認可等の申請に関する審査基準について』（制定平成１４年１月１８日付け近運旅二</t>
    <phoneticPr fontId="5"/>
  </si>
  <si>
    <t>公示第３２号）及び『「法人タクシー事業の許可及び認可等の申請に関する審査基準について」の細部取扱いについ</t>
    <rPh sb="11" eb="13">
      <t>ホウジン</t>
    </rPh>
    <rPh sb="17" eb="19">
      <t>ジギョウ</t>
    </rPh>
    <rPh sb="20" eb="22">
      <t>キョカ</t>
    </rPh>
    <phoneticPr fontId="5"/>
  </si>
  <si>
    <t>て』に記載している法令試験については、下記のとおり実施致します。</t>
    <phoneticPr fontId="5"/>
  </si>
  <si>
    <t>　　当該申請に係る受験者が申請者本人（申請者が既存の法人である場合は、許可後申請する事業に専従する</t>
    <phoneticPr fontId="5"/>
  </si>
  <si>
    <t>　役員、設立法人にあっては専従役員に予定する者）であることを運転免許等により確認致します。</t>
    <phoneticPr fontId="5"/>
  </si>
  <si>
    <t>法令試験受験者入力フォーム</t>
    <rPh sb="0" eb="2">
      <t>ホウレイ</t>
    </rPh>
    <rPh sb="2" eb="4">
      <t>シケン</t>
    </rPh>
    <rPh sb="4" eb="7">
      <t>ジュケンシャ</t>
    </rPh>
    <rPh sb="7" eb="9">
      <t>ニュウリョク</t>
    </rPh>
    <phoneticPr fontId="5"/>
  </si>
  <si>
    <t>　　URL：  https://wwwtb.mlit.go.jp/kinki/info/jikou/00001_01509.html</t>
    <phoneticPr fontId="5"/>
  </si>
  <si>
    <t>国土交通省におけるMicrosoft365利用に係るプライバシーポリシー</t>
    <phoneticPr fontId="5"/>
  </si>
  <si>
    <t>（https://www.mlit.go.jp/sogoseisaku/jouhouka/sosei_jouhouka_fr1_000048.html）</t>
    <phoneticPr fontId="5"/>
  </si>
  <si>
    <t>　上記に入力フォームにアクセスし、法令試験受験者の情報を入力して受験者名簿を提出してください。</t>
    <rPh sb="1" eb="3">
      <t>ジョウキ</t>
    </rPh>
    <rPh sb="4" eb="6">
      <t>ニュウリョク</t>
    </rPh>
    <phoneticPr fontId="5"/>
  </si>
  <si>
    <t>　アクセスできない等の理由がある場合は近畿運輸局旅客第二課(06-6949-6446)の担当者へ電話をしてください。</t>
    <rPh sb="9" eb="10">
      <t>ナド</t>
    </rPh>
    <rPh sb="11" eb="13">
      <t>リユウ</t>
    </rPh>
    <rPh sb="16" eb="18">
      <t>バアイ</t>
    </rPh>
    <rPh sb="19" eb="21">
      <t>キンキ</t>
    </rPh>
    <rPh sb="21" eb="24">
      <t>ウンユキョク</t>
    </rPh>
    <rPh sb="24" eb="26">
      <t>リョカク</t>
    </rPh>
    <rPh sb="26" eb="29">
      <t>ダイニカ</t>
    </rPh>
    <rPh sb="44" eb="47">
      <t>タントウシャ</t>
    </rPh>
    <rPh sb="48" eb="50">
      <t>デンワ</t>
    </rPh>
    <phoneticPr fontId="5"/>
  </si>
  <si>
    <t>車庫(点検、整備及び清掃のための施設等)の要件について道路運送法(昭和２６年</t>
    <phoneticPr fontId="5"/>
  </si>
  <si>
    <t>を全て満たしていることを事前に確認しております。</t>
    <phoneticPr fontId="5"/>
  </si>
  <si>
    <t>法律第１８３号)に基づく審査基準(制定平成16年4月1日付け近運自二公示第72号)</t>
    <phoneticPr fontId="5"/>
  </si>
  <si>
    <t>致します。</t>
    <phoneticPr fontId="5"/>
  </si>
  <si>
    <t>事業の運営に当たり問題が生じた場合には自己の責任を持って解決することを宣誓</t>
    <phoneticPr fontId="5"/>
  </si>
  <si>
    <t>申しません。</t>
    <phoneticPr fontId="5"/>
  </si>
  <si>
    <t>万一上記と相違した事実が判明した時には、何時許可の取消処分を受けても異議を</t>
    <phoneticPr fontId="5"/>
  </si>
  <si>
    <t>福祉普車</t>
    <rPh sb="0" eb="2">
      <t>フクシ</t>
    </rPh>
    <rPh sb="2" eb="3">
      <t>フ</t>
    </rPh>
    <rPh sb="3" eb="4">
      <t>クルマ</t>
    </rPh>
    <phoneticPr fontId="5"/>
  </si>
  <si>
    <t>福祉普ス</t>
    <rPh sb="0" eb="2">
      <t>フクシ</t>
    </rPh>
    <rPh sb="2" eb="3">
      <t>フ</t>
    </rPh>
    <phoneticPr fontId="5"/>
  </si>
  <si>
    <t>福祉普兼</t>
    <rPh sb="0" eb="2">
      <t>フクシ</t>
    </rPh>
    <rPh sb="2" eb="3">
      <t>フ</t>
    </rPh>
    <rPh sb="3" eb="4">
      <t>ケン</t>
    </rPh>
    <phoneticPr fontId="5"/>
  </si>
  <si>
    <t>福祉普回</t>
    <rPh sb="0" eb="2">
      <t>フクシ</t>
    </rPh>
    <rPh sb="2" eb="3">
      <t>フ</t>
    </rPh>
    <rPh sb="3" eb="4">
      <t>カイ</t>
    </rPh>
    <phoneticPr fontId="5"/>
  </si>
  <si>
    <t>福祉普セ</t>
    <rPh sb="0" eb="2">
      <t>フクシ</t>
    </rPh>
    <rPh sb="2" eb="3">
      <t>フ</t>
    </rPh>
    <phoneticPr fontId="5"/>
  </si>
  <si>
    <t>福祉軽車</t>
    <rPh sb="0" eb="2">
      <t>フクシ</t>
    </rPh>
    <rPh sb="2" eb="3">
      <t>カル</t>
    </rPh>
    <rPh sb="3" eb="4">
      <t>クルマ</t>
    </rPh>
    <phoneticPr fontId="5"/>
  </si>
  <si>
    <t>福祉軽ス</t>
    <rPh sb="0" eb="2">
      <t>フクシ</t>
    </rPh>
    <rPh sb="2" eb="3">
      <t>ケイ</t>
    </rPh>
    <phoneticPr fontId="5"/>
  </si>
  <si>
    <t>福祉軽兼</t>
    <rPh sb="0" eb="2">
      <t>フクシ</t>
    </rPh>
    <rPh sb="2" eb="3">
      <t>ケイ</t>
    </rPh>
    <rPh sb="3" eb="4">
      <t>ケン</t>
    </rPh>
    <phoneticPr fontId="5"/>
  </si>
  <si>
    <t>福祉軽回</t>
    <rPh sb="0" eb="2">
      <t>フクシ</t>
    </rPh>
    <rPh sb="2" eb="3">
      <t>ケイ</t>
    </rPh>
    <rPh sb="3" eb="4">
      <t>カイ</t>
    </rPh>
    <phoneticPr fontId="5"/>
  </si>
  <si>
    <t>福祉軽セ</t>
    <rPh sb="0" eb="2">
      <t>フクシ</t>
    </rPh>
    <rPh sb="2" eb="3">
      <t>ケイ</t>
    </rPh>
    <phoneticPr fontId="5"/>
  </si>
  <si>
    <t>車両形状</t>
    <rPh sb="0" eb="2">
      <t>シャリョウ</t>
    </rPh>
    <rPh sb="2" eb="4">
      <t>ケイジョウ</t>
    </rPh>
    <phoneticPr fontId="5"/>
  </si>
  <si>
    <t>□　　ホ．車庫前面道路が私道の場合は、私道通行承諾書</t>
    <phoneticPr fontId="5"/>
  </si>
  <si>
    <t>法（昭和23年法律第186号）、農地法（昭和27年法律第229号）、車両制限令（昭和36年政令第26</t>
    <rPh sb="34" eb="36">
      <t>シャリョウ</t>
    </rPh>
    <rPh sb="36" eb="39">
      <t>セイゲンレイ</t>
    </rPh>
    <rPh sb="40" eb="42">
      <t>ショウワ</t>
    </rPh>
    <rPh sb="44" eb="45">
      <t>ネン</t>
    </rPh>
    <rPh sb="45" eb="47">
      <t>セイレイ</t>
    </rPh>
    <rPh sb="47" eb="48">
      <t>ダイ</t>
    </rPh>
    <phoneticPr fontId="5"/>
  </si>
  <si>
    <t>5号）等の関係法令に抵触しないことを宣誓いたします。</t>
    <phoneticPr fontId="5"/>
  </si>
  <si>
    <t>５．就任承諾書関係【別紙⑦～⑩）】</t>
    <rPh sb="2" eb="4">
      <t>シュウニン</t>
    </rPh>
    <rPh sb="4" eb="7">
      <t>ショウダクショ</t>
    </rPh>
    <rPh sb="7" eb="9">
      <t>カンケイ</t>
    </rPh>
    <rPh sb="10" eb="12">
      <t>ベッシ</t>
    </rPh>
    <phoneticPr fontId="5"/>
  </si>
  <si>
    <t>洗車及び清掃施設の使用に係る宣誓書</t>
    <rPh sb="0" eb="2">
      <t>センシャ</t>
    </rPh>
    <rPh sb="2" eb="3">
      <t>オヨ</t>
    </rPh>
    <rPh sb="4" eb="6">
      <t>セイソウ</t>
    </rPh>
    <rPh sb="6" eb="8">
      <t>シセツ</t>
    </rPh>
    <rPh sb="9" eb="11">
      <t>シヨウ</t>
    </rPh>
    <rPh sb="12" eb="13">
      <t>カカ</t>
    </rPh>
    <rPh sb="14" eb="17">
      <t>センセイショ</t>
    </rPh>
    <phoneticPr fontId="5"/>
  </si>
  <si>
    <t>　下記施設において、施設の管理者より一般乗用旅客自動車運送事業の事業用車両の洗車及び清掃施設の使用に関して、承諾を得ていることを宣誓いたします。
　なお、万一事実と相違がある場合は何時いかなる処分を受けても異議を申しません。</t>
    <phoneticPr fontId="5"/>
  </si>
  <si>
    <t>洗車及び清掃施設名：</t>
    <phoneticPr fontId="5"/>
  </si>
  <si>
    <t>所在地：</t>
    <rPh sb="0" eb="3">
      <t>ショザイチ</t>
    </rPh>
    <phoneticPr fontId="5"/>
  </si>
  <si>
    <t>住　所</t>
    <rPh sb="0" eb="1">
      <t>ジュウ</t>
    </rPh>
    <rPh sb="2" eb="3">
      <t>ショ</t>
    </rPh>
    <phoneticPr fontId="5"/>
  </si>
  <si>
    <t>名　称</t>
    <rPh sb="0" eb="1">
      <t>ナ</t>
    </rPh>
    <rPh sb="2" eb="3">
      <t>ショウ</t>
    </rPh>
    <phoneticPr fontId="5"/>
  </si>
  <si>
    <t xml:space="preserve">代表者 </t>
    <rPh sb="0" eb="1">
      <t>ダイ</t>
    </rPh>
    <rPh sb="1" eb="2">
      <t>オモテ</t>
    </rPh>
    <rPh sb="2" eb="3">
      <t>モノ</t>
    </rPh>
    <phoneticPr fontId="5"/>
  </si>
  <si>
    <t>※添付書類</t>
    <phoneticPr fontId="5"/>
  </si>
  <si>
    <t>洗車及び清掃施設の位置図・営業所及び車庫からの距離図</t>
    <phoneticPr fontId="5"/>
  </si>
  <si>
    <t>洗車及び清掃施設の写真</t>
    <phoneticPr fontId="5"/>
  </si>
  <si>
    <t>法令試験</t>
    <rPh sb="0" eb="2">
      <t>ホウレイ</t>
    </rPh>
    <rPh sb="2" eb="4">
      <t>シケン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</si>
</sst>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quot;¥&quot;#,##0_);[Red]\(&quot;¥&quot;#,##0\)"/>
    <numFmt numFmtId="177" formatCode="#,##0_ "/>
    <numFmt numFmtId="178" formatCode="General&quot;人&quot;"/>
    <numFmt numFmtId="179" formatCode="#,##0.00_ &quot;m&quot;"/>
    <numFmt numFmtId="180" formatCode="General&quot;両&quot;"/>
    <numFmt numFmtId="181" formatCode="#,##0.00_ &quot;㎡&quot;"/>
    <numFmt numFmtId="182" formatCode="[$]ggge&quot;年&quot;m&quot;月&quot;d&quot;日&quot;;@" x16r2:formatCode16="[$-ja-JP-x-gannen]ggge&quot;年&quot;m&quot;月&quot;d&quot;日&quot;;@"/>
    <numFmt numFmtId="183" formatCode="[$-411]ggge&quot;年&quot;m&quot;月&quot;d&quot;日&quot;;@"/>
    <numFmt numFmtId="184" formatCode="[$-411]ggge&quot;年&quot;m&quot;月&quot;d&quot;日現在&quot;"/>
    <numFmt numFmtId="185" formatCode="#&quot;㎡&quot;"/>
    <numFmt numFmtId="186" formatCode="#&quot;両&quot;"/>
    <numFmt numFmtId="187" formatCode="m/d;@"/>
    <numFmt numFmtId="188" formatCode="#&quot;円&quot;"/>
  </numFmts>
  <fonts count="94">
    <font>
      <sz val="11"/>
      <name val="ＭＳ Ｐ明朝"/>
      <family val="1"/>
      <charset val="128"/>
    </font>
    <font>
      <sz val="11"/>
      <name val="ＭＳ Ｐ明朝"/>
      <family val="1"/>
      <charset val="128"/>
    </font>
    <font>
      <sz val="11"/>
      <name val="ＭＳ Ｐゴシック"/>
      <family val="3"/>
      <charset val="128"/>
    </font>
    <font>
      <b/>
      <sz val="16"/>
      <name val="ＭＳ Ｐゴシック"/>
      <family val="3"/>
      <charset val="128"/>
    </font>
    <font>
      <b/>
      <sz val="20"/>
      <name val="ＭＳ Ｐゴシック"/>
      <family val="3"/>
      <charset val="128"/>
    </font>
    <font>
      <sz val="6"/>
      <name val="ＭＳ Ｐ明朝"/>
      <family val="1"/>
      <charset val="128"/>
    </font>
    <font>
      <u/>
      <sz val="11"/>
      <name val="ＭＳ Ｐゴシック"/>
      <family val="3"/>
      <charset val="128"/>
    </font>
    <font>
      <sz val="8"/>
      <name val="ＭＳ Ｐゴシック"/>
      <family val="3"/>
      <charset val="128"/>
    </font>
    <font>
      <b/>
      <sz val="11"/>
      <name val="ＭＳ Ｐゴシック"/>
      <family val="3"/>
      <charset val="128"/>
    </font>
    <font>
      <b/>
      <u/>
      <sz val="14"/>
      <name val="ＭＳ Ｐゴシック"/>
      <family val="3"/>
      <charset val="128"/>
    </font>
    <font>
      <sz val="12"/>
      <name val="ＭＳ Ｐゴシック"/>
      <family val="3"/>
      <charset val="128"/>
    </font>
    <font>
      <sz val="10"/>
      <name val="ＭＳ Ｐゴシック"/>
      <family val="3"/>
      <charset val="128"/>
    </font>
    <font>
      <b/>
      <i/>
      <sz val="16"/>
      <name val="ＭＳ Ｐゴシック"/>
      <family val="3"/>
      <charset val="128"/>
    </font>
    <font>
      <sz val="6"/>
      <name val="ＭＳ Ｐゴシック"/>
      <family val="3"/>
      <charset val="128"/>
    </font>
    <font>
      <b/>
      <u/>
      <sz val="20"/>
      <name val="ＭＳ Ｐゴシック"/>
      <family val="3"/>
      <charset val="128"/>
    </font>
    <font>
      <b/>
      <sz val="10"/>
      <name val="ＭＳ Ｐゴシック"/>
      <family val="3"/>
      <charset val="128"/>
    </font>
    <font>
      <b/>
      <i/>
      <sz val="11"/>
      <name val="ＭＳ Ｐゴシック"/>
      <family val="3"/>
      <charset val="128"/>
    </font>
    <font>
      <b/>
      <i/>
      <sz val="12"/>
      <name val="ＭＳ Ｐゴシック"/>
      <family val="3"/>
      <charset val="128"/>
    </font>
    <font>
      <sz val="9"/>
      <name val="ＭＳ Ｐゴシック"/>
      <family val="3"/>
      <charset val="128"/>
    </font>
    <font>
      <sz val="14"/>
      <name val="ＭＳ Ｐゴシック"/>
      <family val="3"/>
      <charset val="128"/>
    </font>
    <font>
      <sz val="16"/>
      <name val="ＭＳ Ｐゴシック"/>
      <family val="3"/>
      <charset val="128"/>
    </font>
    <font>
      <b/>
      <sz val="18"/>
      <name val="ＭＳ Ｐゴシック"/>
      <family val="3"/>
      <charset val="128"/>
    </font>
    <font>
      <i/>
      <sz val="11"/>
      <name val="ＭＳ Ｐゴシック"/>
      <family val="3"/>
      <charset val="128"/>
    </font>
    <font>
      <b/>
      <sz val="12"/>
      <name val="ＭＳ Ｐゴシック"/>
      <family val="3"/>
      <charset val="128"/>
    </font>
    <font>
      <i/>
      <sz val="10"/>
      <name val="ＭＳ Ｐゴシック"/>
      <family val="3"/>
      <charset val="128"/>
    </font>
    <font>
      <sz val="11"/>
      <color indexed="10"/>
      <name val="ＭＳ Ｐゴシック"/>
      <family val="3"/>
      <charset val="128"/>
    </font>
    <font>
      <sz val="11"/>
      <color indexed="8"/>
      <name val="ＭＳ Ｐゴシック"/>
      <family val="3"/>
      <charset val="128"/>
    </font>
    <font>
      <sz val="9"/>
      <color indexed="81"/>
      <name val="ＭＳ Ｐゴシック"/>
      <family val="3"/>
      <charset val="128"/>
    </font>
    <font>
      <b/>
      <sz val="9"/>
      <color indexed="81"/>
      <name val="ＭＳ Ｐゴシック"/>
      <family val="3"/>
      <charset val="128"/>
    </font>
    <font>
      <u/>
      <sz val="10"/>
      <color rgb="FFFF0000"/>
      <name val="ＭＳ Ｐゴシック"/>
      <family val="3"/>
      <charset val="128"/>
    </font>
    <font>
      <sz val="11"/>
      <color rgb="FFFF0000"/>
      <name val="ＭＳ Ｐゴシック"/>
      <family val="3"/>
      <charset val="128"/>
    </font>
    <font>
      <sz val="11"/>
      <color theme="1"/>
      <name val="ＭＳ Ｐゴシック"/>
      <family val="3"/>
      <charset val="128"/>
    </font>
    <font>
      <sz val="9"/>
      <color rgb="FFFF0000"/>
      <name val="ＭＳ Ｐゴシック"/>
      <family val="3"/>
      <charset val="128"/>
    </font>
    <font>
      <sz val="8"/>
      <color rgb="FFFF0000"/>
      <name val="ＭＳ Ｐゴシック"/>
      <family val="3"/>
      <charset val="128"/>
    </font>
    <font>
      <sz val="10"/>
      <color rgb="FFFF0000"/>
      <name val="ＭＳ Ｐゴシック"/>
      <family val="3"/>
      <charset val="128"/>
    </font>
    <font>
      <u/>
      <sz val="11"/>
      <color rgb="FFFF0000"/>
      <name val="ＭＳ Ｐゴシック"/>
      <family val="3"/>
      <charset val="128"/>
    </font>
    <font>
      <sz val="7"/>
      <name val="ＭＳ Ｐゴシック"/>
      <family val="3"/>
      <charset val="128"/>
    </font>
    <font>
      <sz val="7"/>
      <name val="ＭＳ Ｐ明朝"/>
      <family val="1"/>
      <charset val="128"/>
    </font>
    <font>
      <sz val="7"/>
      <color rgb="FFFF0000"/>
      <name val="ＭＳ Ｐゴシック"/>
      <family val="3"/>
      <charset val="128"/>
    </font>
    <font>
      <sz val="11"/>
      <color rgb="FFFF0000"/>
      <name val="ＭＳ Ｐ明朝"/>
      <family val="1"/>
      <charset val="128"/>
    </font>
    <font>
      <b/>
      <sz val="14"/>
      <color rgb="FFFF0000"/>
      <name val="ＭＳ Ｐゴシック"/>
      <family val="3"/>
      <charset val="128"/>
    </font>
    <font>
      <b/>
      <sz val="11"/>
      <color indexed="81"/>
      <name val="ＭＳ Ｐゴシック"/>
      <family val="3"/>
      <charset val="128"/>
    </font>
    <font>
      <b/>
      <u/>
      <sz val="10"/>
      <color rgb="FFFF0000"/>
      <name val="ＭＳ Ｐゴシック"/>
      <family val="3"/>
      <charset val="128"/>
    </font>
    <font>
      <b/>
      <sz val="12"/>
      <color indexed="81"/>
      <name val="ＭＳ Ｐゴシック"/>
      <family val="3"/>
      <charset val="128"/>
    </font>
    <font>
      <b/>
      <sz val="8"/>
      <name val="ＭＳ Ｐゴシック"/>
      <family val="3"/>
      <charset val="128"/>
    </font>
    <font>
      <u/>
      <sz val="8"/>
      <name val="ＭＳ Ｐゴシック"/>
      <family val="3"/>
      <charset val="128"/>
    </font>
    <font>
      <b/>
      <sz val="11"/>
      <name val="ＭＳ Ｐ明朝"/>
      <family val="1"/>
      <charset val="128"/>
    </font>
    <font>
      <b/>
      <sz val="10"/>
      <name val="ＭＳ Ｐ明朝"/>
      <family val="1"/>
      <charset val="128"/>
    </font>
    <font>
      <sz val="8"/>
      <color theme="1"/>
      <name val="ＭＳ Ｐゴシック"/>
      <family val="3"/>
      <charset val="128"/>
    </font>
    <font>
      <b/>
      <u/>
      <sz val="11"/>
      <color indexed="81"/>
      <name val="ＭＳ Ｐゴシック"/>
      <family val="3"/>
      <charset val="128"/>
    </font>
    <font>
      <sz val="11"/>
      <color indexed="81"/>
      <name val="ＭＳ Ｐゴシック"/>
      <family val="3"/>
      <charset val="128"/>
    </font>
    <font>
      <b/>
      <sz val="9"/>
      <name val="ＭＳ Ｐゴシック"/>
      <family val="3"/>
      <charset val="128"/>
    </font>
    <font>
      <sz val="9"/>
      <name val="ＭＳ Ｐ明朝"/>
      <family val="1"/>
      <charset val="128"/>
    </font>
    <font>
      <sz val="12"/>
      <name val="ＭＳ Ｐ明朝"/>
      <family val="1"/>
      <charset val="128"/>
    </font>
    <font>
      <b/>
      <sz val="14"/>
      <name val="ＭＳ Ｐ明朝"/>
      <family val="1"/>
      <charset val="128"/>
    </font>
    <font>
      <sz val="14"/>
      <name val="ＭＳ Ｐ明朝"/>
      <family val="1"/>
      <charset val="128"/>
    </font>
    <font>
      <sz val="16"/>
      <name val="ＭＳ Ｐ明朝"/>
      <family val="1"/>
      <charset val="128"/>
    </font>
    <font>
      <sz val="18"/>
      <name val="ＭＳ Ｐ明朝"/>
      <family val="1"/>
      <charset val="128"/>
    </font>
    <font>
      <b/>
      <u/>
      <sz val="12"/>
      <name val="ＭＳ Ｐゴシック"/>
      <family val="3"/>
      <charset val="128"/>
    </font>
    <font>
      <b/>
      <sz val="14"/>
      <name val="ＭＳ Ｐゴシック"/>
      <family val="3"/>
      <charset val="128"/>
    </font>
    <font>
      <b/>
      <sz val="18"/>
      <name val="ＭＳ Ｐ明朝"/>
      <family val="1"/>
      <charset val="128"/>
    </font>
    <font>
      <b/>
      <sz val="18"/>
      <name val="ＭＳ Ｐゴシック"/>
      <family val="3"/>
      <charset val="128"/>
      <scheme val="minor"/>
    </font>
    <font>
      <b/>
      <sz val="12"/>
      <name val="ＭＳ Ｐ明朝"/>
      <family val="1"/>
      <charset val="128"/>
    </font>
    <font>
      <sz val="12"/>
      <color rgb="FF000000"/>
      <name val="ＭＳ Ｐ明朝"/>
      <family val="1"/>
      <charset val="128"/>
    </font>
    <font>
      <u/>
      <sz val="12"/>
      <color rgb="FF000000"/>
      <name val="ＭＳ Ｐ明朝"/>
      <family val="1"/>
      <charset val="128"/>
    </font>
    <font>
      <u/>
      <sz val="12"/>
      <name val="ＭＳ Ｐ明朝"/>
      <family val="1"/>
      <charset val="128"/>
    </font>
    <font>
      <b/>
      <sz val="16"/>
      <name val="ＭＳ Ｐ明朝"/>
      <family val="1"/>
      <charset val="128"/>
    </font>
    <font>
      <b/>
      <sz val="10"/>
      <color rgb="FFFF0000"/>
      <name val="ＭＳ Ｐゴシック"/>
      <family val="3"/>
      <charset val="128"/>
    </font>
    <font>
      <sz val="8"/>
      <color indexed="81"/>
      <name val="ＭＳ Ｐゴシック"/>
      <family val="3"/>
      <charset val="128"/>
    </font>
    <font>
      <sz val="6"/>
      <color theme="1"/>
      <name val="ＭＳ Ｐゴシック"/>
      <family val="3"/>
      <charset val="128"/>
    </font>
    <font>
      <b/>
      <sz val="16"/>
      <name val="ＭＳ ゴシック"/>
      <family val="3"/>
      <charset val="128"/>
    </font>
    <font>
      <u/>
      <sz val="12"/>
      <name val="ＭＳ Ｐゴシック"/>
      <family val="3"/>
      <charset val="128"/>
    </font>
    <font>
      <b/>
      <sz val="18"/>
      <name val="ＭＳ ゴシック"/>
      <family val="3"/>
      <charset val="128"/>
    </font>
    <font>
      <sz val="11"/>
      <color rgb="FF000000"/>
      <name val="ＭＳ Ｐ明朝"/>
      <family val="1"/>
      <charset val="128"/>
    </font>
    <font>
      <sz val="20"/>
      <color rgb="FF000000"/>
      <name val="ＭＳ Ｐ明朝"/>
      <family val="1"/>
      <charset val="128"/>
    </font>
    <font>
      <sz val="22"/>
      <name val="ＭＳ Ｐゴシック"/>
      <family val="3"/>
      <charset val="128"/>
    </font>
    <font>
      <b/>
      <sz val="11"/>
      <color rgb="FFFF0000"/>
      <name val="ＭＳ Ｐゴシック"/>
      <family val="3"/>
      <charset val="128"/>
    </font>
    <font>
      <b/>
      <sz val="12"/>
      <color rgb="FFFF0000"/>
      <name val="ＭＳ Ｐゴシック"/>
      <family val="3"/>
      <charset val="128"/>
    </font>
    <font>
      <sz val="12"/>
      <color rgb="FFFF0000"/>
      <name val="ＭＳ Ｐ明朝"/>
      <family val="1"/>
      <charset val="128"/>
    </font>
    <font>
      <b/>
      <u/>
      <sz val="12"/>
      <color rgb="FFFF0000"/>
      <name val="ＭＳ Ｐ明朝"/>
      <family val="1"/>
      <charset val="128"/>
    </font>
    <font>
      <b/>
      <sz val="9"/>
      <color indexed="81"/>
      <name val="MS P ゴシック"/>
      <family val="3"/>
      <charset val="128"/>
    </font>
    <font>
      <b/>
      <sz val="12"/>
      <color rgb="FFFF0000"/>
      <name val="ＭＳ Ｐ明朝"/>
      <family val="1"/>
      <charset val="128"/>
    </font>
    <font>
      <strike/>
      <sz val="11"/>
      <color rgb="FFFF0000"/>
      <name val="ＭＳ Ｐゴシック"/>
      <family val="3"/>
      <charset val="128"/>
    </font>
    <font>
      <b/>
      <sz val="12"/>
      <color theme="1"/>
      <name val="ＭＳ Ｐゴシック"/>
      <family val="3"/>
      <charset val="128"/>
    </font>
    <font>
      <sz val="9"/>
      <color indexed="81"/>
      <name val="MS P ゴシック"/>
      <family val="3"/>
      <charset val="128"/>
    </font>
    <font>
      <i/>
      <strike/>
      <sz val="10"/>
      <color rgb="FFFF0000"/>
      <name val="ＭＳ Ｐゴシック"/>
      <family val="3"/>
      <charset val="128"/>
    </font>
    <font>
      <b/>
      <sz val="6"/>
      <name val="ＭＳ Ｐゴシック"/>
      <family val="3"/>
      <charset val="128"/>
    </font>
    <font>
      <u/>
      <sz val="10"/>
      <name val="ＭＳ Ｐゴシック"/>
      <family val="3"/>
      <charset val="128"/>
    </font>
    <font>
      <sz val="11"/>
      <color theme="0"/>
      <name val="ＭＳ Ｐゴシック"/>
      <family val="3"/>
      <charset val="128"/>
    </font>
    <font>
      <sz val="18"/>
      <name val="ＭＳ Ｐゴシック"/>
      <family val="3"/>
      <charset val="128"/>
    </font>
    <font>
      <sz val="11"/>
      <color theme="0"/>
      <name val="ＭＳ Ｐ明朝"/>
      <family val="1"/>
      <charset val="128"/>
    </font>
    <font>
      <sz val="11"/>
      <color rgb="FF000000"/>
      <name val="ＭＳ Ｐゴシック"/>
      <family val="3"/>
      <charset val="128"/>
    </font>
    <font>
      <sz val="20"/>
      <color rgb="FF000000"/>
      <name val="ＭＳ Ｐゴシック"/>
      <family val="3"/>
      <charset val="128"/>
    </font>
    <font>
      <sz val="12"/>
      <color rgb="FF000000"/>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B0F0"/>
        <bgColor indexed="64"/>
      </patternFill>
    </fill>
    <fill>
      <patternFill patternType="solid">
        <fgColor theme="9" tint="0.79998168889431442"/>
        <bgColor indexed="64"/>
      </patternFill>
    </fill>
  </fills>
  <borders count="170">
    <border>
      <left/>
      <right/>
      <top/>
      <bottom/>
      <diagonal/>
    </border>
    <border>
      <left/>
      <right/>
      <top/>
      <bottom style="mediumDashDotDot">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style="medium">
        <color indexed="64"/>
      </top>
      <bottom style="thin">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right style="double">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hair">
        <color indexed="64"/>
      </left>
      <right/>
      <top/>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style="medium">
        <color indexed="64"/>
      </left>
      <right/>
      <top/>
      <bottom style="double">
        <color indexed="64"/>
      </bottom>
      <diagonal/>
    </border>
    <border>
      <left/>
      <right/>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hair">
        <color indexed="64"/>
      </right>
      <top/>
      <bottom style="hair">
        <color indexed="64"/>
      </bottom>
      <diagonal/>
    </border>
    <border>
      <left/>
      <right style="hair">
        <color indexed="64"/>
      </right>
      <top style="hair">
        <color indexed="64"/>
      </top>
      <bottom style="medium">
        <color indexed="64"/>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top style="medium">
        <color indexed="64"/>
      </top>
      <bottom style="thin">
        <color indexed="64"/>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right style="medium">
        <color indexed="64"/>
      </right>
      <top style="medium">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hair">
        <color indexed="64"/>
      </right>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hair">
        <color indexed="64"/>
      </bottom>
      <diagonal/>
    </border>
    <border>
      <left/>
      <right style="medium">
        <color indexed="64"/>
      </right>
      <top/>
      <bottom style="hair">
        <color indexed="64"/>
      </bottom>
      <diagonal/>
    </border>
    <border>
      <left/>
      <right/>
      <top style="hair">
        <color indexed="64"/>
      </top>
      <bottom/>
      <diagonal/>
    </border>
    <border>
      <left/>
      <right style="medium">
        <color indexed="64"/>
      </right>
      <top style="hair">
        <color indexed="64"/>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thin">
        <color indexed="64"/>
      </top>
      <bottom style="double">
        <color indexed="64"/>
      </bottom>
      <diagonal/>
    </border>
    <border>
      <left style="medium">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bottom style="hair">
        <color indexed="64"/>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right style="hair">
        <color indexed="64"/>
      </right>
      <top style="hair">
        <color indexed="64"/>
      </top>
      <bottom/>
      <diagonal/>
    </border>
    <border>
      <left/>
      <right style="hair">
        <color indexed="64"/>
      </right>
      <top/>
      <bottom/>
      <diagonal/>
    </border>
    <border>
      <left/>
      <right style="medium">
        <color indexed="64"/>
      </right>
      <top style="medium">
        <color indexed="64"/>
      </top>
      <bottom style="medium">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thin">
        <color indexed="64"/>
      </left>
      <right/>
      <top style="double">
        <color indexed="64"/>
      </top>
      <bottom style="double">
        <color indexed="64"/>
      </bottom>
      <diagonal/>
    </border>
    <border>
      <left/>
      <right style="thin">
        <color indexed="64"/>
      </right>
      <top/>
      <bottom/>
      <diagonal/>
    </border>
    <border>
      <left/>
      <right style="hair">
        <color indexed="64"/>
      </right>
      <top style="medium">
        <color indexed="64"/>
      </top>
      <bottom/>
      <diagonal/>
    </border>
    <border>
      <left/>
      <right style="thin">
        <color indexed="64"/>
      </right>
      <top style="medium">
        <color indexed="64"/>
      </top>
      <bottom/>
      <diagonal/>
    </border>
    <border>
      <left style="hair">
        <color indexed="64"/>
      </left>
      <right/>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top style="thin">
        <color indexed="64"/>
      </top>
      <bottom style="double">
        <color indexed="64"/>
      </bottom>
      <diagonal/>
    </border>
    <border>
      <left style="hair">
        <color indexed="64"/>
      </left>
      <right/>
      <top style="thin">
        <color indexed="64"/>
      </top>
      <bottom style="double">
        <color indexed="64"/>
      </bottom>
      <diagonal/>
    </border>
    <border>
      <left/>
      <right style="hair">
        <color indexed="64"/>
      </right>
      <top style="double">
        <color indexed="64"/>
      </top>
      <bottom style="double">
        <color indexed="64"/>
      </bottom>
      <diagonal/>
    </border>
    <border diagonalUp="1">
      <left style="hair">
        <color indexed="64"/>
      </left>
      <right/>
      <top style="double">
        <color indexed="64"/>
      </top>
      <bottom style="double">
        <color indexed="64"/>
      </bottom>
      <diagonal style="hair">
        <color indexed="64"/>
      </diagonal>
    </border>
    <border>
      <left/>
      <right style="hair">
        <color indexed="64"/>
      </right>
      <top/>
      <bottom style="medium">
        <color indexed="64"/>
      </bottom>
      <diagonal/>
    </border>
    <border>
      <left style="thin">
        <color indexed="64"/>
      </left>
      <right/>
      <top style="hair">
        <color indexed="64"/>
      </top>
      <bottom style="hair">
        <color indexed="64"/>
      </bottom>
      <diagonal/>
    </border>
    <border>
      <left style="hair">
        <color indexed="64"/>
      </left>
      <right/>
      <top style="hair">
        <color indexed="64"/>
      </top>
      <bottom style="medium">
        <color indexed="64"/>
      </bottom>
      <diagonal/>
    </border>
    <border>
      <left style="medium">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hair">
        <color indexed="64"/>
      </top>
      <bottom style="medium">
        <color indexed="64"/>
      </bottom>
      <diagonal/>
    </border>
    <border>
      <left style="medium">
        <color indexed="64"/>
      </left>
      <right/>
      <top/>
      <bottom style="hair">
        <color indexed="64"/>
      </bottom>
      <diagonal/>
    </border>
    <border>
      <left style="medium">
        <color indexed="64"/>
      </left>
      <right/>
      <top style="hair">
        <color indexed="64"/>
      </top>
      <bottom/>
      <diagonal/>
    </border>
    <border>
      <left style="hair">
        <color indexed="64"/>
      </left>
      <right/>
      <top style="thin">
        <color indexed="64"/>
      </top>
      <bottom/>
      <diagonal/>
    </border>
    <border>
      <left style="hair">
        <color indexed="64"/>
      </left>
      <right/>
      <top/>
      <bottom style="medium">
        <color indexed="64"/>
      </bottom>
      <diagonal/>
    </border>
    <border>
      <left style="medium">
        <color indexed="64"/>
      </left>
      <right/>
      <top style="hair">
        <color indexed="64"/>
      </top>
      <bottom style="hair">
        <color indexed="64"/>
      </bottom>
      <diagonal/>
    </border>
    <border>
      <left/>
      <right style="double">
        <color indexed="64"/>
      </right>
      <top style="thin">
        <color indexed="64"/>
      </top>
      <bottom/>
      <diagonal/>
    </border>
    <border>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diagonalUp="1">
      <left style="hair">
        <color indexed="64"/>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hair">
        <color indexed="64"/>
      </left>
      <right/>
      <top/>
      <bottom/>
      <diagonal style="hair">
        <color indexed="64"/>
      </diagonal>
    </border>
    <border diagonalUp="1">
      <left/>
      <right style="thin">
        <color indexed="64"/>
      </right>
      <top/>
      <bottom/>
      <diagonal style="hair">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hair">
        <color indexed="64"/>
      </bottom>
      <diagonal/>
    </border>
    <border>
      <left/>
      <right style="hair">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hair">
        <color indexed="64"/>
      </top>
      <bottom style="medium">
        <color indexed="64"/>
      </bottom>
      <diagonal/>
    </border>
    <border>
      <left/>
      <right style="thin">
        <color indexed="64"/>
      </right>
      <top style="hair">
        <color indexed="64"/>
      </top>
      <bottom/>
      <diagonal/>
    </border>
    <border>
      <left style="thin">
        <color indexed="64"/>
      </left>
      <right/>
      <top style="hair">
        <color indexed="64"/>
      </top>
      <bottom/>
      <diagonal/>
    </border>
    <border diagonalUp="1">
      <left style="hair">
        <color indexed="64"/>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thin">
        <color indexed="64"/>
      </left>
      <right/>
      <top style="double">
        <color indexed="64"/>
      </top>
      <bottom/>
      <diagonal/>
    </border>
    <border>
      <left/>
      <right style="hair">
        <color indexed="64"/>
      </right>
      <top style="double">
        <color indexed="64"/>
      </top>
      <bottom/>
      <diagonal/>
    </border>
    <border diagonalUp="1">
      <left style="hair">
        <color indexed="64"/>
      </left>
      <right/>
      <top style="double">
        <color indexed="64"/>
      </top>
      <bottom/>
      <diagonal style="hair">
        <color indexed="64"/>
      </diagonal>
    </border>
    <border>
      <left/>
      <right style="thin">
        <color theme="1"/>
      </right>
      <top style="double">
        <color indexed="64"/>
      </top>
      <bottom/>
      <diagonal/>
    </border>
    <border>
      <left/>
      <right style="thin">
        <color theme="1"/>
      </right>
      <top/>
      <bottom style="medium">
        <color indexed="64"/>
      </bottom>
      <diagonal/>
    </border>
    <border>
      <left style="thin">
        <color theme="1"/>
      </left>
      <right/>
      <top style="thin">
        <color theme="1"/>
      </top>
      <bottom style="medium">
        <color theme="1"/>
      </bottom>
      <diagonal/>
    </border>
    <border>
      <left style="thin">
        <color theme="1"/>
      </left>
      <right style="thin">
        <color theme="1"/>
      </right>
      <top style="double">
        <color theme="1"/>
      </top>
      <bottom style="thin">
        <color theme="1"/>
      </bottom>
      <diagonal/>
    </border>
    <border>
      <left style="thin">
        <color theme="1"/>
      </left>
      <right/>
      <top style="double">
        <color theme="1"/>
      </top>
      <bottom style="thin">
        <color theme="1"/>
      </bottom>
      <diagonal/>
    </border>
    <border>
      <left/>
      <right style="thin">
        <color theme="1"/>
      </right>
      <top style="thin">
        <color theme="1"/>
      </top>
      <bottom style="medium">
        <color theme="1"/>
      </bottom>
      <diagonal/>
    </border>
    <border>
      <left/>
      <right/>
      <top style="thin">
        <color theme="1"/>
      </top>
      <bottom style="medium">
        <color theme="1"/>
      </bottom>
      <diagonal/>
    </border>
    <border>
      <left/>
      <right style="medium">
        <color indexed="64"/>
      </right>
      <top style="double">
        <color indexed="64"/>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right style="medium">
        <color indexed="64"/>
      </right>
      <top style="hair">
        <color indexed="64"/>
      </top>
      <bottom style="medium">
        <color indexed="64"/>
      </bottom>
      <diagonal/>
    </border>
    <border diagonalUp="1">
      <left style="hair">
        <color indexed="64"/>
      </left>
      <right style="hair">
        <color indexed="64"/>
      </right>
      <top style="medium">
        <color indexed="64"/>
      </top>
      <bottom style="thin">
        <color indexed="64"/>
      </bottom>
      <diagonal style="hair">
        <color indexed="64"/>
      </diagonal>
    </border>
    <border diagonalUp="1">
      <left style="hair">
        <color indexed="64"/>
      </left>
      <right style="hair">
        <color indexed="64"/>
      </right>
      <top/>
      <bottom style="hair">
        <color indexed="64"/>
      </bottom>
      <diagonal style="hair">
        <color indexed="64"/>
      </diagonal>
    </border>
    <border diagonalUp="1">
      <left style="hair">
        <color indexed="64"/>
      </left>
      <right style="hair">
        <color indexed="64"/>
      </right>
      <top style="hair">
        <color indexed="64"/>
      </top>
      <bottom style="hair">
        <color indexed="64"/>
      </bottom>
      <diagonal style="hair">
        <color indexed="64"/>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0">
    <xf numFmtId="0" fontId="0" fillId="0" borderId="0"/>
    <xf numFmtId="0" fontId="2" fillId="0" borderId="0">
      <alignment vertical="center"/>
    </xf>
    <xf numFmtId="0" fontId="1" fillId="0" borderId="0"/>
    <xf numFmtId="0" fontId="2" fillId="0" borderId="0"/>
    <xf numFmtId="0" fontId="1" fillId="0" borderId="0"/>
    <xf numFmtId="0" fontId="2" fillId="0" borderId="0"/>
    <xf numFmtId="0" fontId="2" fillId="0" borderId="0"/>
    <xf numFmtId="176" fontId="1" fillId="0" borderId="0" applyFont="0" applyFill="0" applyBorder="0" applyAlignment="0" applyProtection="0">
      <alignment vertical="center"/>
    </xf>
    <xf numFmtId="0" fontId="2" fillId="0" borderId="0"/>
    <xf numFmtId="0" fontId="2" fillId="0" borderId="0">
      <alignment vertical="center"/>
    </xf>
  </cellStyleXfs>
  <cellXfs count="1164">
    <xf numFmtId="0" fontId="0" fillId="0" borderId="0" xfId="0"/>
    <xf numFmtId="0" fontId="2" fillId="0" borderId="0" xfId="0" applyFont="1"/>
    <xf numFmtId="0" fontId="6" fillId="0" borderId="0" xfId="0" applyFont="1"/>
    <xf numFmtId="0" fontId="2" fillId="0" borderId="0" xfId="0" applyFont="1" applyAlignment="1">
      <alignment vertical="center"/>
    </xf>
    <xf numFmtId="0" fontId="9" fillId="0" borderId="0" xfId="0" applyFont="1"/>
    <xf numFmtId="0" fontId="2" fillId="0" borderId="1" xfId="0" applyFont="1" applyBorder="1"/>
    <xf numFmtId="0" fontId="10" fillId="0" borderId="0" xfId="0" applyFont="1"/>
    <xf numFmtId="0" fontId="11" fillId="0" borderId="0" xfId="0" applyFont="1" applyAlignment="1">
      <alignment horizontal="center"/>
    </xf>
    <xf numFmtId="0" fontId="12" fillId="0" borderId="0" xfId="0" applyFont="1"/>
    <xf numFmtId="0" fontId="8" fillId="0" borderId="0" xfId="0" applyFont="1" applyAlignment="1">
      <alignment horizontal="left" vertical="center"/>
    </xf>
    <xf numFmtId="0" fontId="7" fillId="0" borderId="0" xfId="0" applyFont="1" applyAlignment="1">
      <alignment horizontal="center" vertical="center" wrapText="1"/>
    </xf>
    <xf numFmtId="0" fontId="15" fillId="0" borderId="0" xfId="0" applyFont="1" applyAlignment="1">
      <alignment horizontal="left" vertical="center"/>
    </xf>
    <xf numFmtId="0" fontId="7" fillId="0" borderId="5" xfId="0" applyFont="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left" vertical="center"/>
    </xf>
    <xf numFmtId="0" fontId="2" fillId="0" borderId="7"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Border="1" applyAlignment="1">
      <alignment horizontal="center" vertical="center"/>
    </xf>
    <xf numFmtId="0" fontId="2" fillId="0" borderId="4" xfId="0" applyFont="1" applyBorder="1" applyAlignment="1">
      <alignment horizontal="right" vertical="center"/>
    </xf>
    <xf numFmtId="0" fontId="2" fillId="0" borderId="4" xfId="0" applyFont="1" applyBorder="1" applyAlignment="1">
      <alignment horizontal="center" vertical="center"/>
    </xf>
    <xf numFmtId="0" fontId="2" fillId="0" borderId="0" xfId="0" applyFont="1" applyBorder="1" applyAlignment="1">
      <alignment horizontal="right" vertical="center"/>
    </xf>
    <xf numFmtId="0" fontId="2" fillId="0" borderId="12" xfId="0" applyFont="1" applyBorder="1" applyAlignment="1">
      <alignment horizontal="center" vertical="center"/>
    </xf>
    <xf numFmtId="0" fontId="2" fillId="0" borderId="6" xfId="0" applyFont="1" applyBorder="1" applyAlignment="1">
      <alignment horizontal="center" vertical="center"/>
    </xf>
    <xf numFmtId="0" fontId="2" fillId="0" borderId="6" xfId="0" applyFont="1" applyBorder="1" applyAlignment="1">
      <alignment horizontal="right" vertical="center"/>
    </xf>
    <xf numFmtId="0" fontId="2" fillId="0" borderId="14" xfId="0" applyFont="1" applyBorder="1" applyAlignment="1">
      <alignment horizontal="center" vertical="center"/>
    </xf>
    <xf numFmtId="0" fontId="13" fillId="0" borderId="0" xfId="0" applyFont="1"/>
    <xf numFmtId="0" fontId="16" fillId="0" borderId="0" xfId="0" applyFont="1"/>
    <xf numFmtId="0" fontId="3" fillId="0" borderId="0" xfId="0" applyFont="1" applyAlignment="1"/>
    <xf numFmtId="0" fontId="2" fillId="0" borderId="0" xfId="0" applyFont="1" applyAlignment="1">
      <alignment horizontal="center"/>
    </xf>
    <xf numFmtId="0" fontId="2" fillId="0" borderId="15" xfId="0" applyFont="1" applyBorder="1"/>
    <xf numFmtId="0" fontId="2" fillId="0" borderId="0" xfId="0" applyFont="1" applyAlignment="1">
      <alignment horizontal="right"/>
    </xf>
    <xf numFmtId="0" fontId="2" fillId="0" borderId="0" xfId="0" applyFont="1" applyAlignment="1"/>
    <xf numFmtId="0" fontId="4" fillId="0" borderId="0" xfId="0" applyFont="1" applyAlignment="1">
      <alignment horizontal="center"/>
    </xf>
    <xf numFmtId="0" fontId="2" fillId="0" borderId="16" xfId="0" applyFont="1" applyBorder="1"/>
    <xf numFmtId="0" fontId="2" fillId="0" borderId="17" xfId="0" applyFont="1" applyBorder="1"/>
    <xf numFmtId="0" fontId="2" fillId="0" borderId="18" xfId="0" applyFont="1" applyBorder="1"/>
    <xf numFmtId="0" fontId="2" fillId="0" borderId="19" xfId="0" applyFont="1" applyBorder="1" applyAlignment="1">
      <alignment horizontal="center" vertical="center"/>
    </xf>
    <xf numFmtId="0" fontId="2" fillId="0" borderId="20" xfId="0" applyFont="1" applyBorder="1" applyAlignment="1">
      <alignment horizontal="centerContinuous" vertical="center"/>
    </xf>
    <xf numFmtId="0" fontId="2" fillId="0" borderId="21" xfId="0" applyFont="1" applyBorder="1" applyAlignment="1">
      <alignment horizontal="centerContinuous" vertical="center"/>
    </xf>
    <xf numFmtId="0" fontId="2" fillId="0" borderId="16" xfId="0" applyFont="1" applyBorder="1" applyAlignment="1">
      <alignment horizontal="centerContinuous" vertical="center"/>
    </xf>
    <xf numFmtId="0" fontId="3" fillId="0" borderId="0" xfId="0" applyFont="1" applyAlignment="1">
      <alignment horizontal="center"/>
    </xf>
    <xf numFmtId="0" fontId="11" fillId="0" borderId="0" xfId="0" applyFont="1" applyAlignment="1">
      <alignment horizontal="center" vertical="center"/>
    </xf>
    <xf numFmtId="0" fontId="18" fillId="0" borderId="0" xfId="0" applyFont="1"/>
    <xf numFmtId="0" fontId="2" fillId="0" borderId="15" xfId="0" applyFont="1" applyBorder="1" applyAlignment="1">
      <alignment horizontal="right"/>
    </xf>
    <xf numFmtId="0" fontId="19" fillId="0" borderId="0" xfId="0" applyFont="1" applyAlignment="1">
      <alignment horizontal="center"/>
    </xf>
    <xf numFmtId="0" fontId="2" fillId="0" borderId="16" xfId="0" applyFont="1" applyBorder="1" applyAlignment="1">
      <alignment horizontal="right"/>
    </xf>
    <xf numFmtId="0" fontId="2" fillId="0" borderId="22" xfId="0" applyFont="1" applyBorder="1" applyAlignment="1">
      <alignment horizontal="left" vertical="center"/>
    </xf>
    <xf numFmtId="0" fontId="21" fillId="0" borderId="0" xfId="0" applyFont="1" applyAlignment="1">
      <alignment horizontal="center"/>
    </xf>
    <xf numFmtId="0" fontId="2" fillId="0" borderId="23" xfId="0" applyFont="1" applyBorder="1"/>
    <xf numFmtId="0" fontId="2" fillId="0" borderId="0" xfId="0" applyFont="1" applyBorder="1"/>
    <xf numFmtId="0" fontId="7" fillId="0" borderId="0" xfId="0" applyFont="1" applyBorder="1"/>
    <xf numFmtId="0" fontId="2" fillId="0" borderId="24" xfId="0" applyFont="1" applyBorder="1"/>
    <xf numFmtId="0" fontId="11" fillId="0" borderId="17" xfId="0" applyFont="1" applyBorder="1"/>
    <xf numFmtId="0" fontId="2" fillId="0" borderId="25" xfId="0" applyFont="1" applyBorder="1"/>
    <xf numFmtId="0" fontId="2" fillId="0" borderId="26" xfId="0" applyFont="1" applyBorder="1"/>
    <xf numFmtId="0" fontId="2" fillId="0" borderId="18" xfId="0" applyFont="1" applyBorder="1" applyAlignment="1">
      <alignment horizontal="right"/>
    </xf>
    <xf numFmtId="0" fontId="2" fillId="0" borderId="18" xfId="0" applyFont="1" applyBorder="1" applyAlignment="1"/>
    <xf numFmtId="0" fontId="11" fillId="0" borderId="24" xfId="0" applyFont="1" applyBorder="1"/>
    <xf numFmtId="0" fontId="7" fillId="0" borderId="24" xfId="0" applyFont="1" applyBorder="1" applyAlignment="1">
      <alignment vertical="center"/>
    </xf>
    <xf numFmtId="0" fontId="11" fillId="0" borderId="27" xfId="0" applyFont="1" applyBorder="1" applyAlignment="1">
      <alignment horizontal="center" vertical="center"/>
    </xf>
    <xf numFmtId="0" fontId="2" fillId="0" borderId="18" xfId="0" applyFont="1" applyBorder="1" applyAlignment="1">
      <alignment horizontal="right" vertical="center"/>
    </xf>
    <xf numFmtId="0" fontId="2" fillId="0" borderId="15" xfId="0" applyFont="1" applyBorder="1" applyAlignment="1">
      <alignment vertical="center"/>
    </xf>
    <xf numFmtId="0" fontId="22" fillId="0" borderId="0" xfId="0" applyFont="1" applyAlignment="1">
      <alignment horizontal="center" vertical="center"/>
    </xf>
    <xf numFmtId="0" fontId="11" fillId="0" borderId="15" xfId="0" applyFont="1" applyBorder="1" applyAlignment="1">
      <alignment horizontal="center" vertical="center"/>
    </xf>
    <xf numFmtId="0" fontId="11" fillId="0" borderId="21" xfId="0" applyFont="1" applyBorder="1" applyAlignment="1">
      <alignment horizontal="centerContinuous" vertical="center"/>
    </xf>
    <xf numFmtId="0" fontId="11" fillId="0" borderId="28" xfId="0" applyFont="1" applyBorder="1" applyAlignment="1">
      <alignment horizontal="centerContinuous" vertical="center"/>
    </xf>
    <xf numFmtId="0" fontId="11" fillId="0" borderId="16" xfId="0" applyFont="1" applyBorder="1" applyAlignment="1">
      <alignment horizontal="centerContinuous" vertical="center"/>
    </xf>
    <xf numFmtId="0" fontId="18" fillId="0" borderId="20" xfId="0" applyFont="1" applyBorder="1" applyAlignment="1">
      <alignment vertical="center"/>
    </xf>
    <xf numFmtId="49" fontId="2" fillId="0" borderId="0" xfId="0" applyNumberFormat="1" applyFont="1" applyAlignment="1">
      <alignment horizontal="center"/>
    </xf>
    <xf numFmtId="0" fontId="2" fillId="0" borderId="0" xfId="0" applyFont="1" applyBorder="1" applyAlignment="1">
      <alignment horizontal="right"/>
    </xf>
    <xf numFmtId="0" fontId="13" fillId="0" borderId="27" xfId="5" applyFont="1" applyBorder="1" applyAlignment="1">
      <alignment horizontal="right" vertical="center"/>
    </xf>
    <xf numFmtId="0" fontId="7" fillId="0" borderId="29" xfId="5" applyFont="1" applyBorder="1" applyAlignment="1">
      <alignment horizontal="left" vertical="center"/>
    </xf>
    <xf numFmtId="0" fontId="13" fillId="0" borderId="15" xfId="5" applyFont="1" applyBorder="1" applyAlignment="1">
      <alignment horizontal="right" vertical="center"/>
    </xf>
    <xf numFmtId="0" fontId="7" fillId="0" borderId="30" xfId="5" applyFont="1" applyBorder="1" applyAlignment="1">
      <alignment horizontal="left" vertical="center"/>
    </xf>
    <xf numFmtId="0" fontId="7" fillId="0" borderId="31" xfId="5" applyFont="1" applyBorder="1" applyAlignment="1">
      <alignment horizontal="left" vertical="center"/>
    </xf>
    <xf numFmtId="0" fontId="7" fillId="0" borderId="33" xfId="5" applyFont="1" applyBorder="1" applyAlignment="1">
      <alignment horizontal="left" vertical="center"/>
    </xf>
    <xf numFmtId="0" fontId="7" fillId="0" borderId="34" xfId="5" applyFont="1" applyBorder="1" applyAlignment="1">
      <alignment horizontal="left" vertical="center"/>
    </xf>
    <xf numFmtId="0" fontId="7" fillId="0" borderId="35" xfId="5" applyFont="1" applyBorder="1" applyAlignment="1">
      <alignment horizontal="left" vertical="center"/>
    </xf>
    <xf numFmtId="0" fontId="7" fillId="0" borderId="36" xfId="5" applyFont="1" applyBorder="1" applyAlignment="1">
      <alignment horizontal="left" vertical="center"/>
    </xf>
    <xf numFmtId="0" fontId="13" fillId="0" borderId="37" xfId="5" applyFont="1" applyBorder="1" applyAlignment="1">
      <alignment horizontal="left" vertical="center"/>
    </xf>
    <xf numFmtId="0" fontId="23" fillId="0" borderId="0" xfId="6" applyFont="1" applyAlignment="1">
      <alignment horizontal="left" vertical="center"/>
    </xf>
    <xf numFmtId="0" fontId="2" fillId="0" borderId="43" xfId="0" applyFont="1" applyBorder="1" applyAlignment="1">
      <alignment horizontal="right" vertical="center"/>
    </xf>
    <xf numFmtId="0" fontId="2" fillId="0" borderId="44" xfId="0" applyFont="1" applyBorder="1" applyAlignment="1">
      <alignment horizontal="right" vertical="center"/>
    </xf>
    <xf numFmtId="0" fontId="14" fillId="0" borderId="0" xfId="0" applyFont="1" applyAlignment="1">
      <alignment horizontal="centerContinuous" vertical="center"/>
    </xf>
    <xf numFmtId="0" fontId="2" fillId="0" borderId="45" xfId="0" applyFont="1" applyBorder="1" applyAlignment="1">
      <alignment horizontal="centerContinuous" vertical="center"/>
    </xf>
    <xf numFmtId="0" fontId="2" fillId="0" borderId="46" xfId="0" applyFont="1" applyBorder="1" applyAlignment="1">
      <alignment horizontal="centerContinuous" vertical="center"/>
    </xf>
    <xf numFmtId="0" fontId="2" fillId="0" borderId="5" xfId="0" applyFont="1" applyBorder="1" applyAlignment="1">
      <alignment horizontal="centerContinuous" vertical="center"/>
    </xf>
    <xf numFmtId="0" fontId="2" fillId="0" borderId="47" xfId="0" applyFont="1" applyBorder="1" applyAlignment="1">
      <alignment horizontal="centerContinuous" vertical="center"/>
    </xf>
    <xf numFmtId="0" fontId="2" fillId="0" borderId="50" xfId="0" applyFont="1" applyBorder="1" applyAlignment="1">
      <alignment horizontal="centerContinuous" vertical="center"/>
    </xf>
    <xf numFmtId="0" fontId="20" fillId="0" borderId="53" xfId="5" applyFont="1" applyBorder="1" applyAlignment="1">
      <alignment horizontal="centerContinuous" vertical="center"/>
    </xf>
    <xf numFmtId="0" fontId="20" fillId="0" borderId="48" xfId="5" applyFont="1" applyBorder="1" applyAlignment="1">
      <alignment horizontal="centerContinuous" vertical="center"/>
    </xf>
    <xf numFmtId="0" fontId="20" fillId="0" borderId="32" xfId="5" applyFont="1" applyBorder="1" applyAlignment="1">
      <alignment horizontal="centerContinuous" vertical="center"/>
    </xf>
    <xf numFmtId="0" fontId="20" fillId="0" borderId="57" xfId="5" applyFont="1" applyBorder="1" applyAlignment="1">
      <alignment horizontal="centerContinuous" vertical="center"/>
    </xf>
    <xf numFmtId="0" fontId="20" fillId="0" borderId="58" xfId="5" applyFont="1" applyBorder="1" applyAlignment="1">
      <alignment horizontal="centerContinuous" vertical="center"/>
    </xf>
    <xf numFmtId="0" fontId="20" fillId="0" borderId="59" xfId="5" applyFont="1" applyBorder="1" applyAlignment="1">
      <alignment horizontal="centerContinuous" vertical="center"/>
    </xf>
    <xf numFmtId="0" fontId="20" fillId="0" borderId="60" xfId="5" applyFont="1" applyBorder="1" applyAlignment="1">
      <alignment horizontal="centerContinuous" vertical="center"/>
    </xf>
    <xf numFmtId="0" fontId="18" fillId="0" borderId="16" xfId="5" applyFont="1" applyBorder="1" applyAlignment="1">
      <alignment horizontal="left" vertical="center"/>
    </xf>
    <xf numFmtId="0" fontId="18" fillId="0" borderId="21" xfId="5" applyFont="1" applyBorder="1" applyAlignment="1">
      <alignment horizontal="left" vertical="center"/>
    </xf>
    <xf numFmtId="0" fontId="13" fillId="0" borderId="15" xfId="5" applyFont="1" applyBorder="1" applyAlignment="1">
      <alignment horizontal="left" vertical="center"/>
    </xf>
    <xf numFmtId="0" fontId="20" fillId="0" borderId="37" xfId="5" applyFont="1" applyBorder="1" applyAlignment="1">
      <alignment horizontal="left" vertical="center"/>
    </xf>
    <xf numFmtId="0" fontId="13" fillId="0" borderId="64" xfId="5" applyFont="1" applyBorder="1" applyAlignment="1">
      <alignment horizontal="left" vertical="center"/>
    </xf>
    <xf numFmtId="0" fontId="13" fillId="0" borderId="17" xfId="5" applyFont="1" applyBorder="1" applyAlignment="1">
      <alignment horizontal="left" vertical="center"/>
    </xf>
    <xf numFmtId="0" fontId="13" fillId="0" borderId="27" xfId="5" applyFont="1" applyBorder="1" applyAlignment="1">
      <alignment horizontal="left" vertical="center"/>
    </xf>
    <xf numFmtId="0" fontId="13" fillId="0" borderId="65" xfId="5" applyFont="1" applyBorder="1" applyAlignment="1">
      <alignment horizontal="left" vertical="center"/>
    </xf>
    <xf numFmtId="0" fontId="13" fillId="0" borderId="24" xfId="5" applyFont="1" applyBorder="1" applyAlignment="1">
      <alignment horizontal="left" vertical="center"/>
    </xf>
    <xf numFmtId="0" fontId="13" fillId="0" borderId="66" xfId="5" applyFont="1" applyBorder="1" applyAlignment="1">
      <alignment horizontal="left" vertical="center"/>
    </xf>
    <xf numFmtId="0" fontId="13" fillId="0" borderId="16" xfId="5" applyFont="1" applyBorder="1" applyAlignment="1">
      <alignment horizontal="left" vertical="center"/>
    </xf>
    <xf numFmtId="0" fontId="13" fillId="0" borderId="67" xfId="5" applyFont="1" applyBorder="1" applyAlignment="1">
      <alignment horizontal="left" vertical="center"/>
    </xf>
    <xf numFmtId="0" fontId="13" fillId="0" borderId="68" xfId="5" applyFont="1" applyBorder="1" applyAlignment="1">
      <alignment horizontal="left" vertical="center"/>
    </xf>
    <xf numFmtId="0" fontId="13" fillId="0" borderId="69" xfId="5" applyFont="1" applyBorder="1" applyAlignment="1">
      <alignment horizontal="left" vertical="center"/>
    </xf>
    <xf numFmtId="0" fontId="13" fillId="0" borderId="70" xfId="5" applyFont="1" applyBorder="1" applyAlignment="1">
      <alignment horizontal="left" vertical="center"/>
    </xf>
    <xf numFmtId="0" fontId="13" fillId="0" borderId="71" xfId="5" applyFont="1" applyBorder="1" applyAlignment="1">
      <alignment horizontal="left" vertical="center"/>
    </xf>
    <xf numFmtId="0" fontId="13" fillId="0" borderId="72" xfId="5" applyFont="1" applyBorder="1" applyAlignment="1">
      <alignment horizontal="left" vertical="center"/>
    </xf>
    <xf numFmtId="0" fontId="13" fillId="0" borderId="73" xfId="5" applyFont="1" applyBorder="1" applyAlignment="1">
      <alignment horizontal="left" vertical="center"/>
    </xf>
    <xf numFmtId="0" fontId="13" fillId="0" borderId="72" xfId="5" applyFont="1" applyBorder="1" applyAlignment="1">
      <alignment horizontal="center" vertical="center"/>
    </xf>
    <xf numFmtId="0" fontId="13" fillId="0" borderId="73" xfId="5" applyFont="1" applyBorder="1" applyAlignment="1">
      <alignment horizontal="center" vertical="center"/>
    </xf>
    <xf numFmtId="0" fontId="13" fillId="0" borderId="51" xfId="5" applyFont="1" applyBorder="1" applyAlignment="1">
      <alignment horizontal="left" vertical="center"/>
    </xf>
    <xf numFmtId="0" fontId="13" fillId="0" borderId="74" xfId="5" applyFont="1" applyBorder="1" applyAlignment="1">
      <alignment horizontal="left" vertical="center"/>
    </xf>
    <xf numFmtId="0" fontId="7" fillId="0" borderId="31" xfId="5" applyFont="1" applyBorder="1" applyAlignment="1">
      <alignment horizontal="center" vertical="center"/>
    </xf>
    <xf numFmtId="0" fontId="7" fillId="0" borderId="75" xfId="5" applyFont="1" applyBorder="1" applyAlignment="1">
      <alignment horizontal="center" vertical="center"/>
    </xf>
    <xf numFmtId="0" fontId="7" fillId="0" borderId="29" xfId="5" applyFont="1" applyBorder="1" applyAlignment="1">
      <alignment horizontal="center" vertical="center"/>
    </xf>
    <xf numFmtId="0" fontId="18" fillId="0" borderId="20" xfId="0" applyFont="1" applyBorder="1" applyAlignment="1">
      <alignment horizontal="centerContinuous" vertical="center"/>
    </xf>
    <xf numFmtId="0" fontId="13" fillId="0" borderId="76" xfId="5" applyFont="1" applyBorder="1" applyAlignment="1">
      <alignment horizontal="left" vertical="center"/>
    </xf>
    <xf numFmtId="0" fontId="13" fillId="0" borderId="77" xfId="5" applyFont="1" applyBorder="1" applyAlignment="1">
      <alignment horizontal="left" vertical="center"/>
    </xf>
    <xf numFmtId="0" fontId="13" fillId="0" borderId="78" xfId="5" applyFont="1" applyBorder="1" applyAlignment="1">
      <alignment horizontal="left" vertical="center"/>
    </xf>
    <xf numFmtId="0" fontId="18" fillId="0" borderId="79" xfId="5" applyFont="1" applyBorder="1" applyAlignment="1">
      <alignment horizontal="left" vertical="center"/>
    </xf>
    <xf numFmtId="0" fontId="18" fillId="0" borderId="80" xfId="5" applyFont="1" applyBorder="1" applyAlignment="1">
      <alignment horizontal="left" vertical="center"/>
    </xf>
    <xf numFmtId="0" fontId="7" fillId="0" borderId="16" xfId="0" applyFont="1" applyBorder="1" applyAlignment="1">
      <alignment horizontal="centerContinuous" vertical="center"/>
    </xf>
    <xf numFmtId="0" fontId="7" fillId="0" borderId="20" xfId="0" applyFont="1" applyBorder="1" applyAlignment="1">
      <alignment horizontal="centerContinuous" vertical="center"/>
    </xf>
    <xf numFmtId="0" fontId="22" fillId="0" borderId="0" xfId="0" applyFont="1" applyAlignment="1">
      <alignment vertical="center"/>
    </xf>
    <xf numFmtId="0" fontId="24" fillId="0" borderId="0" xfId="0" applyFont="1"/>
    <xf numFmtId="0" fontId="2" fillId="0" borderId="0" xfId="0" applyFont="1" applyAlignment="1">
      <alignment horizontal="left"/>
    </xf>
    <xf numFmtId="0" fontId="2" fillId="0" borderId="0" xfId="0" applyFont="1" applyAlignment="1">
      <alignment horizontal="centerContinuous" vertical="center"/>
    </xf>
    <xf numFmtId="0" fontId="2" fillId="0" borderId="16" xfId="0" applyFont="1" applyBorder="1" applyAlignment="1">
      <alignment vertical="center"/>
    </xf>
    <xf numFmtId="0" fontId="2" fillId="0" borderId="21" xfId="0" applyFont="1" applyBorder="1" applyAlignment="1">
      <alignment vertical="center"/>
    </xf>
    <xf numFmtId="0" fontId="2" fillId="0" borderId="23" xfId="0" applyFont="1" applyBorder="1" applyAlignment="1">
      <alignment vertical="center"/>
    </xf>
    <xf numFmtId="0" fontId="2" fillId="0" borderId="0" xfId="0" applyFont="1" applyBorder="1" applyAlignment="1">
      <alignment vertical="center"/>
    </xf>
    <xf numFmtId="0" fontId="2" fillId="0" borderId="19" xfId="0" applyFont="1" applyBorder="1" applyAlignment="1">
      <alignment vertical="center"/>
    </xf>
    <xf numFmtId="0" fontId="2" fillId="0" borderId="20" xfId="0" applyFont="1" applyBorder="1" applyAlignment="1">
      <alignment horizontal="center" vertical="center"/>
    </xf>
    <xf numFmtId="0" fontId="2" fillId="0" borderId="20" xfId="0" applyFont="1" applyBorder="1" applyAlignment="1">
      <alignment horizontal="left" vertical="center" indent="1"/>
    </xf>
    <xf numFmtId="0" fontId="2" fillId="0" borderId="0" xfId="0" applyFont="1" applyBorder="1" applyAlignment="1">
      <alignment horizontal="left" vertical="center" indent="1"/>
    </xf>
    <xf numFmtId="0" fontId="2" fillId="0" borderId="17" xfId="0" applyFont="1" applyBorder="1" applyAlignment="1">
      <alignment horizontal="centerContinuous" vertical="center"/>
    </xf>
    <xf numFmtId="0" fontId="2" fillId="0" borderId="27" xfId="0" applyFont="1" applyBorder="1" applyAlignment="1">
      <alignment horizontal="centerContinuous" vertical="center"/>
    </xf>
    <xf numFmtId="0" fontId="2" fillId="0" borderId="18" xfId="0" applyFont="1" applyBorder="1" applyAlignment="1">
      <alignment horizontal="centerContinuous" vertical="center"/>
    </xf>
    <xf numFmtId="0" fontId="2" fillId="0" borderId="24" xfId="0" applyFont="1" applyBorder="1" applyAlignment="1">
      <alignment vertical="center"/>
    </xf>
    <xf numFmtId="0" fontId="2" fillId="0" borderId="0" xfId="5" applyFont="1" applyAlignment="1">
      <alignment horizontal="right" vertical="center"/>
    </xf>
    <xf numFmtId="0" fontId="11" fillId="0" borderId="0" xfId="0" applyFont="1"/>
    <xf numFmtId="0" fontId="10" fillId="0" borderId="0" xfId="0" applyFont="1" applyAlignment="1">
      <alignment horizontal="center" vertical="center"/>
    </xf>
    <xf numFmtId="0" fontId="8" fillId="0" borderId="0" xfId="0" applyFont="1"/>
    <xf numFmtId="0" fontId="2" fillId="0" borderId="0" xfId="4" applyFont="1"/>
    <xf numFmtId="0" fontId="2" fillId="0" borderId="0" xfId="4" applyFont="1" applyBorder="1" applyAlignment="1">
      <alignment horizontal="right"/>
    </xf>
    <xf numFmtId="0" fontId="2" fillId="0" borderId="0" xfId="4" applyFont="1" applyBorder="1"/>
    <xf numFmtId="0" fontId="17" fillId="0" borderId="0" xfId="0" applyFont="1" applyAlignment="1"/>
    <xf numFmtId="0" fontId="0" fillId="0" borderId="0" xfId="4" applyFont="1"/>
    <xf numFmtId="0" fontId="0" fillId="0" borderId="0" xfId="0" applyFont="1" applyAlignment="1">
      <alignment vertical="center"/>
    </xf>
    <xf numFmtId="0" fontId="0" fillId="0" borderId="0" xfId="0" applyAlignment="1">
      <alignment vertical="center"/>
    </xf>
    <xf numFmtId="0" fontId="29" fillId="0" borderId="0" xfId="0" applyFont="1" applyAlignment="1">
      <alignment vertical="center"/>
    </xf>
    <xf numFmtId="0" fontId="6" fillId="0" borderId="0" xfId="0" applyFont="1" applyAlignment="1">
      <alignment vertical="center"/>
    </xf>
    <xf numFmtId="0" fontId="0" fillId="0" borderId="0" xfId="0" applyBorder="1" applyAlignment="1">
      <alignment vertical="center"/>
    </xf>
    <xf numFmtId="0" fontId="0" fillId="0" borderId="97" xfId="0" applyBorder="1" applyAlignment="1">
      <alignment vertical="center"/>
    </xf>
    <xf numFmtId="0" fontId="0" fillId="0" borderId="15" xfId="0" applyBorder="1" applyAlignment="1">
      <alignment vertical="center"/>
    </xf>
    <xf numFmtId="0" fontId="0" fillId="0" borderId="0" xfId="0" applyAlignment="1">
      <alignment horizontal="right" vertical="center"/>
    </xf>
    <xf numFmtId="0" fontId="0" fillId="0" borderId="27" xfId="0" applyBorder="1" applyAlignment="1">
      <alignment vertical="center"/>
    </xf>
    <xf numFmtId="0" fontId="2" fillId="0" borderId="17" xfId="0" applyFont="1" applyBorder="1" applyAlignment="1">
      <alignment vertical="center"/>
    </xf>
    <xf numFmtId="0" fontId="2" fillId="0" borderId="18" xfId="0" applyFont="1" applyBorder="1" applyAlignment="1">
      <alignment vertical="center"/>
    </xf>
    <xf numFmtId="0" fontId="2" fillId="0" borderId="26" xfId="0" applyFont="1" applyBorder="1" applyAlignment="1">
      <alignment vertical="center"/>
    </xf>
    <xf numFmtId="0" fontId="2" fillId="0" borderId="97" xfId="0" applyFont="1" applyBorder="1" applyAlignment="1">
      <alignment vertical="center"/>
    </xf>
    <xf numFmtId="0" fontId="2" fillId="0" borderId="0" xfId="1" applyFont="1">
      <alignment vertical="center"/>
    </xf>
    <xf numFmtId="0" fontId="30" fillId="0" borderId="0" xfId="0" applyFont="1"/>
    <xf numFmtId="0" fontId="19" fillId="0" borderId="0" xfId="0" applyFont="1" applyAlignment="1">
      <alignment vertical="center"/>
    </xf>
    <xf numFmtId="0" fontId="2" fillId="2" borderId="0" xfId="0" applyFont="1" applyFill="1"/>
    <xf numFmtId="0" fontId="2" fillId="0" borderId="15" xfId="0" applyFont="1" applyBorder="1" applyAlignment="1">
      <alignment wrapText="1"/>
    </xf>
    <xf numFmtId="0" fontId="30" fillId="0" borderId="15" xfId="0" applyFont="1" applyBorder="1" applyAlignment="1"/>
    <xf numFmtId="0" fontId="31" fillId="0" borderId="0" xfId="0" applyFont="1" applyAlignment="1">
      <alignment horizontal="center" vertical="center"/>
    </xf>
    <xf numFmtId="0" fontId="30" fillId="0" borderId="15" xfId="0" applyFont="1" applyBorder="1"/>
    <xf numFmtId="0" fontId="30" fillId="0" borderId="11" xfId="0" applyFont="1" applyBorder="1" applyAlignment="1">
      <alignment horizontal="center" vertical="center"/>
    </xf>
    <xf numFmtId="0" fontId="30" fillId="0" borderId="3" xfId="0" applyFont="1" applyBorder="1" applyAlignment="1">
      <alignment horizontal="right" vertical="center"/>
    </xf>
    <xf numFmtId="0" fontId="2" fillId="0" borderId="0" xfId="0" applyFont="1" applyFill="1"/>
    <xf numFmtId="0" fontId="2" fillId="0" borderId="0" xfId="0" applyFont="1" applyFill="1" applyAlignment="1"/>
    <xf numFmtId="0" fontId="18" fillId="0" borderId="26" xfId="5" applyFont="1" applyBorder="1" applyAlignment="1">
      <alignment horizontal="left" vertical="center"/>
    </xf>
    <xf numFmtId="0" fontId="18" fillId="0" borderId="17" xfId="5" applyFont="1" applyBorder="1" applyAlignment="1">
      <alignment horizontal="left" vertical="center"/>
    </xf>
    <xf numFmtId="0" fontId="18" fillId="0" borderId="20" xfId="5" applyFont="1" applyBorder="1" applyAlignment="1">
      <alignment horizontal="left" vertical="center"/>
    </xf>
    <xf numFmtId="0" fontId="7" fillId="0" borderId="98" xfId="5" applyFont="1" applyBorder="1" applyAlignment="1">
      <alignment horizontal="left" vertical="center"/>
    </xf>
    <xf numFmtId="0" fontId="7" fillId="0" borderId="99" xfId="5" applyFont="1" applyBorder="1" applyAlignment="1">
      <alignment horizontal="left" vertical="center"/>
    </xf>
    <xf numFmtId="3" fontId="11" fillId="0" borderId="26" xfId="5" applyNumberFormat="1" applyFont="1" applyBorder="1" applyAlignment="1">
      <alignment horizontal="right" vertical="center"/>
    </xf>
    <xf numFmtId="3" fontId="7" fillId="0" borderId="20" xfId="5" applyNumberFormat="1" applyFont="1" applyBorder="1" applyAlignment="1">
      <alignment horizontal="right" vertical="center"/>
    </xf>
    <xf numFmtId="3" fontId="7" fillId="0" borderId="26" xfId="5" applyNumberFormat="1" applyFont="1" applyBorder="1" applyAlignment="1">
      <alignment horizontal="right" vertical="center"/>
    </xf>
    <xf numFmtId="3" fontId="7" fillId="0" borderId="89" xfId="5" applyNumberFormat="1" applyFont="1" applyBorder="1" applyAlignment="1">
      <alignment horizontal="right" vertical="center"/>
    </xf>
    <xf numFmtId="3" fontId="7" fillId="0" borderId="100" xfId="5" applyNumberFormat="1" applyFont="1" applyBorder="1" applyAlignment="1">
      <alignment horizontal="right" vertical="center"/>
    </xf>
    <xf numFmtId="3" fontId="7" fillId="0" borderId="97" xfId="5" applyNumberFormat="1" applyFont="1" applyBorder="1" applyAlignment="1">
      <alignment horizontal="right" vertical="center"/>
    </xf>
    <xf numFmtId="3" fontId="7" fillId="0" borderId="17" xfId="5" applyNumberFormat="1" applyFont="1" applyBorder="1" applyAlignment="1">
      <alignment horizontal="left" vertical="center"/>
    </xf>
    <xf numFmtId="3" fontId="7" fillId="0" borderId="91" xfId="5" applyNumberFormat="1" applyFont="1" applyBorder="1" applyAlignment="1">
      <alignment horizontal="left" vertical="center"/>
    </xf>
    <xf numFmtId="3" fontId="13" fillId="0" borderId="27" xfId="5" applyNumberFormat="1" applyFont="1" applyBorder="1" applyAlignment="1">
      <alignment horizontal="left" vertical="center"/>
    </xf>
    <xf numFmtId="3" fontId="7" fillId="0" borderId="18" xfId="5" applyNumberFormat="1" applyFont="1" applyBorder="1" applyAlignment="1">
      <alignment horizontal="left" vertical="center"/>
    </xf>
    <xf numFmtId="3" fontId="7" fillId="0" borderId="23" xfId="5" applyNumberFormat="1" applyFont="1" applyBorder="1" applyAlignment="1">
      <alignment horizontal="right" vertical="center"/>
    </xf>
    <xf numFmtId="3" fontId="7" fillId="0" borderId="101" xfId="5" applyNumberFormat="1" applyFont="1" applyBorder="1" applyAlignment="1">
      <alignment horizontal="right" vertical="center"/>
    </xf>
    <xf numFmtId="3" fontId="7" fillId="0" borderId="21" xfId="5" applyNumberFormat="1" applyFont="1" applyBorder="1" applyAlignment="1">
      <alignment horizontal="right" vertical="center"/>
    </xf>
    <xf numFmtId="3" fontId="7" fillId="0" borderId="76" xfId="5" applyNumberFormat="1" applyFont="1" applyBorder="1" applyAlignment="1">
      <alignment horizontal="right" vertical="center"/>
    </xf>
    <xf numFmtId="3" fontId="7" fillId="0" borderId="102" xfId="5" applyNumberFormat="1" applyFont="1" applyBorder="1" applyAlignment="1">
      <alignment horizontal="right" vertical="center"/>
    </xf>
    <xf numFmtId="3" fontId="13" fillId="0" borderId="26" xfId="5" applyNumberFormat="1" applyFont="1" applyBorder="1" applyAlignment="1">
      <alignment horizontal="right" vertical="center"/>
    </xf>
    <xf numFmtId="3" fontId="13" fillId="0" borderId="89" xfId="5" applyNumberFormat="1" applyFont="1" applyBorder="1" applyAlignment="1">
      <alignment horizontal="right" vertical="center"/>
    </xf>
    <xf numFmtId="3" fontId="7" fillId="0" borderId="41" xfId="5" applyNumberFormat="1" applyFont="1" applyBorder="1" applyAlignment="1">
      <alignment horizontal="right" vertical="center"/>
    </xf>
    <xf numFmtId="3" fontId="7" fillId="0" borderId="103" xfId="5" applyNumberFormat="1" applyFont="1" applyBorder="1" applyAlignment="1">
      <alignment horizontal="right" vertical="center"/>
    </xf>
    <xf numFmtId="3" fontId="7" fillId="0" borderId="104" xfId="5" applyNumberFormat="1" applyFont="1" applyBorder="1" applyAlignment="1">
      <alignment horizontal="right" vertical="center"/>
    </xf>
    <xf numFmtId="3" fontId="7" fillId="0" borderId="105" xfId="5" applyNumberFormat="1" applyFont="1" applyBorder="1" applyAlignment="1">
      <alignment horizontal="right" vertical="center"/>
    </xf>
    <xf numFmtId="3" fontId="7" fillId="0" borderId="91" xfId="5" applyNumberFormat="1" applyFont="1" applyBorder="1" applyAlignment="1">
      <alignment horizontal="right" vertical="center"/>
    </xf>
    <xf numFmtId="3" fontId="7" fillId="0" borderId="106" xfId="5" applyNumberFormat="1" applyFont="1" applyBorder="1" applyAlignment="1">
      <alignment horizontal="right" vertical="center"/>
    </xf>
    <xf numFmtId="3" fontId="7" fillId="0" borderId="52" xfId="5" applyNumberFormat="1" applyFont="1" applyBorder="1" applyAlignment="1">
      <alignment horizontal="right" vertical="center"/>
    </xf>
    <xf numFmtId="3" fontId="7" fillId="0" borderId="107" xfId="5" applyNumberFormat="1" applyFont="1" applyBorder="1" applyAlignment="1">
      <alignment horizontal="right" vertical="center"/>
    </xf>
    <xf numFmtId="3" fontId="7" fillId="0" borderId="60" xfId="5" applyNumberFormat="1" applyFont="1" applyBorder="1" applyAlignment="1">
      <alignment horizontal="right" vertical="center"/>
    </xf>
    <xf numFmtId="3" fontId="7" fillId="0" borderId="24" xfId="5" applyNumberFormat="1" applyFont="1" applyBorder="1" applyAlignment="1">
      <alignment horizontal="right" vertical="center"/>
    </xf>
    <xf numFmtId="3" fontId="7" fillId="0" borderId="110" xfId="5" applyNumberFormat="1" applyFont="1" applyBorder="1" applyAlignment="1">
      <alignment horizontal="right" vertical="center"/>
    </xf>
    <xf numFmtId="0" fontId="18" fillId="0" borderId="81" xfId="5" applyFont="1" applyBorder="1" applyAlignment="1">
      <alignment horizontal="left" vertical="center"/>
    </xf>
    <xf numFmtId="0" fontId="18" fillId="0" borderId="110" xfId="5" applyFont="1" applyBorder="1" applyAlignment="1">
      <alignment horizontal="left" vertical="center"/>
    </xf>
    <xf numFmtId="0" fontId="18" fillId="0" borderId="110" xfId="5" applyFont="1" applyBorder="1" applyAlignment="1">
      <alignment horizontal="center" vertical="center"/>
    </xf>
    <xf numFmtId="0" fontId="18" fillId="0" borderId="76" xfId="5" applyFont="1" applyBorder="1" applyAlignment="1">
      <alignment horizontal="left" vertical="center"/>
    </xf>
    <xf numFmtId="0" fontId="18" fillId="0" borderId="24" xfId="5" applyFont="1" applyBorder="1" applyAlignment="1">
      <alignment horizontal="left" vertical="center"/>
    </xf>
    <xf numFmtId="0" fontId="18" fillId="0" borderId="105" xfId="5" applyFont="1" applyBorder="1" applyAlignment="1">
      <alignment horizontal="left" vertical="center"/>
    </xf>
    <xf numFmtId="0" fontId="18" fillId="0" borderId="81" xfId="5" applyFont="1" applyBorder="1" applyAlignment="1">
      <alignment horizontal="left" vertical="center" shrinkToFit="1"/>
    </xf>
    <xf numFmtId="0" fontId="13" fillId="0" borderId="68" xfId="5" applyFont="1" applyBorder="1" applyAlignment="1">
      <alignment horizontal="left" vertical="center" shrinkToFit="1"/>
    </xf>
    <xf numFmtId="0" fontId="13" fillId="0" borderId="69" xfId="5" applyFont="1" applyBorder="1" applyAlignment="1">
      <alignment horizontal="left" vertical="center" shrinkToFit="1"/>
    </xf>
    <xf numFmtId="3" fontId="2" fillId="0" borderId="24" xfId="0" applyNumberFormat="1" applyFont="1" applyBorder="1" applyAlignment="1">
      <alignment vertical="center"/>
    </xf>
    <xf numFmtId="3" fontId="2" fillId="0" borderId="15" xfId="0" applyNumberFormat="1" applyFont="1" applyBorder="1" applyAlignment="1">
      <alignment vertical="center"/>
    </xf>
    <xf numFmtId="3" fontId="2" fillId="0" borderId="23" xfId="0" applyNumberFormat="1" applyFont="1" applyBorder="1" applyAlignment="1">
      <alignment vertical="center"/>
    </xf>
    <xf numFmtId="3" fontId="2" fillId="0" borderId="16" xfId="0" applyNumberFormat="1" applyFont="1" applyBorder="1" applyAlignment="1">
      <alignment vertical="center"/>
    </xf>
    <xf numFmtId="3" fontId="2" fillId="0" borderId="21" xfId="0" applyNumberFormat="1" applyFont="1" applyBorder="1" applyAlignment="1">
      <alignment vertical="center"/>
    </xf>
    <xf numFmtId="49" fontId="2" fillId="0" borderId="33" xfId="0" applyNumberFormat="1" applyFont="1" applyBorder="1" applyAlignment="1">
      <alignment horizontal="center" vertical="center"/>
    </xf>
    <xf numFmtId="49" fontId="2" fillId="0" borderId="111" xfId="0" applyNumberFormat="1" applyFont="1" applyBorder="1" applyAlignment="1">
      <alignment horizontal="center" vertical="center"/>
    </xf>
    <xf numFmtId="49" fontId="30" fillId="0" borderId="33" xfId="0" applyNumberFormat="1" applyFont="1" applyBorder="1" applyAlignment="1">
      <alignment horizontal="center" vertical="center"/>
    </xf>
    <xf numFmtId="0" fontId="30" fillId="0" borderId="19" xfId="0" applyFont="1" applyBorder="1" applyAlignment="1">
      <alignment horizontal="center" vertical="center"/>
    </xf>
    <xf numFmtId="0" fontId="2" fillId="0" borderId="0" xfId="0" applyFont="1" applyAlignment="1">
      <alignment horizontal="center" vertical="center"/>
    </xf>
    <xf numFmtId="3" fontId="7" fillId="0" borderId="139" xfId="5" applyNumberFormat="1" applyFont="1" applyBorder="1" applyAlignment="1">
      <alignment horizontal="right" vertical="center"/>
    </xf>
    <xf numFmtId="0" fontId="2" fillId="0" borderId="0" xfId="0" applyFont="1" applyAlignment="1">
      <alignment horizontal="center" vertical="center"/>
    </xf>
    <xf numFmtId="0" fontId="30" fillId="0" borderId="3" xfId="0" applyFont="1" applyBorder="1" applyAlignment="1">
      <alignment horizontal="center" vertical="center"/>
    </xf>
    <xf numFmtId="0" fontId="7" fillId="0" borderId="46" xfId="0" applyFont="1" applyBorder="1" applyAlignment="1">
      <alignment horizontal="center" vertical="center" wrapText="1"/>
    </xf>
    <xf numFmtId="49" fontId="2" fillId="0" borderId="41" xfId="0" applyNumberFormat="1" applyFont="1" applyBorder="1" applyAlignment="1">
      <alignment horizontal="center" vertical="center"/>
    </xf>
    <xf numFmtId="49" fontId="2" fillId="0" borderId="42" xfId="0" applyNumberFormat="1" applyFont="1" applyBorder="1" applyAlignment="1">
      <alignment horizontal="center" vertical="center"/>
    </xf>
    <xf numFmtId="0" fontId="2" fillId="0" borderId="0" xfId="0" applyFont="1" applyBorder="1" applyAlignment="1">
      <alignment horizontal="left" vertical="center"/>
    </xf>
    <xf numFmtId="0" fontId="2" fillId="0" borderId="29" xfId="0" applyFont="1" applyBorder="1" applyAlignment="1">
      <alignment horizontal="center" vertical="center"/>
    </xf>
    <xf numFmtId="0" fontId="2" fillId="0" borderId="68" xfId="0" applyFont="1" applyBorder="1" applyAlignment="1">
      <alignment horizontal="right" vertical="center"/>
    </xf>
    <xf numFmtId="0" fontId="2" fillId="0" borderId="117" xfId="0" applyFont="1" applyBorder="1" applyAlignment="1">
      <alignment horizontal="right" vertical="center"/>
    </xf>
    <xf numFmtId="49" fontId="2" fillId="0" borderId="141" xfId="0" applyNumberFormat="1" applyFont="1" applyBorder="1" applyAlignment="1">
      <alignment horizontal="center" vertical="center"/>
    </xf>
    <xf numFmtId="49" fontId="30" fillId="0" borderId="38" xfId="0" applyNumberFormat="1" applyFont="1" applyBorder="1" applyAlignment="1">
      <alignment horizontal="center" vertical="center"/>
    </xf>
    <xf numFmtId="0" fontId="33" fillId="0" borderId="3" xfId="0" applyFont="1" applyBorder="1" applyAlignment="1">
      <alignment horizontal="center" vertical="center" wrapText="1"/>
    </xf>
    <xf numFmtId="0" fontId="2" fillId="0" borderId="0" xfId="0" applyFont="1" applyAlignment="1">
      <alignment horizontal="center" vertical="center"/>
    </xf>
    <xf numFmtId="0" fontId="2" fillId="0" borderId="27" xfId="0" applyFont="1" applyBorder="1" applyAlignment="1">
      <alignment horizontal="center" vertical="center"/>
    </xf>
    <xf numFmtId="0" fontId="7" fillId="0" borderId="140" xfId="0" applyFont="1" applyBorder="1" applyAlignment="1">
      <alignment horizontal="center" vertical="center" wrapText="1"/>
    </xf>
    <xf numFmtId="0" fontId="7" fillId="0" borderId="142" xfId="0" applyFont="1" applyBorder="1" applyAlignment="1">
      <alignment horizontal="center" vertical="center" wrapText="1"/>
    </xf>
    <xf numFmtId="49" fontId="2" fillId="0" borderId="138" xfId="0" applyNumberFormat="1" applyFont="1" applyBorder="1" applyAlignment="1">
      <alignment horizontal="center" vertical="center"/>
    </xf>
    <xf numFmtId="49" fontId="2" fillId="0" borderId="143" xfId="0" applyNumberFormat="1" applyFont="1" applyBorder="1" applyAlignment="1">
      <alignment horizontal="center" vertical="center"/>
    </xf>
    <xf numFmtId="0" fontId="13" fillId="0" borderId="2" xfId="0" applyFont="1" applyBorder="1" applyAlignment="1">
      <alignment horizontal="center" vertical="center" wrapText="1"/>
    </xf>
    <xf numFmtId="49" fontId="2" fillId="0" borderId="4" xfId="0" applyNumberFormat="1" applyFont="1" applyBorder="1" applyAlignment="1">
      <alignment horizontal="center" vertical="center"/>
    </xf>
    <xf numFmtId="49" fontId="30" fillId="0" borderId="3" xfId="0" applyNumberFormat="1" applyFont="1" applyBorder="1" applyAlignment="1">
      <alignment horizontal="center" vertical="center"/>
    </xf>
    <xf numFmtId="0" fontId="2" fillId="0" borderId="0" xfId="0" applyFont="1" applyAlignment="1">
      <alignment horizontal="distributed"/>
    </xf>
    <xf numFmtId="0" fontId="2" fillId="0" borderId="0" xfId="0" applyFont="1" applyAlignment="1">
      <alignment horizontal="center"/>
    </xf>
    <xf numFmtId="0" fontId="0" fillId="0" borderId="0" xfId="0" applyBorder="1"/>
    <xf numFmtId="0" fontId="7" fillId="0" borderId="145" xfId="5" applyFont="1" applyBorder="1" applyAlignment="1">
      <alignment horizontal="left" vertical="top"/>
    </xf>
    <xf numFmtId="0" fontId="7" fillId="0" borderId="81" xfId="5" applyFont="1" applyBorder="1" applyAlignment="1">
      <alignment horizontal="right" vertical="center"/>
    </xf>
    <xf numFmtId="0" fontId="7" fillId="0" borderId="69" xfId="5" applyFont="1" applyBorder="1" applyAlignment="1">
      <alignment horizontal="left" vertical="center"/>
    </xf>
    <xf numFmtId="3" fontId="18" fillId="0" borderId="68" xfId="5" applyNumberFormat="1" applyFont="1" applyBorder="1" applyAlignment="1">
      <alignment horizontal="center" vertical="center"/>
    </xf>
    <xf numFmtId="0" fontId="31" fillId="0" borderId="23" xfId="5" applyFont="1" applyBorder="1"/>
    <xf numFmtId="3" fontId="18" fillId="0" borderId="26" xfId="5" applyNumberFormat="1" applyFont="1" applyBorder="1" applyAlignment="1">
      <alignment horizontal="right" vertical="center"/>
    </xf>
    <xf numFmtId="0" fontId="18" fillId="0" borderId="37" xfId="5" applyFont="1" applyBorder="1" applyAlignment="1">
      <alignment horizontal="left" vertical="center"/>
    </xf>
    <xf numFmtId="0" fontId="18" fillId="0" borderId="81" xfId="5" applyFont="1" applyBorder="1" applyAlignment="1">
      <alignment vertical="center" shrinkToFit="1"/>
    </xf>
    <xf numFmtId="0" fontId="52" fillId="0" borderId="69" xfId="0" applyFont="1" applyBorder="1" applyAlignment="1">
      <alignment vertical="center" shrinkToFit="1"/>
    </xf>
    <xf numFmtId="0" fontId="52" fillId="0" borderId="68" xfId="0" applyFont="1" applyBorder="1" applyAlignment="1">
      <alignment vertical="center" shrinkToFit="1"/>
    </xf>
    <xf numFmtId="0" fontId="53" fillId="0" borderId="0" xfId="0" applyFont="1"/>
    <xf numFmtId="0" fontId="54" fillId="0" borderId="0" xfId="0" applyFont="1"/>
    <xf numFmtId="0" fontId="57" fillId="0" borderId="0" xfId="0" applyFont="1"/>
    <xf numFmtId="0" fontId="10" fillId="0" borderId="0" xfId="0" applyFont="1" applyBorder="1" applyAlignment="1">
      <alignment vertical="center"/>
    </xf>
    <xf numFmtId="0" fontId="58" fillId="0" borderId="0" xfId="0" applyFont="1" applyBorder="1" applyAlignment="1">
      <alignment horizontal="left" vertical="center"/>
    </xf>
    <xf numFmtId="0" fontId="9" fillId="0" borderId="0" xfId="0" applyFont="1" applyBorder="1" applyAlignment="1">
      <alignment horizontal="left" vertical="center"/>
    </xf>
    <xf numFmtId="0" fontId="10" fillId="0" borderId="0" xfId="0" applyFont="1" applyAlignment="1">
      <alignment vertical="center"/>
    </xf>
    <xf numFmtId="0" fontId="23" fillId="0" borderId="0" xfId="0" applyFont="1" applyAlignment="1">
      <alignment vertical="center"/>
    </xf>
    <xf numFmtId="0" fontId="3" fillId="0" borderId="0" xfId="0" applyFont="1" applyAlignment="1">
      <alignment vertical="center"/>
    </xf>
    <xf numFmtId="0" fontId="0" fillId="0" borderId="20" xfId="0" applyBorder="1" applyAlignment="1">
      <alignment vertical="center"/>
    </xf>
    <xf numFmtId="0" fontId="0" fillId="0" borderId="21" xfId="0" applyBorder="1" applyAlignment="1">
      <alignment vertical="center"/>
    </xf>
    <xf numFmtId="0" fontId="60" fillId="0" borderId="0" xfId="0" applyFont="1" applyAlignment="1">
      <alignment vertical="center"/>
    </xf>
    <xf numFmtId="0" fontId="21" fillId="0" borderId="0" xfId="0" applyFont="1" applyAlignment="1">
      <alignment vertical="center"/>
    </xf>
    <xf numFmtId="0" fontId="61" fillId="0" borderId="0" xfId="0" applyFont="1" applyAlignment="1">
      <alignment vertical="center"/>
    </xf>
    <xf numFmtId="0" fontId="53" fillId="0" borderId="0" xfId="0" applyFont="1" applyBorder="1" applyAlignment="1">
      <alignment vertical="center"/>
    </xf>
    <xf numFmtId="0" fontId="55" fillId="0" borderId="0" xfId="0" applyFont="1" applyBorder="1" applyAlignment="1">
      <alignment vertical="center"/>
    </xf>
    <xf numFmtId="0" fontId="0" fillId="0" borderId="0" xfId="0" applyFont="1" applyBorder="1" applyAlignment="1">
      <alignment vertical="center"/>
    </xf>
    <xf numFmtId="0" fontId="2" fillId="0" borderId="0" xfId="0" applyFont="1" applyAlignment="1">
      <alignment horizontal="center"/>
    </xf>
    <xf numFmtId="0" fontId="54" fillId="0" borderId="0" xfId="0" applyFont="1" applyBorder="1" applyAlignment="1">
      <alignment vertical="center"/>
    </xf>
    <xf numFmtId="0" fontId="55" fillId="0" borderId="0" xfId="0" applyFont="1"/>
    <xf numFmtId="0" fontId="62" fillId="0" borderId="0" xfId="0" applyFont="1"/>
    <xf numFmtId="0" fontId="0" fillId="0" borderId="0" xfId="0" applyFont="1"/>
    <xf numFmtId="0" fontId="63" fillId="0" borderId="0" xfId="0" applyFont="1" applyAlignment="1">
      <alignment horizontal="left" vertical="center"/>
    </xf>
    <xf numFmtId="0" fontId="66" fillId="0" borderId="0" xfId="0" applyFont="1"/>
    <xf numFmtId="0" fontId="18" fillId="0" borderId="26" xfId="5" applyFont="1" applyBorder="1" applyAlignment="1">
      <alignment horizontal="right" vertical="center"/>
    </xf>
    <xf numFmtId="0" fontId="65" fillId="0" borderId="0" xfId="0" applyFont="1"/>
    <xf numFmtId="0" fontId="2" fillId="0" borderId="0" xfId="0" applyFont="1" applyAlignment="1">
      <alignment horizontal="center"/>
    </xf>
    <xf numFmtId="0" fontId="6" fillId="0" borderId="15" xfId="0" applyFont="1" applyBorder="1"/>
    <xf numFmtId="0" fontId="8" fillId="0" borderId="0" xfId="0" applyFont="1" applyAlignment="1">
      <alignment vertical="center"/>
    </xf>
    <xf numFmtId="0" fontId="11" fillId="0" borderId="0" xfId="0" applyFont="1" applyAlignment="1">
      <alignment horizontal="distributed"/>
    </xf>
    <xf numFmtId="0" fontId="18" fillId="0" borderId="0" xfId="0" applyFont="1" applyAlignment="1">
      <alignment horizontal="left"/>
    </xf>
    <xf numFmtId="0" fontId="18" fillId="0" borderId="0" xfId="0" applyFont="1" applyAlignment="1">
      <alignment horizontal="left" vertical="center"/>
    </xf>
    <xf numFmtId="0" fontId="2" fillId="0" borderId="0" xfId="0" applyFont="1" applyAlignment="1">
      <alignment horizontal="distributed" vertical="top"/>
    </xf>
    <xf numFmtId="0" fontId="32" fillId="0" borderId="43" xfId="0" applyFont="1" applyBorder="1" applyAlignment="1">
      <alignment horizontal="center" vertical="center" wrapText="1"/>
    </xf>
    <xf numFmtId="0" fontId="70" fillId="0" borderId="0" xfId="0" applyFont="1"/>
    <xf numFmtId="0" fontId="72" fillId="0" borderId="0" xfId="0" applyFont="1"/>
    <xf numFmtId="0" fontId="0" fillId="0" borderId="0" xfId="0" applyFont="1" applyAlignment="1">
      <alignment horizontal="center" vertical="center"/>
    </xf>
    <xf numFmtId="0" fontId="63" fillId="0" borderId="0" xfId="0" applyFont="1"/>
    <xf numFmtId="0" fontId="63" fillId="0" borderId="0" xfId="0" applyFont="1" applyAlignment="1">
      <alignment horizontal="center" vertical="center"/>
    </xf>
    <xf numFmtId="0" fontId="10" fillId="0" borderId="0" xfId="0" applyFont="1" applyFill="1"/>
    <xf numFmtId="0" fontId="23" fillId="0" borderId="0" xfId="0" applyFont="1"/>
    <xf numFmtId="0" fontId="7" fillId="0" borderId="64" xfId="5" applyFont="1" applyBorder="1" applyAlignment="1">
      <alignment horizontal="left" vertical="center"/>
    </xf>
    <xf numFmtId="0" fontId="75" fillId="0" borderId="0" xfId="0" applyFont="1"/>
    <xf numFmtId="0" fontId="53" fillId="0" borderId="0" xfId="0" applyFont="1" applyAlignment="1">
      <alignment horizontal="left" vertical="center"/>
    </xf>
    <xf numFmtId="0" fontId="53" fillId="0" borderId="0" xfId="0" applyFont="1" applyAlignment="1">
      <alignment horizontal="left"/>
    </xf>
    <xf numFmtId="0" fontId="67" fillId="0" borderId="0" xfId="0" applyFont="1"/>
    <xf numFmtId="0" fontId="2" fillId="0" borderId="0" xfId="0" applyFont="1" applyAlignment="1">
      <alignment horizontal="center"/>
    </xf>
    <xf numFmtId="0" fontId="77" fillId="0" borderId="0" xfId="0" applyFont="1"/>
    <xf numFmtId="58" fontId="30" fillId="0" borderId="0" xfId="0" applyNumberFormat="1" applyFont="1" applyFill="1"/>
    <xf numFmtId="0" fontId="78" fillId="0" borderId="0" xfId="0" applyFont="1"/>
    <xf numFmtId="0" fontId="20" fillId="0" borderId="37" xfId="5" applyFont="1" applyBorder="1" applyAlignment="1" applyProtection="1">
      <alignment horizontal="left" vertical="center"/>
      <protection locked="0"/>
    </xf>
    <xf numFmtId="0" fontId="7" fillId="0" borderId="29" xfId="5" applyFont="1" applyBorder="1" applyAlignment="1" applyProtection="1">
      <alignment horizontal="left" vertical="center"/>
      <protection locked="0"/>
    </xf>
    <xf numFmtId="0" fontId="13" fillId="0" borderId="27" xfId="5" applyFont="1" applyBorder="1" applyAlignment="1" applyProtection="1">
      <alignment horizontal="right" vertical="center"/>
      <protection locked="0"/>
    </xf>
    <xf numFmtId="0" fontId="7" fillId="0" borderId="17" xfId="5" applyFont="1" applyBorder="1" applyAlignment="1" applyProtection="1">
      <alignment horizontal="left" vertical="center"/>
      <protection locked="0"/>
    </xf>
    <xf numFmtId="0" fontId="7" fillId="0" borderId="98" xfId="5" applyFont="1" applyBorder="1" applyAlignment="1" applyProtection="1">
      <alignment horizontal="left" vertical="center"/>
      <protection locked="0"/>
    </xf>
    <xf numFmtId="0" fontId="13" fillId="0" borderId="27" xfId="5" applyFont="1" applyBorder="1" applyAlignment="1" applyProtection="1">
      <alignment horizontal="left" vertical="center"/>
      <protection locked="0"/>
    </xf>
    <xf numFmtId="0" fontId="7" fillId="0" borderId="99" xfId="5" applyFont="1" applyBorder="1" applyAlignment="1" applyProtection="1">
      <alignment horizontal="left" vertical="center"/>
      <protection locked="0"/>
    </xf>
    <xf numFmtId="3" fontId="7" fillId="0" borderId="26" xfId="5" applyNumberFormat="1" applyFont="1" applyBorder="1" applyAlignment="1" applyProtection="1">
      <alignment horizontal="right" vertical="center"/>
      <protection locked="0"/>
    </xf>
    <xf numFmtId="3" fontId="7" fillId="0" borderId="100" xfId="5" applyNumberFormat="1" applyFont="1" applyBorder="1" applyAlignment="1" applyProtection="1">
      <alignment horizontal="right" vertical="center"/>
      <protection locked="0"/>
    </xf>
    <xf numFmtId="3" fontId="7" fillId="0" borderId="97" xfId="5" applyNumberFormat="1" applyFont="1" applyBorder="1" applyAlignment="1" applyProtection="1">
      <alignment horizontal="right" vertical="center"/>
      <protection locked="0"/>
    </xf>
    <xf numFmtId="0" fontId="18" fillId="0" borderId="26" xfId="5" applyFont="1" applyBorder="1" applyAlignment="1" applyProtection="1">
      <alignment horizontal="right" vertical="center"/>
      <protection locked="0"/>
    </xf>
    <xf numFmtId="3" fontId="7" fillId="0" borderId="66" xfId="5" applyNumberFormat="1" applyFont="1" applyBorder="1" applyAlignment="1" applyProtection="1">
      <alignment vertical="center"/>
      <protection locked="0"/>
    </xf>
    <xf numFmtId="0" fontId="7" fillId="0" borderId="31" xfId="5" applyFont="1" applyBorder="1" applyAlignment="1" applyProtection="1">
      <alignment horizontal="center" vertical="center"/>
      <protection locked="0"/>
    </xf>
    <xf numFmtId="3" fontId="7" fillId="0" borderId="17" xfId="5" applyNumberFormat="1" applyFont="1" applyBorder="1" applyAlignment="1" applyProtection="1">
      <alignment horizontal="left" vertical="center"/>
      <protection locked="0"/>
    </xf>
    <xf numFmtId="3" fontId="7" fillId="0" borderId="91" xfId="5" applyNumberFormat="1" applyFont="1" applyBorder="1" applyAlignment="1" applyProtection="1">
      <alignment horizontal="left" vertical="center"/>
      <protection locked="0"/>
    </xf>
    <xf numFmtId="3" fontId="13" fillId="0" borderId="27" xfId="5" applyNumberFormat="1" applyFont="1" applyBorder="1" applyAlignment="1" applyProtection="1">
      <alignment horizontal="left" vertical="center"/>
      <protection locked="0"/>
    </xf>
    <xf numFmtId="3" fontId="7" fillId="0" borderId="18" xfId="5" applyNumberFormat="1" applyFont="1" applyBorder="1" applyAlignment="1" applyProtection="1">
      <alignment horizontal="left" vertical="center"/>
      <protection locked="0"/>
    </xf>
    <xf numFmtId="0" fontId="18" fillId="0" borderId="17" xfId="5" applyFont="1" applyBorder="1" applyAlignment="1" applyProtection="1">
      <alignment horizontal="left" vertical="center"/>
      <protection locked="0"/>
    </xf>
    <xf numFmtId="0" fontId="13" fillId="0" borderId="65" xfId="5" applyFont="1" applyBorder="1" applyAlignment="1" applyProtection="1">
      <alignment horizontal="left" vertical="center"/>
      <protection locked="0"/>
    </xf>
    <xf numFmtId="0" fontId="7" fillId="0" borderId="75" xfId="5" applyFont="1" applyBorder="1" applyAlignment="1" applyProtection="1">
      <alignment horizontal="center" vertical="center"/>
      <protection locked="0"/>
    </xf>
    <xf numFmtId="0" fontId="13" fillId="0" borderId="15" xfId="5" applyFont="1" applyBorder="1" applyAlignment="1" applyProtection="1">
      <alignment horizontal="right" vertical="center"/>
      <protection locked="0"/>
    </xf>
    <xf numFmtId="3" fontId="7" fillId="0" borderId="139" xfId="5" applyNumberFormat="1" applyFont="1" applyBorder="1" applyAlignment="1" applyProtection="1">
      <alignment horizontal="right" vertical="center"/>
      <protection locked="0"/>
    </xf>
    <xf numFmtId="3" fontId="7" fillId="0" borderId="15" xfId="5" applyNumberFormat="1" applyFont="1" applyBorder="1" applyAlignment="1" applyProtection="1">
      <alignment horizontal="right" vertical="center"/>
      <protection locked="0"/>
    </xf>
    <xf numFmtId="0" fontId="18" fillId="0" borderId="24" xfId="5" applyFont="1" applyBorder="1" applyAlignment="1" applyProtection="1">
      <alignment horizontal="left" vertical="center"/>
      <protection locked="0"/>
    </xf>
    <xf numFmtId="0" fontId="13" fillId="0" borderId="15" xfId="5" applyFont="1" applyBorder="1" applyAlignment="1" applyProtection="1">
      <alignment horizontal="left" vertical="center"/>
      <protection locked="0"/>
    </xf>
    <xf numFmtId="0" fontId="13" fillId="0" borderId="66" xfId="5" applyFont="1" applyBorder="1" applyAlignment="1" applyProtection="1">
      <alignment horizontal="left" vertical="center"/>
      <protection locked="0"/>
    </xf>
    <xf numFmtId="0" fontId="7" fillId="0" borderId="29" xfId="5" applyFont="1" applyBorder="1" applyAlignment="1" applyProtection="1">
      <alignment horizontal="center" vertical="center"/>
      <protection locked="0"/>
    </xf>
    <xf numFmtId="3" fontId="7" fillId="0" borderId="24" xfId="5" applyNumberFormat="1" applyFont="1" applyBorder="1" applyAlignment="1" applyProtection="1">
      <alignment horizontal="right" vertical="center"/>
      <protection locked="0"/>
    </xf>
    <xf numFmtId="3" fontId="7" fillId="0" borderId="32" xfId="5" applyNumberFormat="1" applyFont="1" applyBorder="1" applyAlignment="1" applyProtection="1">
      <alignment horizontal="right" vertical="center"/>
      <protection locked="0"/>
    </xf>
    <xf numFmtId="3" fontId="7" fillId="0" borderId="23" xfId="5" applyNumberFormat="1" applyFont="1" applyBorder="1" applyAlignment="1" applyProtection="1">
      <alignment horizontal="right" vertical="center"/>
      <protection locked="0"/>
    </xf>
    <xf numFmtId="0" fontId="7" fillId="0" borderId="30" xfId="5" applyFont="1" applyBorder="1" applyAlignment="1" applyProtection="1">
      <alignment horizontal="left" vertical="center"/>
      <protection locked="0"/>
    </xf>
    <xf numFmtId="0" fontId="18" fillId="0" borderId="16" xfId="5" applyFont="1" applyBorder="1" applyAlignment="1" applyProtection="1">
      <alignment horizontal="left" vertical="center"/>
      <protection locked="0"/>
    </xf>
    <xf numFmtId="0" fontId="18" fillId="0" borderId="21" xfId="5" applyFont="1" applyBorder="1" applyAlignment="1" applyProtection="1">
      <alignment horizontal="left" vertical="center"/>
      <protection locked="0"/>
    </xf>
    <xf numFmtId="3" fontId="7" fillId="0" borderId="101" xfId="5" applyNumberFormat="1" applyFont="1" applyBorder="1" applyAlignment="1" applyProtection="1">
      <alignment horizontal="right" vertical="center"/>
      <protection locked="0"/>
    </xf>
    <xf numFmtId="3" fontId="7" fillId="0" borderId="21" xfId="5" applyNumberFormat="1" applyFont="1" applyBorder="1" applyAlignment="1" applyProtection="1">
      <alignment horizontal="right" vertical="center"/>
      <protection locked="0"/>
    </xf>
    <xf numFmtId="0" fontId="7" fillId="0" borderId="31" xfId="5" applyFont="1" applyBorder="1" applyAlignment="1" applyProtection="1">
      <alignment horizontal="left" vertical="center"/>
      <protection locked="0"/>
    </xf>
    <xf numFmtId="3" fontId="7" fillId="0" borderId="89" xfId="5" applyNumberFormat="1" applyFont="1" applyBorder="1" applyAlignment="1" applyProtection="1">
      <alignment horizontal="right" vertical="center"/>
      <protection locked="0"/>
    </xf>
    <xf numFmtId="0" fontId="18" fillId="0" borderId="20" xfId="5" applyFont="1" applyBorder="1" applyAlignment="1" applyProtection="1">
      <alignment horizontal="left" vertical="center"/>
      <protection locked="0"/>
    </xf>
    <xf numFmtId="0" fontId="13" fillId="0" borderId="16" xfId="5" applyFont="1" applyBorder="1" applyAlignment="1" applyProtection="1">
      <alignment horizontal="left" vertical="center"/>
      <protection locked="0"/>
    </xf>
    <xf numFmtId="0" fontId="13" fillId="0" borderId="67" xfId="5" applyFont="1" applyBorder="1" applyAlignment="1" applyProtection="1">
      <alignment horizontal="left" vertical="center"/>
      <protection locked="0"/>
    </xf>
    <xf numFmtId="0" fontId="18" fillId="0" borderId="79" xfId="5" applyFont="1" applyBorder="1" applyAlignment="1" applyProtection="1">
      <alignment horizontal="left" vertical="center"/>
      <protection locked="0"/>
    </xf>
    <xf numFmtId="3" fontId="7" fillId="0" borderId="102" xfId="5" applyNumberFormat="1" applyFont="1" applyBorder="1" applyAlignment="1" applyProtection="1">
      <alignment horizontal="right" vertical="center"/>
      <protection locked="0"/>
    </xf>
    <xf numFmtId="0" fontId="18" fillId="0" borderId="76" xfId="5" applyFont="1" applyBorder="1" applyAlignment="1" applyProtection="1">
      <alignment horizontal="left" vertical="center"/>
      <protection locked="0"/>
    </xf>
    <xf numFmtId="0" fontId="13" fillId="0" borderId="77" xfId="5" applyFont="1" applyBorder="1" applyAlignment="1" applyProtection="1">
      <alignment horizontal="left" vertical="center"/>
      <protection locked="0"/>
    </xf>
    <xf numFmtId="0" fontId="13" fillId="0" borderId="78" xfId="5" applyFont="1" applyBorder="1" applyAlignment="1" applyProtection="1">
      <alignment horizontal="left" vertical="center"/>
      <protection locked="0"/>
    </xf>
    <xf numFmtId="3" fontId="13" fillId="0" borderId="26" xfId="5" applyNumberFormat="1" applyFont="1" applyBorder="1" applyAlignment="1" applyProtection="1">
      <alignment horizontal="right" vertical="center"/>
      <protection locked="0"/>
    </xf>
    <xf numFmtId="3" fontId="13" fillId="0" borderId="89" xfId="5" applyNumberFormat="1" applyFont="1" applyBorder="1" applyAlignment="1" applyProtection="1">
      <alignment horizontal="right" vertical="center"/>
      <protection locked="0"/>
    </xf>
    <xf numFmtId="0" fontId="18" fillId="0" borderId="26" xfId="5" applyFont="1" applyBorder="1" applyAlignment="1" applyProtection="1">
      <alignment horizontal="left" vertical="center"/>
      <protection locked="0"/>
    </xf>
    <xf numFmtId="0" fontId="13" fillId="0" borderId="64" xfId="5" applyFont="1" applyBorder="1" applyAlignment="1" applyProtection="1">
      <alignment horizontal="left" vertical="center"/>
      <protection locked="0"/>
    </xf>
    <xf numFmtId="3" fontId="7" fillId="0" borderId="26" xfId="5" applyNumberFormat="1" applyFont="1" applyBorder="1" applyAlignment="1" applyProtection="1">
      <alignment vertical="center"/>
      <protection locked="0"/>
    </xf>
    <xf numFmtId="3" fontId="7" fillId="0" borderId="64" xfId="5" applyNumberFormat="1" applyFont="1" applyBorder="1" applyAlignment="1" applyProtection="1">
      <alignment horizontal="center" vertical="center"/>
      <protection locked="0"/>
    </xf>
    <xf numFmtId="0" fontId="7" fillId="0" borderId="26" xfId="5" applyFont="1" applyBorder="1" applyAlignment="1" applyProtection="1">
      <alignment horizontal="right" vertical="center"/>
      <protection locked="0"/>
    </xf>
    <xf numFmtId="0" fontId="7" fillId="0" borderId="32" xfId="5" applyFont="1" applyBorder="1" applyAlignment="1" applyProtection="1">
      <alignment horizontal="left" vertical="center"/>
      <protection locked="0"/>
    </xf>
    <xf numFmtId="0" fontId="7" fillId="0" borderId="33" xfId="5" applyFont="1" applyBorder="1" applyAlignment="1" applyProtection="1">
      <alignment horizontal="left" vertical="center"/>
      <protection locked="0"/>
    </xf>
    <xf numFmtId="3" fontId="7" fillId="0" borderId="81" xfId="5" applyNumberFormat="1" applyFont="1" applyBorder="1" applyAlignment="1" applyProtection="1">
      <alignment horizontal="right" vertical="center"/>
      <protection locked="0"/>
    </xf>
    <xf numFmtId="3" fontId="7" fillId="0" borderId="41" xfId="5" applyNumberFormat="1" applyFont="1" applyBorder="1" applyAlignment="1" applyProtection="1">
      <alignment horizontal="right" vertical="center"/>
      <protection locked="0"/>
    </xf>
    <xf numFmtId="0" fontId="7" fillId="0" borderId="81" xfId="5" applyFont="1" applyBorder="1" applyAlignment="1" applyProtection="1">
      <alignment horizontal="right" vertical="center"/>
      <protection locked="0"/>
    </xf>
    <xf numFmtId="0" fontId="7" fillId="0" borderId="68" xfId="5" applyFont="1" applyBorder="1" applyAlignment="1" applyProtection="1">
      <alignment horizontal="right" vertical="center"/>
      <protection locked="0"/>
    </xf>
    <xf numFmtId="0" fontId="7" fillId="0" borderId="34" xfId="5" applyFont="1" applyBorder="1" applyAlignment="1" applyProtection="1">
      <alignment horizontal="left" vertical="center"/>
      <protection locked="0"/>
    </xf>
    <xf numFmtId="0" fontId="18" fillId="0" borderId="81" xfId="5" applyFont="1" applyBorder="1" applyAlignment="1" applyProtection="1">
      <alignment horizontal="left" vertical="center"/>
      <protection locked="0"/>
    </xf>
    <xf numFmtId="0" fontId="13" fillId="0" borderId="68" xfId="5" applyFont="1" applyBorder="1" applyAlignment="1" applyProtection="1">
      <alignment horizontal="left" vertical="center"/>
      <protection locked="0"/>
    </xf>
    <xf numFmtId="0" fontId="13" fillId="0" borderId="69" xfId="5" applyFont="1" applyBorder="1" applyAlignment="1" applyProtection="1">
      <alignment horizontal="left" vertical="center"/>
      <protection locked="0"/>
    </xf>
    <xf numFmtId="3" fontId="7" fillId="0" borderId="110" xfId="5" applyNumberFormat="1" applyFont="1" applyBorder="1" applyAlignment="1" applyProtection="1">
      <alignment horizontal="right" vertical="center"/>
      <protection locked="0"/>
    </xf>
    <xf numFmtId="3" fontId="7" fillId="0" borderId="103" xfId="5" applyNumberFormat="1" applyFont="1" applyBorder="1" applyAlignment="1" applyProtection="1">
      <alignment horizontal="right" vertical="center"/>
      <protection locked="0"/>
    </xf>
    <xf numFmtId="0" fontId="18" fillId="0" borderId="110" xfId="5" applyFont="1" applyBorder="1" applyAlignment="1" applyProtection="1">
      <alignment horizontal="left" vertical="center"/>
      <protection locked="0"/>
    </xf>
    <xf numFmtId="0" fontId="13" fillId="0" borderId="72" xfId="5" applyFont="1" applyBorder="1" applyAlignment="1" applyProtection="1">
      <alignment horizontal="left" vertical="center"/>
      <protection locked="0"/>
    </xf>
    <xf numFmtId="0" fontId="13" fillId="0" borderId="73" xfId="5" applyFont="1" applyBorder="1" applyAlignment="1" applyProtection="1">
      <alignment horizontal="left" vertical="center"/>
      <protection locked="0"/>
    </xf>
    <xf numFmtId="0" fontId="7" fillId="0" borderId="145" xfId="5" applyFont="1" applyBorder="1" applyAlignment="1" applyProtection="1">
      <alignment horizontal="left" vertical="top"/>
      <protection locked="0"/>
    </xf>
    <xf numFmtId="0" fontId="13" fillId="0" borderId="70" xfId="5" applyFont="1" applyBorder="1" applyAlignment="1" applyProtection="1">
      <alignment horizontal="left" vertical="center"/>
      <protection locked="0"/>
    </xf>
    <xf numFmtId="0" fontId="13" fillId="0" borderId="71" xfId="5" applyFont="1" applyBorder="1" applyAlignment="1" applyProtection="1">
      <alignment horizontal="left" vertical="center"/>
      <protection locked="0"/>
    </xf>
    <xf numFmtId="3" fontId="18" fillId="0" borderId="68" xfId="5" applyNumberFormat="1" applyFont="1" applyBorder="1" applyAlignment="1" applyProtection="1">
      <alignment horizontal="right" vertical="center"/>
      <protection locked="0"/>
    </xf>
    <xf numFmtId="0" fontId="18" fillId="0" borderId="68" xfId="5" applyFont="1" applyBorder="1" applyAlignment="1" applyProtection="1">
      <alignment vertical="center"/>
      <protection locked="0"/>
    </xf>
    <xf numFmtId="0" fontId="7" fillId="0" borderId="69" xfId="5" applyFont="1" applyBorder="1" applyAlignment="1" applyProtection="1">
      <alignment vertical="center"/>
      <protection locked="0"/>
    </xf>
    <xf numFmtId="0" fontId="7" fillId="0" borderId="35" xfId="5" applyFont="1" applyBorder="1" applyAlignment="1" applyProtection="1">
      <alignment horizontal="left" vertical="center"/>
      <protection locked="0"/>
    </xf>
    <xf numFmtId="0" fontId="7" fillId="0" borderId="145" xfId="5" applyFont="1" applyBorder="1" applyAlignment="1" applyProtection="1">
      <alignment horizontal="left" vertical="center"/>
      <protection locked="0"/>
    </xf>
    <xf numFmtId="0" fontId="18" fillId="0" borderId="68" xfId="5" applyFont="1" applyBorder="1" applyAlignment="1" applyProtection="1">
      <alignment horizontal="left" vertical="center"/>
      <protection locked="0"/>
    </xf>
    <xf numFmtId="3" fontId="7" fillId="0" borderId="68" xfId="5" applyNumberFormat="1" applyFont="1" applyBorder="1" applyAlignment="1" applyProtection="1">
      <alignment horizontal="center" vertical="center"/>
      <protection locked="0"/>
    </xf>
    <xf numFmtId="0" fontId="18" fillId="0" borderId="69" xfId="5" applyFont="1" applyBorder="1" applyAlignment="1" applyProtection="1">
      <alignment horizontal="left" vertical="center"/>
      <protection locked="0"/>
    </xf>
    <xf numFmtId="0" fontId="18" fillId="0" borderId="110" xfId="5" applyFont="1" applyBorder="1" applyAlignment="1" applyProtection="1">
      <alignment horizontal="center" vertical="center"/>
      <protection locked="0"/>
    </xf>
    <xf numFmtId="0" fontId="13" fillId="0" borderId="72" xfId="5" applyFont="1" applyBorder="1" applyAlignment="1" applyProtection="1">
      <alignment horizontal="center" vertical="center"/>
      <protection locked="0"/>
    </xf>
    <xf numFmtId="0" fontId="13" fillId="0" borderId="73" xfId="5" applyFont="1" applyBorder="1" applyAlignment="1" applyProtection="1">
      <alignment horizontal="center" vertical="center"/>
      <protection locked="0"/>
    </xf>
    <xf numFmtId="0" fontId="18" fillId="0" borderId="80" xfId="5" applyFont="1" applyBorder="1" applyAlignment="1" applyProtection="1">
      <alignment horizontal="left" vertical="center"/>
      <protection locked="0"/>
    </xf>
    <xf numFmtId="0" fontId="7" fillId="0" borderId="36" xfId="5" applyFont="1" applyBorder="1" applyAlignment="1" applyProtection="1">
      <alignment horizontal="left" vertical="center"/>
      <protection locked="0"/>
    </xf>
    <xf numFmtId="3" fontId="7" fillId="0" borderId="105" xfId="5" applyNumberFormat="1" applyFont="1" applyBorder="1" applyAlignment="1" applyProtection="1">
      <alignment horizontal="right" vertical="center"/>
      <protection locked="0"/>
    </xf>
    <xf numFmtId="3" fontId="7" fillId="0" borderId="91" xfId="5" applyNumberFormat="1" applyFont="1" applyBorder="1" applyAlignment="1" applyProtection="1">
      <alignment horizontal="right" vertical="center"/>
      <protection locked="0"/>
    </xf>
    <xf numFmtId="3" fontId="7" fillId="0" borderId="52" xfId="5" applyNumberFormat="1" applyFont="1" applyBorder="1" applyAlignment="1" applyProtection="1">
      <alignment horizontal="right" vertical="center"/>
      <protection locked="0"/>
    </xf>
    <xf numFmtId="0" fontId="18" fillId="0" borderId="105" xfId="5" applyFont="1" applyBorder="1" applyAlignment="1" applyProtection="1">
      <alignment horizontal="left" vertical="center"/>
      <protection locked="0"/>
    </xf>
    <xf numFmtId="0" fontId="13" fillId="0" borderId="51" xfId="5" applyFont="1" applyBorder="1" applyAlignment="1" applyProtection="1">
      <alignment horizontal="left" vertical="center"/>
      <protection locked="0"/>
    </xf>
    <xf numFmtId="0" fontId="13" fillId="0" borderId="74" xfId="5" applyFont="1" applyBorder="1" applyAlignment="1" applyProtection="1">
      <alignment horizontal="left" vertical="center"/>
      <protection locked="0"/>
    </xf>
    <xf numFmtId="0" fontId="20" fillId="0" borderId="53" xfId="5" applyFont="1" applyBorder="1" applyAlignment="1" applyProtection="1">
      <alignment horizontal="centerContinuous" vertical="center"/>
      <protection locked="0"/>
    </xf>
    <xf numFmtId="0" fontId="20" fillId="0" borderId="48" xfId="5" applyFont="1" applyBorder="1" applyAlignment="1" applyProtection="1">
      <alignment horizontal="centerContinuous" vertical="center"/>
      <protection locked="0"/>
    </xf>
    <xf numFmtId="0" fontId="20" fillId="0" borderId="32" xfId="5" applyFont="1" applyBorder="1" applyAlignment="1" applyProtection="1">
      <alignment horizontal="centerContinuous" vertical="center"/>
      <protection locked="0"/>
    </xf>
    <xf numFmtId="0" fontId="20" fillId="0" borderId="57" xfId="5" applyFont="1" applyBorder="1" applyAlignment="1" applyProtection="1">
      <alignment horizontal="centerContinuous" vertical="center"/>
      <protection locked="0"/>
    </xf>
    <xf numFmtId="0" fontId="20" fillId="0" borderId="58" xfId="5" applyFont="1" applyBorder="1" applyAlignment="1" applyProtection="1">
      <alignment horizontal="centerContinuous" vertical="center"/>
      <protection locked="0"/>
    </xf>
    <xf numFmtId="0" fontId="20" fillId="0" borderId="59" xfId="5" applyFont="1" applyBorder="1" applyAlignment="1" applyProtection="1">
      <alignment horizontal="centerContinuous" vertical="center"/>
      <protection locked="0"/>
    </xf>
    <xf numFmtId="0" fontId="20" fillId="0" borderId="60" xfId="5" applyFont="1" applyBorder="1" applyAlignment="1" applyProtection="1">
      <alignment horizontal="centerContinuous" vertical="center"/>
      <protection locked="0"/>
    </xf>
    <xf numFmtId="3" fontId="7" fillId="0" borderId="56" xfId="5" applyNumberFormat="1" applyFont="1" applyBorder="1" applyAlignment="1" applyProtection="1">
      <alignment horizontal="right" vertical="center"/>
      <protection locked="0"/>
    </xf>
    <xf numFmtId="0" fontId="18" fillId="0" borderId="37" xfId="5" applyFont="1" applyBorder="1" applyAlignment="1" applyProtection="1">
      <alignment horizontal="left" vertical="center"/>
      <protection locked="0"/>
    </xf>
    <xf numFmtId="0" fontId="13" fillId="0" borderId="37" xfId="5" applyFont="1" applyBorder="1" applyAlignment="1" applyProtection="1">
      <alignment horizontal="left" vertical="center"/>
      <protection locked="0"/>
    </xf>
    <xf numFmtId="0" fontId="17" fillId="0" borderId="0" xfId="0" applyFont="1" applyProtection="1">
      <protection locked="0"/>
    </xf>
    <xf numFmtId="0" fontId="10" fillId="0" borderId="0" xfId="0" applyFont="1" applyProtection="1">
      <protection locked="0"/>
    </xf>
    <xf numFmtId="0" fontId="2" fillId="0" borderId="0" xfId="0" applyFont="1" applyProtection="1">
      <protection locked="0"/>
    </xf>
    <xf numFmtId="0" fontId="81" fillId="0" borderId="0" xfId="0" applyFont="1" applyFill="1"/>
    <xf numFmtId="0" fontId="2" fillId="0" borderId="0" xfId="0" applyFont="1" applyAlignment="1">
      <alignment horizontal="center" vertical="center"/>
    </xf>
    <xf numFmtId="0" fontId="82" fillId="0" borderId="22" xfId="0" applyFont="1" applyBorder="1" applyAlignment="1">
      <alignment horizontal="left" vertical="center"/>
    </xf>
    <xf numFmtId="0" fontId="30" fillId="0" borderId="0" xfId="0" applyFont="1" applyBorder="1" applyAlignment="1">
      <alignment horizontal="left" vertical="center"/>
    </xf>
    <xf numFmtId="0" fontId="2" fillId="0" borderId="0" xfId="0" applyFont="1" applyAlignment="1">
      <alignment shrinkToFit="1"/>
    </xf>
    <xf numFmtId="0" fontId="2" fillId="0" borderId="0" xfId="0" applyFont="1" applyAlignment="1">
      <alignment horizontal="center" vertical="center"/>
    </xf>
    <xf numFmtId="0" fontId="2" fillId="0" borderId="27" xfId="0" applyFont="1" applyBorder="1" applyAlignment="1">
      <alignment horizontal="center" vertical="center"/>
    </xf>
    <xf numFmtId="0" fontId="2" fillId="0" borderId="0" xfId="0" applyFont="1" applyAlignment="1">
      <alignment horizontal="center"/>
    </xf>
    <xf numFmtId="3" fontId="7" fillId="0" borderId="81" xfId="5" applyNumberFormat="1" applyFont="1" applyBorder="1" applyAlignment="1">
      <alignment horizontal="right" vertical="center"/>
    </xf>
    <xf numFmtId="0" fontId="2" fillId="0" borderId="20" xfId="0" applyFont="1" applyBorder="1" applyAlignment="1">
      <alignment horizontal="center" vertical="center"/>
    </xf>
    <xf numFmtId="0" fontId="2" fillId="0" borderId="0" xfId="0" applyFont="1" applyAlignment="1">
      <alignment horizontal="center"/>
    </xf>
    <xf numFmtId="0" fontId="2" fillId="0" borderId="16" xfId="0" applyFont="1" applyBorder="1" applyAlignment="1">
      <alignment horizontal="center" vertical="center"/>
    </xf>
    <xf numFmtId="0" fontId="3" fillId="3" borderId="0" xfId="0" applyFont="1" applyFill="1" applyAlignment="1">
      <alignment horizontal="left" vertical="center"/>
    </xf>
    <xf numFmtId="0" fontId="2" fillId="3" borderId="0" xfId="0" applyFont="1" applyFill="1"/>
    <xf numFmtId="0" fontId="83" fillId="0" borderId="0" xfId="0" applyFont="1"/>
    <xf numFmtId="0" fontId="2" fillId="0" borderId="0" xfId="0" applyFont="1" applyAlignment="1">
      <alignment horizontal="left" shrinkToFit="1"/>
    </xf>
    <xf numFmtId="0" fontId="7" fillId="0" borderId="0" xfId="0" applyFont="1" applyAlignment="1">
      <alignment horizontal="distributed"/>
    </xf>
    <xf numFmtId="0" fontId="31" fillId="0" borderId="0" xfId="0" applyFont="1" applyAlignment="1">
      <alignment horizontal="right"/>
    </xf>
    <xf numFmtId="0" fontId="2" fillId="3" borderId="15" xfId="0" applyFont="1" applyFill="1" applyBorder="1"/>
    <xf numFmtId="0" fontId="31" fillId="3" borderId="16" xfId="0" applyFont="1" applyFill="1" applyBorder="1"/>
    <xf numFmtId="0" fontId="31" fillId="0" borderId="0" xfId="0" applyFont="1"/>
    <xf numFmtId="0" fontId="31" fillId="3" borderId="16" xfId="0" applyFont="1" applyFill="1" applyBorder="1" applyAlignment="1">
      <alignment horizontal="center"/>
    </xf>
    <xf numFmtId="0" fontId="7" fillId="0" borderId="0" xfId="0" applyFont="1" applyBorder="1" applyAlignment="1">
      <alignment horizontal="center" vertical="center" wrapText="1"/>
    </xf>
    <xf numFmtId="0" fontId="7" fillId="0" borderId="0" xfId="0" applyFont="1" applyBorder="1" applyAlignment="1">
      <alignment horizontal="center" vertical="center"/>
    </xf>
    <xf numFmtId="0" fontId="2" fillId="0" borderId="7" xfId="0" applyFont="1" applyBorder="1" applyAlignment="1">
      <alignment horizontal="centerContinuous" vertical="center"/>
    </xf>
    <xf numFmtId="0" fontId="2" fillId="0" borderId="11" xfId="0" applyFont="1" applyBorder="1" applyAlignment="1">
      <alignment horizontal="right" vertical="center" shrinkToFit="1"/>
    </xf>
    <xf numFmtId="0" fontId="2" fillId="0" borderId="14" xfId="0" applyFont="1" applyBorder="1" applyAlignment="1">
      <alignment horizontal="right" vertical="center" shrinkToFit="1"/>
    </xf>
    <xf numFmtId="0" fontId="2" fillId="3" borderId="43" xfId="0" applyFont="1" applyFill="1" applyBorder="1" applyAlignment="1">
      <alignment horizontal="right" vertical="center" shrinkToFit="1"/>
    </xf>
    <xf numFmtId="0" fontId="2" fillId="3" borderId="44" xfId="0" applyFont="1" applyFill="1" applyBorder="1" applyAlignment="1">
      <alignment horizontal="right" vertical="center" shrinkToFit="1"/>
    </xf>
    <xf numFmtId="49" fontId="2" fillId="3" borderId="41" xfId="0" applyNumberFormat="1" applyFont="1" applyFill="1" applyBorder="1" applyAlignment="1">
      <alignment horizontal="center" vertical="center"/>
    </xf>
    <xf numFmtId="49" fontId="2" fillId="3" borderId="33" xfId="0" applyNumberFormat="1" applyFont="1" applyFill="1" applyBorder="1" applyAlignment="1">
      <alignment horizontal="center" vertical="center"/>
    </xf>
    <xf numFmtId="49" fontId="2" fillId="3" borderId="42" xfId="0" applyNumberFormat="1" applyFont="1" applyFill="1" applyBorder="1" applyAlignment="1">
      <alignment horizontal="center" vertical="center"/>
    </xf>
    <xf numFmtId="49" fontId="2" fillId="3" borderId="111" xfId="0" applyNumberFormat="1" applyFont="1" applyFill="1" applyBorder="1" applyAlignment="1">
      <alignment horizontal="center" vertical="center"/>
    </xf>
    <xf numFmtId="0" fontId="2" fillId="0" borderId="3" xfId="0" applyNumberFormat="1" applyFont="1" applyBorder="1" applyAlignment="1">
      <alignment horizontal="center" vertical="center"/>
    </xf>
    <xf numFmtId="0" fontId="2" fillId="0" borderId="4" xfId="0" applyNumberFormat="1" applyFont="1" applyBorder="1" applyAlignment="1">
      <alignment horizontal="center" vertical="center"/>
    </xf>
    <xf numFmtId="0" fontId="2" fillId="0" borderId="38" xfId="0" applyNumberFormat="1" applyFont="1" applyBorder="1" applyAlignment="1">
      <alignment horizontal="center" vertical="center"/>
    </xf>
    <xf numFmtId="0" fontId="2" fillId="0" borderId="141" xfId="0" applyNumberFormat="1" applyFont="1" applyBorder="1" applyAlignment="1">
      <alignment horizontal="center" vertical="center"/>
    </xf>
    <xf numFmtId="0" fontId="2" fillId="0" borderId="138" xfId="0" applyNumberFormat="1" applyFont="1" applyBorder="1" applyAlignment="1">
      <alignment horizontal="center" vertical="center"/>
    </xf>
    <xf numFmtId="0" fontId="2" fillId="0" borderId="143" xfId="0" applyNumberFormat="1" applyFont="1" applyBorder="1" applyAlignment="1">
      <alignment horizontal="center" vertical="center"/>
    </xf>
    <xf numFmtId="0" fontId="2" fillId="0" borderId="8" xfId="0" applyFont="1" applyBorder="1" applyAlignment="1">
      <alignment horizontal="center" vertical="center"/>
    </xf>
    <xf numFmtId="0" fontId="30" fillId="0" borderId="0" xfId="0" applyFont="1" applyBorder="1" applyAlignment="1">
      <alignment horizontal="center" vertical="center"/>
    </xf>
    <xf numFmtId="0" fontId="2" fillId="3" borderId="11" xfId="0" applyFont="1" applyFill="1" applyBorder="1" applyAlignment="1">
      <alignment horizontal="center" vertical="center"/>
    </xf>
    <xf numFmtId="0" fontId="2" fillId="3" borderId="3" xfId="0" applyFont="1" applyFill="1" applyBorder="1" applyAlignment="1">
      <alignment horizontal="center" vertical="center"/>
    </xf>
    <xf numFmtId="178" fontId="2" fillId="3" borderId="3" xfId="0" applyNumberFormat="1" applyFont="1" applyFill="1" applyBorder="1" applyAlignment="1">
      <alignment horizontal="right" vertical="center"/>
    </xf>
    <xf numFmtId="179" fontId="2" fillId="3" borderId="3" xfId="0" applyNumberFormat="1" applyFont="1" applyFill="1" applyBorder="1" applyAlignment="1">
      <alignment horizontal="right" vertical="center"/>
    </xf>
    <xf numFmtId="0" fontId="2" fillId="3" borderId="12" xfId="0" applyFont="1" applyFill="1" applyBorder="1" applyAlignment="1">
      <alignment horizontal="center" vertical="center"/>
    </xf>
    <xf numFmtId="0" fontId="2" fillId="3" borderId="6" xfId="0" applyFont="1" applyFill="1" applyBorder="1" applyAlignment="1">
      <alignment horizontal="center" vertical="center"/>
    </xf>
    <xf numFmtId="178" fontId="2" fillId="3" borderId="6" xfId="0" applyNumberFormat="1" applyFont="1" applyFill="1" applyBorder="1" applyAlignment="1">
      <alignment horizontal="right" vertical="center"/>
    </xf>
    <xf numFmtId="179" fontId="2" fillId="3" borderId="6" xfId="0" applyNumberFormat="1" applyFont="1" applyFill="1" applyBorder="1" applyAlignment="1">
      <alignment horizontal="right" vertical="center"/>
    </xf>
    <xf numFmtId="0" fontId="2" fillId="3" borderId="14" xfId="0" applyFont="1" applyFill="1" applyBorder="1" applyAlignment="1">
      <alignment horizontal="center" vertical="center"/>
    </xf>
    <xf numFmtId="0" fontId="2" fillId="3" borderId="4" xfId="0" applyFont="1" applyFill="1" applyBorder="1" applyAlignment="1">
      <alignment horizontal="center" vertical="center"/>
    </xf>
    <xf numFmtId="178" fontId="2" fillId="3" borderId="4" xfId="0" applyNumberFormat="1" applyFont="1" applyFill="1" applyBorder="1" applyAlignment="1">
      <alignment horizontal="right" vertical="center"/>
    </xf>
    <xf numFmtId="179" fontId="2" fillId="3" borderId="4" xfId="0" applyNumberFormat="1" applyFont="1" applyFill="1" applyBorder="1" applyAlignment="1">
      <alignment horizontal="right" vertical="center"/>
    </xf>
    <xf numFmtId="180" fontId="2" fillId="3" borderId="9" xfId="0" applyNumberFormat="1" applyFont="1" applyFill="1" applyBorder="1" applyAlignment="1">
      <alignment horizontal="right" vertical="center"/>
    </xf>
    <xf numFmtId="181" fontId="2" fillId="3" borderId="13" xfId="0" applyNumberFormat="1" applyFont="1" applyFill="1" applyBorder="1" applyAlignment="1">
      <alignment horizontal="right" vertical="center"/>
    </xf>
    <xf numFmtId="181" fontId="2" fillId="3" borderId="10" xfId="0" applyNumberFormat="1" applyFont="1" applyFill="1" applyBorder="1" applyAlignment="1">
      <alignment horizontal="right" vertical="center"/>
    </xf>
    <xf numFmtId="0" fontId="33" fillId="0" borderId="0" xfId="0" applyFont="1" applyBorder="1" applyAlignment="1">
      <alignment horizontal="center" vertical="center"/>
    </xf>
    <xf numFmtId="0" fontId="2" fillId="0" borderId="11" xfId="0" applyFont="1" applyBorder="1" applyAlignment="1">
      <alignment horizontal="right" vertical="center"/>
    </xf>
    <xf numFmtId="0" fontId="2" fillId="0" borderId="14" xfId="0" applyFont="1" applyBorder="1" applyAlignment="1">
      <alignment horizontal="right" vertical="center"/>
    </xf>
    <xf numFmtId="0" fontId="30" fillId="0" borderId="9" xfId="0" applyFont="1" applyBorder="1" applyAlignment="1">
      <alignment horizontal="right" vertical="center"/>
    </xf>
    <xf numFmtId="0" fontId="30" fillId="0" borderId="13" xfId="0" applyFont="1" applyBorder="1" applyAlignment="1">
      <alignment horizontal="right" vertical="center"/>
    </xf>
    <xf numFmtId="0" fontId="2" fillId="0" borderId="13" xfId="0" applyFont="1" applyBorder="1" applyAlignment="1">
      <alignment horizontal="right" vertical="center"/>
    </xf>
    <xf numFmtId="0" fontId="2" fillId="0" borderId="10" xfId="0" applyFont="1" applyBorder="1" applyAlignment="1">
      <alignment horizontal="right" vertical="center"/>
    </xf>
    <xf numFmtId="0" fontId="2" fillId="0" borderId="162" xfId="0" applyFont="1" applyBorder="1" applyAlignment="1">
      <alignment horizontal="center" vertical="center"/>
    </xf>
    <xf numFmtId="0" fontId="30" fillId="0" borderId="163" xfId="0" applyFont="1" applyBorder="1" applyAlignment="1">
      <alignment horizontal="right" vertical="center"/>
    </xf>
    <xf numFmtId="0" fontId="2" fillId="0" borderId="164" xfId="0" applyFont="1" applyBorder="1" applyAlignment="1">
      <alignment horizontal="right" vertical="center"/>
    </xf>
    <xf numFmtId="0" fontId="2" fillId="0" borderId="0" xfId="0" applyFont="1" applyAlignment="1">
      <alignment horizontal="center" shrinkToFit="1"/>
    </xf>
    <xf numFmtId="0" fontId="2" fillId="3" borderId="15" xfId="0" applyFont="1" applyFill="1" applyBorder="1" applyAlignment="1">
      <alignment horizontal="center" vertical="center"/>
    </xf>
    <xf numFmtId="0" fontId="2" fillId="3" borderId="23" xfId="0" applyFont="1" applyFill="1" applyBorder="1" applyAlignment="1">
      <alignment horizontal="center" vertical="center" wrapText="1" shrinkToFit="1"/>
    </xf>
    <xf numFmtId="0" fontId="7" fillId="0" borderId="0" xfId="0" applyFont="1"/>
    <xf numFmtId="0" fontId="30" fillId="0" borderId="0" xfId="0" applyFont="1" applyAlignment="1">
      <alignment vertical="center"/>
    </xf>
    <xf numFmtId="0" fontId="33" fillId="0" borderId="0" xfId="0" applyFont="1" applyAlignment="1">
      <alignment vertical="center"/>
    </xf>
    <xf numFmtId="0" fontId="85" fillId="0" borderId="0" xfId="0" applyFont="1"/>
    <xf numFmtId="0" fontId="82" fillId="0" borderId="0" xfId="0" applyFont="1"/>
    <xf numFmtId="0" fontId="18" fillId="0" borderId="125" xfId="0" applyFont="1" applyBorder="1" applyAlignment="1">
      <alignment vertical="center"/>
    </xf>
    <xf numFmtId="0" fontId="18" fillId="0" borderId="27" xfId="0" applyFont="1" applyBorder="1" applyAlignment="1">
      <alignment vertical="center"/>
    </xf>
    <xf numFmtId="0" fontId="2" fillId="0" borderId="23" xfId="0" applyFont="1" applyBorder="1" applyAlignment="1">
      <alignment horizontal="right"/>
    </xf>
    <xf numFmtId="0" fontId="0" fillId="0" borderId="0" xfId="0" applyAlignment="1">
      <alignment horizontal="center" vertical="center" shrinkToFit="1"/>
    </xf>
    <xf numFmtId="0" fontId="2" fillId="0" borderId="0" xfId="4" applyFont="1" applyAlignment="1">
      <alignment horizontal="right"/>
    </xf>
    <xf numFmtId="0" fontId="17" fillId="0" borderId="0" xfId="0" applyFont="1"/>
    <xf numFmtId="0" fontId="7" fillId="0" borderId="0" xfId="0" applyFont="1" applyBorder="1" applyAlignment="1">
      <alignment vertical="center"/>
    </xf>
    <xf numFmtId="0" fontId="2" fillId="0" borderId="165" xfId="0" applyFont="1" applyBorder="1" applyAlignment="1"/>
    <xf numFmtId="0" fontId="0" fillId="3" borderId="0" xfId="0" applyFill="1"/>
    <xf numFmtId="0" fontId="2" fillId="0" borderId="0" xfId="5" applyProtection="1">
      <protection locked="0"/>
    </xf>
    <xf numFmtId="0" fontId="2" fillId="0" borderId="0" xfId="5" applyAlignment="1" applyProtection="1">
      <alignment horizontal="center" vertical="center"/>
      <protection locked="0"/>
    </xf>
    <xf numFmtId="0" fontId="2" fillId="0" borderId="61" xfId="5" applyBorder="1" applyAlignment="1" applyProtection="1">
      <alignment horizontal="centerContinuous" vertical="center"/>
      <protection locked="0"/>
    </xf>
    <xf numFmtId="0" fontId="2" fillId="0" borderId="62" xfId="5" applyBorder="1" applyAlignment="1" applyProtection="1">
      <alignment horizontal="centerContinuous" vertical="center"/>
      <protection locked="0"/>
    </xf>
    <xf numFmtId="0" fontId="2" fillId="0" borderId="86" xfId="5" applyBorder="1" applyAlignment="1" applyProtection="1">
      <alignment horizontal="centerContinuous" vertical="center"/>
      <protection locked="0"/>
    </xf>
    <xf numFmtId="0" fontId="2" fillId="0" borderId="90" xfId="5" applyBorder="1" applyAlignment="1" applyProtection="1">
      <alignment horizontal="centerContinuous" vertical="center"/>
      <protection locked="0"/>
    </xf>
    <xf numFmtId="0" fontId="2" fillId="0" borderId="0" xfId="5" applyAlignment="1" applyProtection="1">
      <alignment horizontal="left" vertical="center"/>
      <protection locked="0"/>
    </xf>
    <xf numFmtId="0" fontId="13" fillId="0" borderId="0" xfId="5" applyFont="1" applyAlignment="1" applyProtection="1">
      <alignment horizontal="right" vertical="center"/>
      <protection locked="0"/>
    </xf>
    <xf numFmtId="3" fontId="7" fillId="0" borderId="0" xfId="5" applyNumberFormat="1" applyFont="1" applyAlignment="1" applyProtection="1">
      <alignment horizontal="right" vertical="center"/>
      <protection locked="0"/>
    </xf>
    <xf numFmtId="0" fontId="2" fillId="0" borderId="27" xfId="5" applyBorder="1" applyAlignment="1" applyProtection="1">
      <alignment horizontal="left" vertical="center"/>
      <protection locked="0"/>
    </xf>
    <xf numFmtId="0" fontId="2" fillId="0" borderId="15" xfId="5" applyBorder="1" applyAlignment="1" applyProtection="1">
      <alignment horizontal="left" vertical="center"/>
      <protection locked="0"/>
    </xf>
    <xf numFmtId="3" fontId="7" fillId="5" borderId="104" xfId="5" applyNumberFormat="1" applyFont="1" applyFill="1" applyBorder="1" applyAlignment="1">
      <alignment horizontal="right" vertical="center"/>
    </xf>
    <xf numFmtId="0" fontId="2" fillId="0" borderId="16" xfId="5" applyBorder="1" applyAlignment="1" applyProtection="1">
      <alignment horizontal="left" vertical="center"/>
      <protection locked="0"/>
    </xf>
    <xf numFmtId="0" fontId="2" fillId="0" borderId="21" xfId="5" applyBorder="1" applyAlignment="1" applyProtection="1">
      <alignment horizontal="left" vertical="center"/>
      <protection locked="0"/>
    </xf>
    <xf numFmtId="3" fontId="7" fillId="5" borderId="76" xfId="5" applyNumberFormat="1" applyFont="1" applyFill="1" applyBorder="1" applyAlignment="1">
      <alignment horizontal="right" vertical="center"/>
    </xf>
    <xf numFmtId="3" fontId="7" fillId="5" borderId="100" xfId="5" applyNumberFormat="1" applyFont="1" applyFill="1" applyBorder="1" applyAlignment="1">
      <alignment horizontal="right" vertical="center"/>
    </xf>
    <xf numFmtId="0" fontId="2" fillId="0" borderId="91" xfId="5" applyBorder="1" applyAlignment="1" applyProtection="1">
      <alignment horizontal="left" vertical="center"/>
      <protection locked="0"/>
    </xf>
    <xf numFmtId="0" fontId="2" fillId="0" borderId="92" xfId="5" applyBorder="1" applyAlignment="1" applyProtection="1">
      <alignment horizontal="left" vertical="center"/>
      <protection locked="0"/>
    </xf>
    <xf numFmtId="0" fontId="2" fillId="0" borderId="93" xfId="5" applyBorder="1" applyAlignment="1" applyProtection="1">
      <alignment horizontal="left" vertical="center"/>
      <protection locked="0"/>
    </xf>
    <xf numFmtId="0" fontId="2" fillId="0" borderId="89" xfId="5" applyBorder="1" applyAlignment="1" applyProtection="1">
      <alignment horizontal="left" vertical="center"/>
      <protection locked="0"/>
    </xf>
    <xf numFmtId="0" fontId="2" fillId="0" borderId="48" xfId="5" applyBorder="1" applyAlignment="1" applyProtection="1">
      <alignment horizontal="center" vertical="center" wrapText="1"/>
      <protection locked="0"/>
    </xf>
    <xf numFmtId="0" fontId="2" fillId="0" borderId="32" xfId="5" applyBorder="1" applyAlignment="1" applyProtection="1">
      <alignment horizontal="left" vertical="center"/>
      <protection locked="0"/>
    </xf>
    <xf numFmtId="0" fontId="13" fillId="0" borderId="0" xfId="5" applyFont="1" applyAlignment="1" applyProtection="1">
      <alignment horizontal="left" vertical="center"/>
      <protection locked="0"/>
    </xf>
    <xf numFmtId="3" fontId="7" fillId="0" borderId="0" xfId="5" applyNumberFormat="1" applyFont="1" applyAlignment="1" applyProtection="1">
      <alignment horizontal="center" vertical="center"/>
      <protection locked="0"/>
    </xf>
    <xf numFmtId="0" fontId="51" fillId="0" borderId="0" xfId="5" applyFont="1" applyAlignment="1" applyProtection="1">
      <alignment horizontal="right" vertical="center"/>
      <protection locked="0"/>
    </xf>
    <xf numFmtId="3" fontId="7" fillId="5" borderId="26" xfId="5" applyNumberFormat="1" applyFont="1" applyFill="1" applyBorder="1" applyAlignment="1">
      <alignment vertical="center"/>
    </xf>
    <xf numFmtId="0" fontId="86" fillId="0" borderId="0" xfId="5" applyFont="1" applyAlignment="1" applyProtection="1">
      <alignment horizontal="right" vertical="center"/>
      <protection locked="0"/>
    </xf>
    <xf numFmtId="0" fontId="11" fillId="3" borderId="68" xfId="5" applyFont="1" applyFill="1" applyBorder="1" applyAlignment="1" applyProtection="1">
      <alignment horizontal="center" vertical="center"/>
      <protection locked="0"/>
    </xf>
    <xf numFmtId="0" fontId="13" fillId="3" borderId="69" xfId="5" applyFont="1" applyFill="1" applyBorder="1" applyAlignment="1" applyProtection="1">
      <alignment horizontal="left" vertical="center"/>
      <protection locked="0"/>
    </xf>
    <xf numFmtId="0" fontId="2" fillId="0" borderId="33" xfId="5" applyBorder="1" applyAlignment="1" applyProtection="1">
      <alignment horizontal="left" vertical="center"/>
      <protection locked="0"/>
    </xf>
    <xf numFmtId="0" fontId="2" fillId="0" borderId="35" xfId="5" applyBorder="1" applyAlignment="1" applyProtection="1">
      <alignment horizontal="left" vertical="center"/>
      <protection locked="0"/>
    </xf>
    <xf numFmtId="3" fontId="7" fillId="5" borderId="110" xfId="5" applyNumberFormat="1" applyFont="1" applyFill="1" applyBorder="1" applyAlignment="1">
      <alignment horizontal="right" vertical="center"/>
    </xf>
    <xf numFmtId="0" fontId="2" fillId="0" borderId="33" xfId="5" applyBorder="1" applyAlignment="1" applyProtection="1">
      <alignment horizontal="centerContinuous" vertical="center"/>
      <protection locked="0"/>
    </xf>
    <xf numFmtId="0" fontId="2" fillId="0" borderId="68" xfId="5" applyBorder="1" applyAlignment="1" applyProtection="1">
      <alignment horizontal="centerContinuous" vertical="center"/>
      <protection locked="0"/>
    </xf>
    <xf numFmtId="3" fontId="7" fillId="5" borderId="81" xfId="5" applyNumberFormat="1" applyFont="1" applyFill="1" applyBorder="1" applyAlignment="1">
      <alignment horizontal="right" vertical="center"/>
    </xf>
    <xf numFmtId="0" fontId="7" fillId="0" borderId="81" xfId="5" applyFont="1" applyBorder="1" applyAlignment="1" applyProtection="1">
      <alignment horizontal="center" vertical="center"/>
      <protection locked="0"/>
    </xf>
    <xf numFmtId="0" fontId="2" fillId="0" borderId="94" xfId="5" applyBorder="1" applyAlignment="1" applyProtection="1">
      <alignment horizontal="left" vertical="center"/>
      <protection locked="0"/>
    </xf>
    <xf numFmtId="0" fontId="2" fillId="0" borderId="70" xfId="5" applyBorder="1" applyAlignment="1" applyProtection="1">
      <alignment horizontal="left" vertical="center"/>
      <protection locked="0"/>
    </xf>
    <xf numFmtId="0" fontId="2" fillId="0" borderId="72" xfId="5" applyBorder="1" applyAlignment="1" applyProtection="1">
      <alignment horizontal="left" vertical="center"/>
      <protection locked="0"/>
    </xf>
    <xf numFmtId="0" fontId="2" fillId="0" borderId="49" xfId="5" applyBorder="1" applyAlignment="1" applyProtection="1">
      <alignment horizontal="left" vertical="center"/>
      <protection locked="0"/>
    </xf>
    <xf numFmtId="0" fontId="2" fillId="0" borderId="34" xfId="5" applyBorder="1" applyAlignment="1" applyProtection="1">
      <alignment horizontal="left" vertical="center"/>
      <protection locked="0"/>
    </xf>
    <xf numFmtId="3" fontId="7" fillId="5" borderId="20" xfId="5" applyNumberFormat="1" applyFont="1" applyFill="1" applyBorder="1" applyAlignment="1">
      <alignment horizontal="right" vertical="center"/>
    </xf>
    <xf numFmtId="0" fontId="2" fillId="0" borderId="76" xfId="5" applyBorder="1" applyAlignment="1" applyProtection="1">
      <alignment horizontal="left" vertical="center"/>
      <protection locked="0"/>
    </xf>
    <xf numFmtId="0" fontId="2" fillId="0" borderId="77" xfId="5" applyBorder="1" applyAlignment="1" applyProtection="1">
      <alignment horizontal="left" vertical="center"/>
      <protection locked="0"/>
    </xf>
    <xf numFmtId="0" fontId="2" fillId="0" borderId="81" xfId="5" applyBorder="1" applyAlignment="1" applyProtection="1">
      <alignment horizontal="left" vertical="center"/>
      <protection locked="0"/>
    </xf>
    <xf numFmtId="0" fontId="2" fillId="0" borderId="68" xfId="5" applyBorder="1" applyAlignment="1" applyProtection="1">
      <alignment horizontal="left" vertical="center"/>
      <protection locked="0"/>
    </xf>
    <xf numFmtId="0" fontId="2" fillId="0" borderId="95" xfId="5" applyBorder="1" applyAlignment="1" applyProtection="1">
      <alignment horizontal="left" vertical="center"/>
      <protection locked="0"/>
    </xf>
    <xf numFmtId="0" fontId="2" fillId="0" borderId="24" xfId="5" applyBorder="1" applyAlignment="1" applyProtection="1">
      <alignment horizontal="left" vertical="center"/>
      <protection locked="0"/>
    </xf>
    <xf numFmtId="0" fontId="2" fillId="0" borderId="23" xfId="5" applyBorder="1" applyAlignment="1" applyProtection="1">
      <alignment horizontal="left" vertical="center"/>
      <protection locked="0"/>
    </xf>
    <xf numFmtId="0" fontId="2" fillId="0" borderId="51" xfId="5" applyBorder="1" applyAlignment="1" applyProtection="1">
      <alignment horizontal="left" vertical="center"/>
      <protection locked="0"/>
    </xf>
    <xf numFmtId="0" fontId="2" fillId="0" borderId="52" xfId="5" applyBorder="1" applyAlignment="1" applyProtection="1">
      <alignment horizontal="left" vertical="center"/>
      <protection locked="0"/>
    </xf>
    <xf numFmtId="3" fontId="7" fillId="5" borderId="106" xfId="5" applyNumberFormat="1" applyFont="1" applyFill="1" applyBorder="1" applyAlignment="1">
      <alignment horizontal="right" vertical="center"/>
    </xf>
    <xf numFmtId="3" fontId="2" fillId="5" borderId="26" xfId="5" applyNumberFormat="1" applyFill="1" applyBorder="1" applyAlignment="1">
      <alignment horizontal="right" vertical="center"/>
    </xf>
    <xf numFmtId="3" fontId="2" fillId="4" borderId="32" xfId="5" applyNumberFormat="1" applyFill="1" applyBorder="1" applyAlignment="1">
      <alignment horizontal="right" vertical="center"/>
    </xf>
    <xf numFmtId="3" fontId="2" fillId="4" borderId="148" xfId="5" applyNumberFormat="1" applyFill="1" applyBorder="1" applyAlignment="1">
      <alignment horizontal="right" vertical="center"/>
    </xf>
    <xf numFmtId="3" fontId="7" fillId="0" borderId="149" xfId="5" applyNumberFormat="1" applyFont="1" applyBorder="1" applyAlignment="1">
      <alignment horizontal="right" vertical="center"/>
    </xf>
    <xf numFmtId="3" fontId="2" fillId="0" borderId="150" xfId="5" applyNumberFormat="1" applyBorder="1" applyAlignment="1">
      <alignment horizontal="left" vertical="center"/>
    </xf>
    <xf numFmtId="0" fontId="2" fillId="0" borderId="37" xfId="5" applyBorder="1" applyAlignment="1" applyProtection="1">
      <alignment horizontal="left" vertical="center"/>
      <protection locked="0"/>
    </xf>
    <xf numFmtId="0" fontId="2" fillId="0" borderId="116" xfId="5" applyBorder="1" applyAlignment="1" applyProtection="1">
      <alignment horizontal="left" vertical="center"/>
      <protection locked="0"/>
    </xf>
    <xf numFmtId="0" fontId="2" fillId="0" borderId="22" xfId="5" applyBorder="1" applyAlignment="1" applyProtection="1">
      <alignment horizontal="left"/>
      <protection locked="0"/>
    </xf>
    <xf numFmtId="0" fontId="2" fillId="0" borderId="0" xfId="5" applyAlignment="1" applyProtection="1">
      <alignment horizontal="left"/>
      <protection locked="0"/>
    </xf>
    <xf numFmtId="49" fontId="2" fillId="0" borderId="0" xfId="3" applyNumberFormat="1" applyAlignment="1" applyProtection="1">
      <alignment vertical="center"/>
      <protection locked="0"/>
    </xf>
    <xf numFmtId="3" fontId="11" fillId="0" borderId="45" xfId="5" applyNumberFormat="1" applyFont="1" applyBorder="1" applyAlignment="1" applyProtection="1">
      <alignment vertical="center"/>
      <protection locked="0"/>
    </xf>
    <xf numFmtId="3" fontId="7" fillId="0" borderId="45" xfId="5" applyNumberFormat="1" applyFont="1" applyBorder="1" applyAlignment="1" applyProtection="1">
      <alignment vertical="center"/>
      <protection locked="0"/>
    </xf>
    <xf numFmtId="0" fontId="7" fillId="0" borderId="63" xfId="5" applyFont="1" applyBorder="1" applyAlignment="1" applyProtection="1">
      <alignment horizontal="right" vertical="center"/>
      <protection locked="0"/>
    </xf>
    <xf numFmtId="3" fontId="7" fillId="2" borderId="50" xfId="5" applyNumberFormat="1" applyFont="1" applyFill="1" applyBorder="1" applyAlignment="1" applyProtection="1">
      <alignment vertical="center"/>
      <protection locked="0"/>
    </xf>
    <xf numFmtId="0" fontId="2" fillId="0" borderId="0" xfId="5"/>
    <xf numFmtId="0" fontId="40" fillId="0" borderId="0" xfId="5" applyFont="1"/>
    <xf numFmtId="0" fontId="2" fillId="0" borderId="0" xfId="5" applyAlignment="1">
      <alignment horizontal="center" vertical="center"/>
    </xf>
    <xf numFmtId="0" fontId="2" fillId="0" borderId="61" xfId="5" applyBorder="1" applyAlignment="1">
      <alignment horizontal="centerContinuous" vertical="center"/>
    </xf>
    <xf numFmtId="0" fontId="2" fillId="0" borderId="62" xfId="5" applyBorder="1" applyAlignment="1">
      <alignment horizontal="centerContinuous" vertical="center"/>
    </xf>
    <xf numFmtId="0" fontId="2" fillId="0" borderId="86" xfId="5" applyBorder="1" applyAlignment="1">
      <alignment horizontal="centerContinuous" vertical="center"/>
    </xf>
    <xf numFmtId="0" fontId="2" fillId="0" borderId="90" xfId="5" applyBorder="1" applyAlignment="1">
      <alignment horizontal="centerContinuous" vertical="center"/>
    </xf>
    <xf numFmtId="0" fontId="2" fillId="0" borderId="0" xfId="5" applyAlignment="1">
      <alignment horizontal="left" vertical="center"/>
    </xf>
    <xf numFmtId="0" fontId="13" fillId="0" borderId="0" xfId="5" applyFont="1" applyAlignment="1">
      <alignment horizontal="right" vertical="center"/>
    </xf>
    <xf numFmtId="3" fontId="7" fillId="0" borderId="0" xfId="5" applyNumberFormat="1" applyFont="1" applyAlignment="1">
      <alignment horizontal="right" vertical="center"/>
    </xf>
    <xf numFmtId="0" fontId="2" fillId="0" borderId="29" xfId="5" applyBorder="1"/>
    <xf numFmtId="0" fontId="31" fillId="0" borderId="97" xfId="5" applyFont="1" applyBorder="1"/>
    <xf numFmtId="176" fontId="2" fillId="0" borderId="75" xfId="7" applyFont="1" applyBorder="1" applyAlignment="1"/>
    <xf numFmtId="176" fontId="2" fillId="0" borderId="15" xfId="7" applyFont="1" applyBorder="1" applyAlignment="1"/>
    <xf numFmtId="176" fontId="2" fillId="0" borderId="23" xfId="7" applyFont="1" applyBorder="1" applyAlignment="1"/>
    <xf numFmtId="0" fontId="2" fillId="0" borderId="15" xfId="5" applyBorder="1"/>
    <xf numFmtId="0" fontId="2" fillId="0" borderId="139" xfId="5" applyBorder="1"/>
    <xf numFmtId="0" fontId="2" fillId="0" borderId="27" xfId="5" applyBorder="1" applyAlignment="1">
      <alignment horizontal="left" vertical="center"/>
    </xf>
    <xf numFmtId="0" fontId="2" fillId="0" borderId="15" xfId="5" applyBorder="1" applyAlignment="1">
      <alignment horizontal="left" vertical="center"/>
    </xf>
    <xf numFmtId="0" fontId="2" fillId="0" borderId="16" xfId="5" applyBorder="1" applyAlignment="1">
      <alignment horizontal="left" vertical="center"/>
    </xf>
    <xf numFmtId="0" fontId="2" fillId="0" borderId="21" xfId="5" applyBorder="1" applyAlignment="1">
      <alignment horizontal="left" vertical="center"/>
    </xf>
    <xf numFmtId="0" fontId="2" fillId="0" borderId="91" xfId="5" applyBorder="1" applyAlignment="1">
      <alignment horizontal="left" vertical="center"/>
    </xf>
    <xf numFmtId="0" fontId="2" fillId="0" borderId="92" xfId="5" applyBorder="1" applyAlignment="1">
      <alignment horizontal="left" vertical="center"/>
    </xf>
    <xf numFmtId="0" fontId="2" fillId="0" borderId="93" xfId="5" applyBorder="1" applyAlignment="1">
      <alignment horizontal="left" vertical="center"/>
    </xf>
    <xf numFmtId="0" fontId="2" fillId="0" borderId="89" xfId="5" applyBorder="1" applyAlignment="1">
      <alignment horizontal="left" vertical="center"/>
    </xf>
    <xf numFmtId="0" fontId="2" fillId="0" borderId="48" xfId="5" applyBorder="1" applyAlignment="1">
      <alignment horizontal="center" vertical="center" wrapText="1"/>
    </xf>
    <xf numFmtId="0" fontId="2" fillId="0" borderId="32" xfId="5" applyBorder="1" applyAlignment="1">
      <alignment horizontal="left" vertical="center"/>
    </xf>
    <xf numFmtId="0" fontId="13" fillId="0" borderId="0" xfId="5" applyFont="1" applyAlignment="1">
      <alignment horizontal="left" vertical="center"/>
    </xf>
    <xf numFmtId="0" fontId="18" fillId="0" borderId="0" xfId="5" applyFont="1" applyAlignment="1">
      <alignment horizontal="right" vertical="center"/>
    </xf>
    <xf numFmtId="0" fontId="2" fillId="0" borderId="33" xfId="5" applyBorder="1" applyAlignment="1">
      <alignment horizontal="left" vertical="center"/>
    </xf>
    <xf numFmtId="0" fontId="2" fillId="0" borderId="35" xfId="5" applyBorder="1" applyAlignment="1">
      <alignment horizontal="left" vertical="center"/>
    </xf>
    <xf numFmtId="0" fontId="2" fillId="0" borderId="33" xfId="5" applyBorder="1" applyAlignment="1">
      <alignment horizontal="centerContinuous" vertical="center"/>
    </xf>
    <xf numFmtId="0" fontId="2" fillId="0" borderId="68" xfId="5" applyBorder="1" applyAlignment="1">
      <alignment horizontal="centerContinuous" vertical="center"/>
    </xf>
    <xf numFmtId="0" fontId="2" fillId="0" borderId="49" xfId="5" applyBorder="1" applyAlignment="1">
      <alignment horizontal="center" vertical="center"/>
    </xf>
    <xf numFmtId="0" fontId="2" fillId="0" borderId="48" xfId="5" applyBorder="1" applyAlignment="1">
      <alignment horizontal="center" vertical="center"/>
    </xf>
    <xf numFmtId="0" fontId="2" fillId="0" borderId="94" xfId="5" applyBorder="1" applyAlignment="1">
      <alignment horizontal="left" vertical="center"/>
    </xf>
    <xf numFmtId="0" fontId="2" fillId="0" borderId="70" xfId="5" applyBorder="1" applyAlignment="1">
      <alignment horizontal="left" vertical="center"/>
    </xf>
    <xf numFmtId="0" fontId="2" fillId="0" borderId="72" xfId="5" applyBorder="1" applyAlignment="1">
      <alignment horizontal="left" vertical="center"/>
    </xf>
    <xf numFmtId="0" fontId="2" fillId="0" borderId="49" xfId="5" applyBorder="1" applyAlignment="1">
      <alignment horizontal="left" vertical="center"/>
    </xf>
    <xf numFmtId="0" fontId="2" fillId="0" borderId="34" xfId="5" applyBorder="1" applyAlignment="1">
      <alignment horizontal="left" vertical="center"/>
    </xf>
    <xf numFmtId="0" fontId="2" fillId="0" borderId="76" xfId="5" applyBorder="1" applyAlignment="1">
      <alignment horizontal="left" vertical="center"/>
    </xf>
    <xf numFmtId="0" fontId="2" fillId="0" borderId="77" xfId="5" applyBorder="1" applyAlignment="1">
      <alignment horizontal="left" vertical="center"/>
    </xf>
    <xf numFmtId="0" fontId="2" fillId="0" borderId="81" xfId="5" applyBorder="1" applyAlignment="1">
      <alignment horizontal="left" vertical="center"/>
    </xf>
    <xf numFmtId="0" fontId="2" fillId="0" borderId="68" xfId="5" applyBorder="1" applyAlignment="1">
      <alignment horizontal="left" vertical="center"/>
    </xf>
    <xf numFmtId="0" fontId="2" fillId="0" borderId="95" xfId="5" applyBorder="1" applyAlignment="1">
      <alignment horizontal="left" vertical="center"/>
    </xf>
    <xf numFmtId="0" fontId="2" fillId="0" borderId="24" xfId="5" applyBorder="1" applyAlignment="1">
      <alignment horizontal="left" vertical="center"/>
    </xf>
    <xf numFmtId="0" fontId="2" fillId="0" borderId="23" xfId="5" applyBorder="1" applyAlignment="1">
      <alignment horizontal="left" vertical="center"/>
    </xf>
    <xf numFmtId="0" fontId="2" fillId="0" borderId="51" xfId="5" applyBorder="1" applyAlignment="1">
      <alignment horizontal="left" vertical="center"/>
    </xf>
    <xf numFmtId="0" fontId="2" fillId="0" borderId="52" xfId="5" applyBorder="1" applyAlignment="1">
      <alignment horizontal="left" vertical="center"/>
    </xf>
    <xf numFmtId="3" fontId="2" fillId="0" borderId="26" xfId="5" applyNumberFormat="1" applyBorder="1" applyAlignment="1">
      <alignment horizontal="right" vertical="center"/>
    </xf>
    <xf numFmtId="3" fontId="2" fillId="4" borderId="96" xfId="5" applyNumberFormat="1" applyFill="1" applyBorder="1" applyAlignment="1">
      <alignment horizontal="right" vertical="center"/>
    </xf>
    <xf numFmtId="3" fontId="2" fillId="0" borderId="108" xfId="5" applyNumberFormat="1" applyBorder="1" applyAlignment="1">
      <alignment horizontal="left" vertical="center"/>
    </xf>
    <xf numFmtId="0" fontId="2" fillId="0" borderId="84" xfId="5" applyBorder="1" applyAlignment="1">
      <alignment horizontal="left" vertical="center"/>
    </xf>
    <xf numFmtId="0" fontId="2" fillId="0" borderId="0" xfId="5" applyAlignment="1">
      <alignment horizontal="left"/>
    </xf>
    <xf numFmtId="49" fontId="2" fillId="0" borderId="0" xfId="3" applyNumberFormat="1" applyAlignment="1">
      <alignment vertical="center"/>
    </xf>
    <xf numFmtId="0" fontId="2" fillId="0" borderId="0" xfId="5" applyAlignment="1">
      <alignment horizontal="right" vertical="center"/>
    </xf>
    <xf numFmtId="0" fontId="30" fillId="2" borderId="0" xfId="0" applyFont="1" applyFill="1" applyAlignment="1">
      <alignment horizontal="center" vertical="center"/>
    </xf>
    <xf numFmtId="0" fontId="30" fillId="2" borderId="0" xfId="0" applyFont="1" applyFill="1" applyAlignment="1">
      <alignment horizontal="center" vertical="center" shrinkToFit="1"/>
    </xf>
    <xf numFmtId="0" fontId="2" fillId="0" borderId="0" xfId="0" applyFont="1" applyAlignment="1">
      <alignment horizontal="left" vertical="center" indent="1"/>
    </xf>
    <xf numFmtId="0" fontId="2" fillId="3" borderId="19" xfId="0" applyFont="1" applyFill="1" applyBorder="1" applyAlignment="1">
      <alignment horizontal="center" vertical="center" shrinkToFit="1"/>
    </xf>
    <xf numFmtId="0" fontId="2" fillId="3" borderId="16" xfId="0" applyFont="1" applyFill="1" applyBorder="1"/>
    <xf numFmtId="0" fontId="2" fillId="2" borderId="0" xfId="0" applyFont="1" applyFill="1" applyAlignment="1">
      <alignment horizontal="right"/>
    </xf>
    <xf numFmtId="0" fontId="2" fillId="3" borderId="0" xfId="0" applyFont="1" applyFill="1" applyAlignment="1">
      <alignment horizontal="center" shrinkToFit="1"/>
    </xf>
    <xf numFmtId="0" fontId="10" fillId="0" borderId="15" xfId="0" applyFont="1" applyBorder="1"/>
    <xf numFmtId="0" fontId="10" fillId="0" borderId="16" xfId="0" applyFont="1" applyBorder="1"/>
    <xf numFmtId="0" fontId="2" fillId="2" borderId="0" xfId="0" applyFont="1" applyFill="1" applyAlignment="1">
      <alignment horizontal="center" shrinkToFit="1"/>
    </xf>
    <xf numFmtId="0" fontId="0" fillId="2" borderId="0" xfId="0" applyFill="1" applyAlignment="1">
      <alignment horizontal="center" shrinkToFit="1"/>
    </xf>
    <xf numFmtId="0" fontId="19" fillId="3" borderId="0" xfId="0" applyFont="1" applyFill="1" applyAlignment="1">
      <alignment horizontal="right"/>
    </xf>
    <xf numFmtId="0" fontId="2" fillId="0" borderId="0" xfId="6" applyAlignment="1">
      <alignment horizontal="center" vertical="center"/>
    </xf>
    <xf numFmtId="0" fontId="2" fillId="0" borderId="118" xfId="6" applyBorder="1" applyAlignment="1">
      <alignment horizontal="center" vertical="center" shrinkToFit="1"/>
    </xf>
    <xf numFmtId="0" fontId="7" fillId="3" borderId="69" xfId="6" applyFont="1" applyFill="1" applyBorder="1" applyAlignment="1">
      <alignment horizontal="center" vertical="center"/>
    </xf>
    <xf numFmtId="0" fontId="82" fillId="0" borderId="0" xfId="6" applyFont="1" applyAlignment="1">
      <alignment horizontal="left" vertical="center"/>
    </xf>
    <xf numFmtId="0" fontId="2" fillId="3" borderId="122" xfId="6" applyFill="1" applyBorder="1" applyAlignment="1">
      <alignment horizontal="center" vertical="center" shrinkToFit="1"/>
    </xf>
    <xf numFmtId="0" fontId="7" fillId="3" borderId="73" xfId="6" applyFont="1" applyFill="1" applyBorder="1" applyAlignment="1">
      <alignment horizontal="center" vertical="center"/>
    </xf>
    <xf numFmtId="0" fontId="2" fillId="3" borderId="44" xfId="6" applyFill="1" applyBorder="1" applyAlignment="1">
      <alignment horizontal="center" vertical="center" shrinkToFit="1"/>
    </xf>
    <xf numFmtId="0" fontId="7" fillId="3" borderId="161" xfId="6" applyFont="1" applyFill="1" applyBorder="1" applyAlignment="1">
      <alignment horizontal="center" vertical="center"/>
    </xf>
    <xf numFmtId="0" fontId="2" fillId="0" borderId="0" xfId="6" applyAlignment="1">
      <alignment horizontal="left" vertical="center"/>
    </xf>
    <xf numFmtId="0" fontId="46" fillId="3" borderId="0" xfId="0" applyFont="1" applyFill="1"/>
    <xf numFmtId="0" fontId="0" fillId="0" borderId="0" xfId="0" applyAlignment="1">
      <alignment horizontal="center" vertical="center"/>
    </xf>
    <xf numFmtId="0" fontId="0" fillId="0" borderId="19" xfId="0" applyBorder="1" applyAlignment="1">
      <alignment horizontal="center" vertical="center" shrinkToFit="1"/>
    </xf>
    <xf numFmtId="0" fontId="53" fillId="0" borderId="19" xfId="0" applyFont="1" applyBorder="1" applyAlignment="1">
      <alignment horizontal="center" vertical="center" shrinkToFit="1"/>
    </xf>
    <xf numFmtId="0" fontId="2" fillId="0" borderId="47" xfId="6" applyBorder="1" applyAlignment="1">
      <alignment horizontal="center" vertical="center"/>
    </xf>
    <xf numFmtId="0" fontId="13" fillId="0" borderId="50" xfId="6" applyFont="1" applyBorder="1" applyAlignment="1">
      <alignment horizontal="center" vertical="center" wrapText="1"/>
    </xf>
    <xf numFmtId="0" fontId="10" fillId="0" borderId="0" xfId="2" applyFont="1" applyAlignment="1">
      <alignment vertical="center"/>
    </xf>
    <xf numFmtId="0" fontId="10" fillId="0" borderId="0" xfId="2" applyFont="1" applyAlignment="1">
      <alignment horizontal="center" vertical="center"/>
    </xf>
    <xf numFmtId="0" fontId="88" fillId="0" borderId="0" xfId="0" applyFont="1" applyAlignment="1">
      <alignment horizontal="left" vertical="center"/>
    </xf>
    <xf numFmtId="0" fontId="18" fillId="0" borderId="0" xfId="8" applyFont="1" applyAlignment="1">
      <alignment vertical="center"/>
    </xf>
    <xf numFmtId="0" fontId="2" fillId="0" borderId="0" xfId="8"/>
    <xf numFmtId="0" fontId="11" fillId="0" borderId="0" xfId="8" applyFont="1"/>
    <xf numFmtId="0" fontId="2" fillId="0" borderId="18" xfId="8" applyBorder="1" applyAlignment="1">
      <alignment horizontal="center"/>
    </xf>
    <xf numFmtId="0" fontId="2" fillId="0" borderId="27" xfId="8" applyBorder="1" applyAlignment="1">
      <alignment horizontal="center"/>
    </xf>
    <xf numFmtId="0" fontId="2" fillId="0" borderId="23" xfId="8" applyBorder="1" applyAlignment="1">
      <alignment horizontal="center"/>
    </xf>
    <xf numFmtId="0" fontId="2" fillId="0" borderId="15" xfId="8" applyBorder="1" applyAlignment="1">
      <alignment horizontal="center"/>
    </xf>
    <xf numFmtId="0" fontId="11" fillId="0" borderId="0" xfId="8" applyFont="1" applyAlignment="1">
      <alignment horizontal="left"/>
    </xf>
    <xf numFmtId="0" fontId="2" fillId="0" borderId="0" xfId="8" applyAlignment="1">
      <alignment horizontal="left"/>
    </xf>
    <xf numFmtId="0" fontId="11" fillId="0" borderId="0" xfId="8" applyFont="1" applyAlignment="1">
      <alignment horizontal="left" vertical="center" wrapText="1"/>
    </xf>
    <xf numFmtId="0" fontId="2" fillId="0" borderId="0" xfId="2" applyFont="1"/>
    <xf numFmtId="0" fontId="2" fillId="0" borderId="0" xfId="0" applyFont="1" applyAlignment="1">
      <alignment horizontal="center"/>
    </xf>
    <xf numFmtId="0" fontId="2" fillId="0" borderId="0" xfId="0" applyFont="1" applyAlignment="1">
      <alignment horizontal="left"/>
    </xf>
    <xf numFmtId="0" fontId="11" fillId="0" borderId="0" xfId="0" applyFont="1" applyAlignment="1">
      <alignment horizontal="left"/>
    </xf>
    <xf numFmtId="0" fontId="90" fillId="0" borderId="0" xfId="0" applyFont="1"/>
    <xf numFmtId="0" fontId="2" fillId="0" borderId="0" xfId="0" applyFont="1" applyBorder="1" applyAlignment="1">
      <alignment horizontal="center" vertical="center" wrapText="1"/>
    </xf>
    <xf numFmtId="0" fontId="2" fillId="2" borderId="0" xfId="0" applyFont="1" applyFill="1" applyBorder="1" applyAlignment="1">
      <alignment horizontal="center" vertical="center" wrapText="1"/>
    </xf>
    <xf numFmtId="181" fontId="2" fillId="2" borderId="0" xfId="0" applyNumberFormat="1" applyFont="1" applyFill="1" applyBorder="1" applyAlignment="1">
      <alignment horizontal="right" vertical="center"/>
    </xf>
    <xf numFmtId="0" fontId="2" fillId="0" borderId="8" xfId="0" applyFont="1" applyBorder="1" applyAlignment="1">
      <alignment horizontal="centerContinuous" vertical="center"/>
    </xf>
    <xf numFmtId="0" fontId="30" fillId="0" borderId="0" xfId="0" applyFont="1" applyBorder="1" applyAlignment="1">
      <alignment horizontal="right" vertical="center"/>
    </xf>
    <xf numFmtId="0" fontId="2" fillId="0" borderId="0" xfId="2" applyFont="1" applyAlignment="1">
      <alignment horizontal="center" vertical="center"/>
    </xf>
    <xf numFmtId="0" fontId="2" fillId="0" borderId="0" xfId="2" applyFont="1" applyAlignment="1">
      <alignment vertical="center"/>
    </xf>
    <xf numFmtId="0" fontId="10" fillId="0" borderId="0" xfId="2" applyFont="1"/>
    <xf numFmtId="0" fontId="93" fillId="0" borderId="0" xfId="2" applyFont="1" applyAlignment="1">
      <alignment horizontal="left" vertical="center"/>
    </xf>
    <xf numFmtId="0" fontId="93" fillId="0" borderId="0" xfId="2" applyFont="1"/>
    <xf numFmtId="0" fontId="0" fillId="0" borderId="19" xfId="0" applyBorder="1" applyAlignment="1">
      <alignment shrinkToFit="1"/>
    </xf>
    <xf numFmtId="0" fontId="0" fillId="0" borderId="0" xfId="0" applyAlignment="1">
      <alignment shrinkToFit="1"/>
    </xf>
    <xf numFmtId="0" fontId="53" fillId="0" borderId="19" xfId="0" applyFont="1" applyBorder="1" applyAlignment="1">
      <alignment vertical="center" shrinkToFit="1"/>
    </xf>
    <xf numFmtId="0" fontId="0" fillId="0" borderId="19" xfId="0" applyBorder="1" applyAlignment="1">
      <alignment vertical="center" shrinkToFit="1"/>
    </xf>
    <xf numFmtId="0" fontId="55" fillId="0" borderId="0" xfId="0" applyFont="1" applyAlignment="1">
      <alignment shrinkToFit="1"/>
    </xf>
    <xf numFmtId="0" fontId="0" fillId="0" borderId="19" xfId="0" applyBorder="1" applyAlignment="1">
      <alignment horizontal="right" vertical="center" shrinkToFit="1"/>
    </xf>
    <xf numFmtId="0" fontId="0" fillId="0" borderId="0" xfId="0" applyAlignment="1">
      <alignment horizontal="right" vertical="center" shrinkToFit="1"/>
    </xf>
    <xf numFmtId="0" fontId="53" fillId="0" borderId="0" xfId="0" applyFont="1" applyAlignment="1">
      <alignment vertical="center" shrinkToFit="1"/>
    </xf>
    <xf numFmtId="0" fontId="55" fillId="0" borderId="0" xfId="0" applyFont="1" applyAlignment="1">
      <alignment horizontal="center" vertical="center" shrinkToFit="1"/>
    </xf>
    <xf numFmtId="0" fontId="53" fillId="0" borderId="165" xfId="0" applyFont="1" applyBorder="1" applyAlignment="1">
      <alignment vertical="center" shrinkToFit="1"/>
    </xf>
    <xf numFmtId="0" fontId="55" fillId="0" borderId="165" xfId="0" applyFont="1" applyBorder="1" applyAlignment="1">
      <alignment shrinkToFit="1"/>
    </xf>
    <xf numFmtId="0" fontId="53" fillId="0" borderId="19" xfId="0" applyFont="1" applyBorder="1" applyAlignment="1">
      <alignment horizontal="right" shrinkToFit="1"/>
    </xf>
    <xf numFmtId="0" fontId="53" fillId="0" borderId="19" xfId="0" applyFont="1" applyBorder="1" applyAlignment="1">
      <alignment horizontal="left" vertical="center" shrinkToFit="1"/>
    </xf>
    <xf numFmtId="0" fontId="55" fillId="2" borderId="19" xfId="0" applyFont="1" applyFill="1" applyBorder="1" applyAlignment="1">
      <alignment vertical="center" shrinkToFit="1"/>
    </xf>
    <xf numFmtId="56" fontId="55" fillId="2" borderId="19" xfId="0" applyNumberFormat="1" applyFont="1" applyFill="1" applyBorder="1" applyAlignment="1">
      <alignment vertical="center" shrinkToFit="1"/>
    </xf>
    <xf numFmtId="0" fontId="55" fillId="0" borderId="19" xfId="0" applyFont="1" applyBorder="1" applyAlignment="1">
      <alignment horizontal="center" vertical="center" shrinkToFit="1"/>
    </xf>
    <xf numFmtId="56" fontId="55" fillId="2" borderId="19" xfId="0" applyNumberFormat="1" applyFont="1" applyFill="1" applyBorder="1" applyAlignment="1">
      <alignment horizontal="left" vertical="center" shrinkToFit="1"/>
    </xf>
    <xf numFmtId="56" fontId="0" fillId="0" borderId="0" xfId="0" applyNumberFormat="1" applyAlignment="1">
      <alignment horizontal="left" vertical="center" shrinkToFit="1"/>
    </xf>
    <xf numFmtId="0" fontId="53" fillId="0" borderId="0" xfId="0" applyFont="1" applyAlignment="1">
      <alignment shrinkToFit="1"/>
    </xf>
    <xf numFmtId="0" fontId="0" fillId="0" borderId="27" xfId="0" applyBorder="1" applyAlignment="1">
      <alignment shrinkToFit="1"/>
    </xf>
    <xf numFmtId="0" fontId="0" fillId="0" borderId="16" xfId="0" applyBorder="1" applyAlignment="1">
      <alignment shrinkToFit="1"/>
    </xf>
    <xf numFmtId="0" fontId="55" fillId="0" borderId="0" xfId="0" applyFont="1" applyAlignment="1">
      <alignment horizontal="center" shrinkToFit="1"/>
    </xf>
    <xf numFmtId="3" fontId="55" fillId="0" borderId="19" xfId="0" applyNumberFormat="1" applyFont="1" applyBorder="1" applyAlignment="1">
      <alignment vertical="center" shrinkToFit="1"/>
    </xf>
    <xf numFmtId="0" fontId="53" fillId="0" borderId="17" xfId="0" applyFont="1" applyBorder="1" applyAlignment="1">
      <alignment vertical="center" shrinkToFit="1"/>
    </xf>
    <xf numFmtId="0" fontId="55" fillId="0" borderId="19" xfId="0" applyFont="1" applyBorder="1" applyAlignment="1">
      <alignment shrinkToFit="1"/>
    </xf>
    <xf numFmtId="185" fontId="55" fillId="0" borderId="19" xfId="0" applyNumberFormat="1" applyFont="1" applyBorder="1" applyAlignment="1">
      <alignment horizontal="right" shrinkToFit="1"/>
    </xf>
    <xf numFmtId="0" fontId="55" fillId="0" borderId="19" xfId="0" applyFont="1" applyBorder="1" applyAlignment="1">
      <alignment horizontal="center" shrinkToFit="1"/>
    </xf>
    <xf numFmtId="186" fontId="55" fillId="0" borderId="19" xfId="0" applyNumberFormat="1" applyFont="1" applyBorder="1" applyAlignment="1">
      <alignment horizontal="right" shrinkToFit="1"/>
    </xf>
    <xf numFmtId="0" fontId="53" fillId="0" borderId="26" xfId="0" applyFont="1" applyBorder="1" applyAlignment="1">
      <alignment vertical="center" shrinkToFit="1"/>
    </xf>
    <xf numFmtId="0" fontId="0" fillId="0" borderId="97" xfId="0" applyBorder="1" applyAlignment="1">
      <alignment shrinkToFit="1"/>
    </xf>
    <xf numFmtId="0" fontId="53" fillId="0" borderId="24" xfId="0" applyFont="1" applyBorder="1" applyAlignment="1">
      <alignment vertical="center" shrinkToFit="1"/>
    </xf>
    <xf numFmtId="0" fontId="0" fillId="0" borderId="23" xfId="0" applyBorder="1" applyAlignment="1">
      <alignment shrinkToFit="1"/>
    </xf>
    <xf numFmtId="0" fontId="0" fillId="0" borderId="19" xfId="0" applyFont="1" applyBorder="1" applyAlignment="1">
      <alignment horizontal="center" vertical="center" shrinkToFit="1"/>
    </xf>
    <xf numFmtId="0" fontId="0" fillId="0" borderId="0" xfId="0" applyAlignment="1">
      <alignment vertical="center" shrinkToFit="1"/>
    </xf>
    <xf numFmtId="0" fontId="55" fillId="0" borderId="20" xfId="0" applyFont="1" applyBorder="1" applyAlignment="1">
      <alignment horizontal="center" vertical="center" shrinkToFit="1"/>
    </xf>
    <xf numFmtId="0" fontId="0" fillId="0" borderId="21" xfId="0" applyBorder="1" applyAlignment="1">
      <alignment shrinkToFit="1"/>
    </xf>
    <xf numFmtId="0" fontId="0" fillId="0" borderId="26" xfId="0" applyBorder="1" applyAlignment="1">
      <alignment horizontal="center" vertical="center" shrinkToFit="1"/>
    </xf>
    <xf numFmtId="0" fontId="0" fillId="0" borderId="24" xfId="0" applyBorder="1" applyAlignment="1">
      <alignment horizontal="center" vertical="center" shrinkToFit="1"/>
    </xf>
    <xf numFmtId="0" fontId="0" fillId="0" borderId="15" xfId="0" applyBorder="1" applyAlignment="1">
      <alignment shrinkToFit="1"/>
    </xf>
    <xf numFmtId="0" fontId="55" fillId="0" borderId="21" xfId="0" applyFont="1" applyBorder="1" applyAlignment="1">
      <alignment horizontal="center" vertical="center" shrinkToFit="1"/>
    </xf>
    <xf numFmtId="0" fontId="0" fillId="0" borderId="0" xfId="0" applyBorder="1" applyAlignment="1">
      <alignment shrinkToFit="1"/>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shrinkToFit="1"/>
    </xf>
    <xf numFmtId="0" fontId="2" fillId="3" borderId="16" xfId="0" applyFont="1" applyFill="1" applyBorder="1" applyAlignment="1">
      <alignment horizontal="center" shrinkToFit="1"/>
    </xf>
    <xf numFmtId="182" fontId="2" fillId="3" borderId="0" xfId="0" applyNumberFormat="1" applyFont="1" applyFill="1" applyAlignment="1">
      <alignment horizontal="right"/>
    </xf>
    <xf numFmtId="0" fontId="2" fillId="3" borderId="15" xfId="0" applyFont="1" applyFill="1" applyBorder="1" applyAlignment="1">
      <alignment horizontal="left" shrinkToFit="1"/>
    </xf>
    <xf numFmtId="0" fontId="2" fillId="3" borderId="16" xfId="0" applyFont="1" applyFill="1" applyBorder="1" applyAlignment="1">
      <alignment horizontal="left" shrinkToFit="1"/>
    </xf>
    <xf numFmtId="0" fontId="2" fillId="0" borderId="0" xfId="0" applyFont="1" applyAlignment="1">
      <alignment horizontal="center"/>
    </xf>
    <xf numFmtId="0" fontId="2" fillId="3" borderId="15" xfId="0" applyFont="1" applyFill="1" applyBorder="1" applyAlignment="1">
      <alignment horizontal="center"/>
    </xf>
    <xf numFmtId="0" fontId="2" fillId="3" borderId="15" xfId="0" applyFont="1" applyFill="1" applyBorder="1" applyAlignment="1">
      <alignment horizontal="left"/>
    </xf>
    <xf numFmtId="0" fontId="2" fillId="3" borderId="16" xfId="0" applyFont="1" applyFill="1" applyBorder="1" applyAlignment="1">
      <alignment horizontal="left"/>
    </xf>
    <xf numFmtId="0" fontId="10" fillId="0" borderId="0" xfId="2" applyFont="1" applyAlignment="1">
      <alignment horizontal="center" vertical="center"/>
    </xf>
    <xf numFmtId="0" fontId="2" fillId="3" borderId="43" xfId="0" applyFont="1" applyFill="1" applyBorder="1" applyAlignment="1">
      <alignment horizontal="center" vertical="center"/>
    </xf>
    <xf numFmtId="0" fontId="2" fillId="3" borderId="102" xfId="0" applyFont="1" applyFill="1" applyBorder="1" applyAlignment="1">
      <alignment horizontal="center" vertical="center"/>
    </xf>
    <xf numFmtId="0" fontId="2" fillId="3" borderId="122" xfId="0" applyFont="1" applyFill="1" applyBorder="1" applyAlignment="1">
      <alignment horizontal="center" vertical="center"/>
    </xf>
    <xf numFmtId="0" fontId="2" fillId="3" borderId="103" xfId="0" applyFont="1" applyFill="1" applyBorder="1" applyAlignment="1">
      <alignment horizontal="center" vertical="center"/>
    </xf>
    <xf numFmtId="0" fontId="2" fillId="3" borderId="44" xfId="0" applyFont="1" applyFill="1" applyBorder="1" applyAlignment="1">
      <alignment horizontal="center" vertical="center"/>
    </xf>
    <xf numFmtId="0" fontId="2" fillId="3" borderId="42" xfId="0" applyFont="1" applyFill="1" applyBorder="1" applyAlignment="1">
      <alignment horizontal="center" vertical="center"/>
    </xf>
    <xf numFmtId="0" fontId="2" fillId="3" borderId="92" xfId="0" applyFont="1" applyFill="1" applyBorder="1" applyAlignment="1">
      <alignment horizontal="center" vertical="center"/>
    </xf>
    <xf numFmtId="0" fontId="2" fillId="3" borderId="77" xfId="0" applyFont="1" applyFill="1" applyBorder="1" applyAlignment="1">
      <alignment horizontal="center" vertical="center"/>
    </xf>
    <xf numFmtId="0" fontId="2" fillId="3" borderId="78" xfId="0" applyFont="1" applyFill="1" applyBorder="1" applyAlignment="1">
      <alignment horizontal="center" vertical="center"/>
    </xf>
    <xf numFmtId="0" fontId="2" fillId="3" borderId="35" xfId="0" applyFont="1" applyFill="1" applyBorder="1" applyAlignment="1">
      <alignment horizontal="center" vertical="center"/>
    </xf>
    <xf numFmtId="0" fontId="2" fillId="3" borderId="72" xfId="0" applyFont="1" applyFill="1" applyBorder="1" applyAlignment="1">
      <alignment horizontal="center" vertical="center"/>
    </xf>
    <xf numFmtId="0" fontId="2" fillId="3" borderId="73" xfId="0" applyFont="1" applyFill="1" applyBorder="1" applyAlignment="1">
      <alignment horizontal="center" vertical="center"/>
    </xf>
    <xf numFmtId="0" fontId="2" fillId="3" borderId="111" xfId="0" applyFont="1" applyFill="1" applyBorder="1" applyAlignment="1">
      <alignment horizontal="center" vertical="center"/>
    </xf>
    <xf numFmtId="0" fontId="2" fillId="3" borderId="117" xfId="0" applyFont="1" applyFill="1" applyBorder="1" applyAlignment="1">
      <alignment horizontal="center" vertical="center"/>
    </xf>
    <xf numFmtId="0" fontId="2" fillId="3" borderId="161" xfId="0" applyFont="1" applyFill="1" applyBorder="1" applyAlignment="1">
      <alignment horizontal="center" vertical="center"/>
    </xf>
    <xf numFmtId="0" fontId="2" fillId="3" borderId="111" xfId="0" applyFont="1" applyFill="1" applyBorder="1" applyAlignment="1">
      <alignment horizontal="center" vertical="center" shrinkToFit="1"/>
    </xf>
    <xf numFmtId="0" fontId="2" fillId="3" borderId="161" xfId="0" applyFont="1" applyFill="1" applyBorder="1" applyAlignment="1">
      <alignment horizontal="center" vertical="center" shrinkToFit="1"/>
    </xf>
    <xf numFmtId="0" fontId="7" fillId="0" borderId="0" xfId="0" applyFont="1" applyBorder="1" applyAlignment="1">
      <alignment horizontal="center" vertical="center"/>
    </xf>
    <xf numFmtId="0" fontId="0" fillId="0" borderId="0" xfId="0" applyBorder="1" applyAlignment="1">
      <alignment horizontal="center" vertical="center"/>
    </xf>
    <xf numFmtId="0" fontId="2" fillId="0" borderId="5" xfId="0" applyFont="1" applyBorder="1" applyAlignment="1">
      <alignment horizontal="center" vertical="center"/>
    </xf>
    <xf numFmtId="0" fontId="2" fillId="0" borderId="50" xfId="0" applyFont="1" applyBorder="1" applyAlignment="1">
      <alignment horizontal="center" vertical="center"/>
    </xf>
    <xf numFmtId="0" fontId="2" fillId="3" borderId="92" xfId="0" applyFont="1" applyFill="1" applyBorder="1" applyAlignment="1">
      <alignment horizontal="center" vertical="center" shrinkToFit="1"/>
    </xf>
    <xf numFmtId="0" fontId="2" fillId="3" borderId="78" xfId="0" applyFont="1" applyFill="1" applyBorder="1" applyAlignment="1">
      <alignment horizontal="center" vertical="center" shrinkToFit="1"/>
    </xf>
    <xf numFmtId="0" fontId="2" fillId="3" borderId="32" xfId="0" applyFont="1" applyFill="1" applyBorder="1" applyAlignment="1">
      <alignment horizontal="center" vertical="center" shrinkToFit="1"/>
    </xf>
    <xf numFmtId="0" fontId="2" fillId="3" borderId="64" xfId="0" applyFont="1" applyFill="1" applyBorder="1" applyAlignment="1">
      <alignment horizontal="center" vertical="center" shrinkToFit="1"/>
    </xf>
    <xf numFmtId="0" fontId="2" fillId="3" borderId="34" xfId="0" applyFont="1" applyFill="1" applyBorder="1" applyAlignment="1">
      <alignment horizontal="center" vertical="center" shrinkToFit="1"/>
    </xf>
    <xf numFmtId="0" fontId="2" fillId="3" borderId="71" xfId="0" applyFont="1" applyFill="1" applyBorder="1" applyAlignment="1">
      <alignment horizontal="center" vertical="center" shrinkToFit="1"/>
    </xf>
    <xf numFmtId="0" fontId="2" fillId="3" borderId="119" xfId="0" applyFont="1" applyFill="1" applyBorder="1" applyAlignment="1">
      <alignment horizontal="center" vertical="center"/>
    </xf>
    <xf numFmtId="0" fontId="2" fillId="3" borderId="88" xfId="0" applyFont="1" applyFill="1" applyBorder="1" applyAlignment="1">
      <alignment horizontal="center" vertical="center"/>
    </xf>
    <xf numFmtId="0" fontId="2" fillId="3" borderId="87" xfId="0" applyFont="1" applyFill="1" applyBorder="1" applyAlignment="1">
      <alignment horizontal="center" vertical="center"/>
    </xf>
    <xf numFmtId="0" fontId="2" fillId="3" borderId="109" xfId="0" applyFont="1" applyFill="1" applyBorder="1" applyAlignment="1">
      <alignment horizontal="center" vertical="center"/>
    </xf>
    <xf numFmtId="0" fontId="2" fillId="3" borderId="120"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91" xfId="0" applyFont="1" applyFill="1" applyBorder="1" applyAlignment="1">
      <alignment horizontal="center" vertical="center"/>
    </xf>
    <xf numFmtId="0" fontId="2" fillId="3" borderId="33" xfId="0" applyFont="1" applyFill="1" applyBorder="1" applyAlignment="1">
      <alignment horizontal="center" vertical="center"/>
    </xf>
    <xf numFmtId="0" fontId="2" fillId="3" borderId="68" xfId="0" applyFont="1" applyFill="1" applyBorder="1" applyAlignment="1">
      <alignment horizontal="center" vertical="center"/>
    </xf>
    <xf numFmtId="0" fontId="2" fillId="3" borderId="41" xfId="0" applyFont="1" applyFill="1" applyBorder="1" applyAlignment="1">
      <alignment horizontal="center" vertical="center"/>
    </xf>
    <xf numFmtId="0" fontId="2" fillId="3" borderId="34" xfId="0" applyFont="1" applyFill="1" applyBorder="1" applyAlignment="1">
      <alignment horizontal="center" vertical="center"/>
    </xf>
    <xf numFmtId="0" fontId="2" fillId="3" borderId="70" xfId="0" applyFont="1" applyFill="1" applyBorder="1" applyAlignment="1">
      <alignment horizontal="center" vertical="center"/>
    </xf>
    <xf numFmtId="0" fontId="2" fillId="3" borderId="121" xfId="0" applyFont="1" applyFill="1" applyBorder="1" applyAlignment="1">
      <alignment horizontal="center" vertical="center"/>
    </xf>
    <xf numFmtId="0" fontId="2" fillId="3" borderId="37" xfId="0" applyFont="1" applyFill="1" applyBorder="1" applyAlignment="1">
      <alignment horizontal="center" vertical="center"/>
    </xf>
    <xf numFmtId="0" fontId="2" fillId="3" borderId="118" xfId="0" applyFont="1" applyFill="1" applyBorder="1" applyAlignment="1">
      <alignment horizontal="center" vertical="center"/>
    </xf>
    <xf numFmtId="0" fontId="6" fillId="3" borderId="37" xfId="0" applyFont="1" applyFill="1" applyBorder="1" applyAlignment="1">
      <alignment horizontal="center" vertical="center"/>
    </xf>
    <xf numFmtId="0" fontId="2" fillId="3" borderId="77" xfId="0" applyFont="1" applyFill="1" applyBorder="1" applyAlignment="1">
      <alignment horizontal="center" vertical="center" shrinkToFit="1"/>
    </xf>
    <xf numFmtId="0" fontId="2" fillId="3" borderId="117" xfId="0" applyFont="1" applyFill="1" applyBorder="1" applyAlignment="1">
      <alignment horizontal="center" vertical="center" shrinkToFit="1"/>
    </xf>
    <xf numFmtId="0" fontId="2" fillId="3" borderId="31" xfId="0" applyFont="1" applyFill="1" applyBorder="1" applyAlignment="1">
      <alignment horizontal="center" vertical="center"/>
    </xf>
    <xf numFmtId="0" fontId="2" fillId="3" borderId="112" xfId="0" applyFont="1" applyFill="1" applyBorder="1" applyAlignment="1">
      <alignment horizontal="center" vertical="center" shrinkToFit="1"/>
    </xf>
    <xf numFmtId="0" fontId="2" fillId="3" borderId="113" xfId="0" applyFont="1" applyFill="1" applyBorder="1" applyAlignment="1">
      <alignment horizontal="center" vertical="center" shrinkToFit="1"/>
    </xf>
    <xf numFmtId="0" fontId="2" fillId="3" borderId="114" xfId="0" applyFont="1" applyFill="1" applyBorder="1" applyAlignment="1">
      <alignment horizontal="center" vertical="center" shrinkToFit="1"/>
    </xf>
    <xf numFmtId="0" fontId="2" fillId="3" borderId="115" xfId="0" applyFont="1" applyFill="1" applyBorder="1" applyAlignment="1">
      <alignment horizontal="center" vertical="center" shrinkToFit="1"/>
    </xf>
    <xf numFmtId="0" fontId="2" fillId="3" borderId="116" xfId="0" applyFont="1" applyFill="1" applyBorder="1" applyAlignment="1">
      <alignment horizontal="center" vertical="center" shrinkToFit="1"/>
    </xf>
    <xf numFmtId="0" fontId="2" fillId="0" borderId="5" xfId="0" applyFont="1" applyBorder="1" applyAlignment="1">
      <alignment horizontal="center" vertical="center" wrapText="1"/>
    </xf>
    <xf numFmtId="0" fontId="2" fillId="0" borderId="46" xfId="0" applyFont="1" applyBorder="1" applyAlignment="1">
      <alignment horizontal="center" vertical="center" wrapText="1"/>
    </xf>
    <xf numFmtId="0" fontId="2" fillId="3" borderId="32" xfId="0" applyFont="1" applyFill="1" applyBorder="1" applyAlignment="1">
      <alignment horizontal="center" vertical="center"/>
    </xf>
    <xf numFmtId="0" fontId="2" fillId="3" borderId="89" xfId="0" applyFont="1" applyFill="1" applyBorder="1" applyAlignment="1">
      <alignment horizontal="center" vertical="center"/>
    </xf>
    <xf numFmtId="0" fontId="30" fillId="0" borderId="43" xfId="0" applyFont="1" applyBorder="1" applyAlignment="1">
      <alignment horizontal="center" vertical="center"/>
    </xf>
    <xf numFmtId="0" fontId="30" fillId="0" borderId="102" xfId="0" applyFont="1" applyBorder="1" applyAlignment="1">
      <alignment horizontal="center" vertical="center"/>
    </xf>
    <xf numFmtId="0" fontId="30" fillId="0" borderId="92" xfId="0" applyFont="1" applyBorder="1" applyAlignment="1">
      <alignment horizontal="center" vertical="center"/>
    </xf>
    <xf numFmtId="0" fontId="30" fillId="0" borderId="77" xfId="0" applyFont="1" applyBorder="1" applyAlignment="1">
      <alignment horizontal="center" vertical="center"/>
    </xf>
    <xf numFmtId="0" fontId="30" fillId="0" borderId="78" xfId="0" applyFont="1" applyBorder="1" applyAlignment="1">
      <alignment horizontal="center" vertical="center"/>
    </xf>
    <xf numFmtId="0" fontId="2" fillId="0" borderId="122" xfId="0" applyFont="1" applyBorder="1" applyAlignment="1">
      <alignment horizontal="center" vertical="center"/>
    </xf>
    <xf numFmtId="0" fontId="2" fillId="0" borderId="103" xfId="0" applyFont="1" applyBorder="1" applyAlignment="1">
      <alignment horizontal="center" vertical="center"/>
    </xf>
    <xf numFmtId="0" fontId="2" fillId="0" borderId="35" xfId="0" applyFont="1" applyBorder="1" applyAlignment="1">
      <alignment horizontal="center" vertical="center"/>
    </xf>
    <xf numFmtId="0" fontId="2" fillId="0" borderId="72" xfId="0" applyFont="1" applyBorder="1" applyAlignment="1">
      <alignment horizontal="center" vertical="center"/>
    </xf>
    <xf numFmtId="0" fontId="2" fillId="0" borderId="73" xfId="0" applyFont="1" applyBorder="1" applyAlignment="1">
      <alignment horizontal="center" vertical="center"/>
    </xf>
    <xf numFmtId="0" fontId="2" fillId="0" borderId="44" xfId="0" applyFont="1" applyBorder="1" applyAlignment="1">
      <alignment horizontal="center" vertical="center"/>
    </xf>
    <xf numFmtId="0" fontId="2" fillId="0" borderId="42" xfId="0" applyFont="1" applyBorder="1" applyAlignment="1">
      <alignment horizontal="center" vertical="center"/>
    </xf>
    <xf numFmtId="0" fontId="2" fillId="0" borderId="111" xfId="0" applyFont="1" applyBorder="1" applyAlignment="1">
      <alignment horizontal="center" vertical="center"/>
    </xf>
    <xf numFmtId="0" fontId="2" fillId="0" borderId="117" xfId="0" applyFont="1" applyBorder="1" applyAlignment="1">
      <alignment horizontal="center" vertical="center"/>
    </xf>
    <xf numFmtId="0" fontId="2" fillId="0" borderId="161" xfId="0" applyFont="1" applyBorder="1" applyAlignment="1">
      <alignment horizontal="center" vertical="center"/>
    </xf>
    <xf numFmtId="0" fontId="2" fillId="0" borderId="119" xfId="0" applyFont="1" applyBorder="1" applyAlignment="1">
      <alignment horizontal="center" vertical="center"/>
    </xf>
    <xf numFmtId="0" fontId="2" fillId="0" borderId="88" xfId="0" applyFont="1" applyBorder="1" applyAlignment="1">
      <alignment horizontal="center" vertical="center"/>
    </xf>
    <xf numFmtId="0" fontId="2" fillId="0" borderId="118" xfId="0" applyFont="1" applyBorder="1" applyAlignment="1">
      <alignment horizontal="center" vertical="center"/>
    </xf>
    <xf numFmtId="0" fontId="2" fillId="0" borderId="41" xfId="0" applyFont="1" applyBorder="1" applyAlignment="1">
      <alignment horizontal="center" vertical="center"/>
    </xf>
    <xf numFmtId="0" fontId="2" fillId="0" borderId="34" xfId="0" applyFont="1" applyBorder="1" applyAlignment="1">
      <alignment horizontal="center" vertical="center"/>
    </xf>
    <xf numFmtId="0" fontId="2" fillId="0" borderId="70" xfId="0" applyFont="1" applyBorder="1" applyAlignment="1">
      <alignment horizontal="center" vertical="center"/>
    </xf>
    <xf numFmtId="0" fontId="2" fillId="0" borderId="33" xfId="0" applyFont="1" applyBorder="1" applyAlignment="1">
      <alignment horizontal="center" vertical="center"/>
    </xf>
    <xf numFmtId="0" fontId="2" fillId="0" borderId="68" xfId="0" applyFont="1" applyBorder="1" applyAlignment="1">
      <alignment horizontal="center" vertical="center"/>
    </xf>
    <xf numFmtId="0" fontId="2" fillId="0" borderId="87" xfId="0" applyFont="1" applyBorder="1" applyAlignment="1">
      <alignment horizontal="center" vertical="center"/>
    </xf>
    <xf numFmtId="0" fontId="2" fillId="0" borderId="109" xfId="0" applyFont="1" applyBorder="1" applyAlignment="1">
      <alignment horizontal="center" vertical="center"/>
    </xf>
    <xf numFmtId="0" fontId="2" fillId="0" borderId="121" xfId="0" applyFont="1" applyBorder="1" applyAlignment="1">
      <alignment horizontal="center" vertical="center"/>
    </xf>
    <xf numFmtId="0" fontId="2" fillId="0" borderId="37" xfId="0" applyFont="1" applyBorder="1" applyAlignment="1">
      <alignment horizontal="center" vertical="center"/>
    </xf>
    <xf numFmtId="0" fontId="0" fillId="0" borderId="50" xfId="0" applyBorder="1" applyAlignment="1">
      <alignment horizontal="center" vertical="center"/>
    </xf>
    <xf numFmtId="0" fontId="30" fillId="0" borderId="31" xfId="0" applyFont="1" applyBorder="1" applyAlignment="1">
      <alignment horizontal="center" vertical="center"/>
    </xf>
    <xf numFmtId="0" fontId="30" fillId="0" borderId="91" xfId="0" applyFont="1" applyBorder="1" applyAlignment="1">
      <alignment horizontal="center" vertical="center"/>
    </xf>
    <xf numFmtId="0" fontId="30" fillId="0" borderId="118" xfId="0" applyFont="1" applyBorder="1" applyAlignment="1">
      <alignment horizontal="center" vertical="center"/>
    </xf>
    <xf numFmtId="0" fontId="30" fillId="0" borderId="41" xfId="0" applyFont="1" applyBorder="1" applyAlignment="1">
      <alignment horizontal="center" vertical="center"/>
    </xf>
    <xf numFmtId="0" fontId="30" fillId="0" borderId="120" xfId="0" applyFont="1" applyBorder="1" applyAlignment="1">
      <alignment horizontal="center" vertical="center"/>
    </xf>
    <xf numFmtId="0" fontId="30" fillId="0" borderId="27" xfId="0" applyFont="1" applyBorder="1" applyAlignment="1">
      <alignment horizontal="center" vertical="center"/>
    </xf>
    <xf numFmtId="0" fontId="30" fillId="0" borderId="33" xfId="0" applyFont="1" applyBorder="1" applyAlignment="1">
      <alignment horizontal="center" vertical="center"/>
    </xf>
    <xf numFmtId="0" fontId="30" fillId="0" borderId="68" xfId="0" applyFont="1" applyBorder="1" applyAlignment="1">
      <alignment horizontal="center" vertical="center"/>
    </xf>
    <xf numFmtId="0" fontId="33" fillId="0" borderId="0" xfId="0" applyFont="1" applyBorder="1" applyAlignment="1">
      <alignment horizontal="center" vertical="center"/>
    </xf>
    <xf numFmtId="0" fontId="39" fillId="0" borderId="0" xfId="0" applyFont="1" applyBorder="1" applyAlignment="1">
      <alignment horizontal="center" vertical="center"/>
    </xf>
    <xf numFmtId="0" fontId="35" fillId="0" borderId="37" xfId="0" applyFont="1" applyBorder="1" applyAlignment="1">
      <alignment horizontal="center" vertical="center"/>
    </xf>
    <xf numFmtId="0" fontId="34" fillId="0" borderId="112" xfId="0" applyFont="1" applyBorder="1" applyAlignment="1">
      <alignment horizontal="center" vertical="center"/>
    </xf>
    <xf numFmtId="0" fontId="34" fillId="0" borderId="113" xfId="0" applyFont="1" applyBorder="1" applyAlignment="1">
      <alignment horizontal="center" vertical="center"/>
    </xf>
    <xf numFmtId="0" fontId="30" fillId="0" borderId="114" xfId="0" applyFont="1" applyBorder="1" applyAlignment="1">
      <alignment horizontal="center" vertical="center"/>
    </xf>
    <xf numFmtId="0" fontId="30" fillId="0" borderId="115" xfId="0" applyFont="1" applyBorder="1" applyAlignment="1">
      <alignment horizontal="center" vertical="center"/>
    </xf>
    <xf numFmtId="0" fontId="30" fillId="0" borderId="116" xfId="0" applyFont="1" applyBorder="1" applyAlignment="1">
      <alignment horizontal="center" vertical="center"/>
    </xf>
    <xf numFmtId="0" fontId="36" fillId="0" borderId="32" xfId="0" applyFont="1" applyBorder="1" applyAlignment="1">
      <alignment horizontal="center" vertical="center" wrapText="1" shrinkToFit="1"/>
    </xf>
    <xf numFmtId="0" fontId="37" fillId="0" borderId="64" xfId="0" applyFont="1" applyBorder="1" applyAlignment="1">
      <alignment horizontal="center" vertical="center" shrinkToFit="1"/>
    </xf>
    <xf numFmtId="0" fontId="36" fillId="0" borderId="35" xfId="0" applyFont="1" applyBorder="1" applyAlignment="1">
      <alignment horizontal="center" vertical="center" wrapText="1" shrinkToFit="1"/>
    </xf>
    <xf numFmtId="0" fontId="37" fillId="0" borderId="73" xfId="0" applyFont="1" applyBorder="1" applyAlignment="1">
      <alignment horizontal="center" vertical="center" shrinkToFit="1"/>
    </xf>
    <xf numFmtId="0" fontId="36" fillId="0" borderId="121" xfId="0" applyFont="1" applyBorder="1" applyAlignment="1">
      <alignment horizontal="center" vertical="center" wrapText="1" shrinkToFit="1"/>
    </xf>
    <xf numFmtId="0" fontId="37" fillId="0" borderId="84" xfId="0" applyFont="1" applyBorder="1" applyAlignment="1">
      <alignment horizontal="center" vertical="center" shrinkToFit="1"/>
    </xf>
    <xf numFmtId="0" fontId="53" fillId="0" borderId="20" xfId="2" applyFont="1" applyBorder="1" applyAlignment="1">
      <alignment horizontal="center" vertical="center" shrinkToFit="1"/>
    </xf>
    <xf numFmtId="0" fontId="53" fillId="0" borderId="16" xfId="2" applyFont="1" applyBorder="1" applyAlignment="1">
      <alignment horizontal="center" vertical="center" shrinkToFit="1"/>
    </xf>
    <xf numFmtId="0" fontId="53" fillId="0" borderId="21" xfId="2" applyFont="1" applyBorder="1" applyAlignment="1">
      <alignment horizontal="center" vertical="center" shrinkToFit="1"/>
    </xf>
    <xf numFmtId="0" fontId="18" fillId="3" borderId="20" xfId="2" applyFont="1" applyFill="1" applyBorder="1" applyAlignment="1">
      <alignment horizontal="center"/>
    </xf>
    <xf numFmtId="0" fontId="18" fillId="3" borderId="16" xfId="2" applyFont="1" applyFill="1" applyBorder="1" applyAlignment="1">
      <alignment horizontal="center"/>
    </xf>
    <xf numFmtId="0" fontId="18" fillId="3" borderId="21" xfId="2" applyFont="1" applyFill="1" applyBorder="1" applyAlignment="1">
      <alignment horizontal="center"/>
    </xf>
    <xf numFmtId="0" fontId="2" fillId="3" borderId="15" xfId="0" applyFont="1" applyFill="1" applyBorder="1" applyAlignment="1">
      <alignment horizontal="center" shrinkToFit="1"/>
    </xf>
    <xf numFmtId="0" fontId="2" fillId="0" borderId="0" xfId="0" applyFont="1" applyAlignment="1">
      <alignment horizontal="left" vertical="center" wrapText="1"/>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18" xfId="0" applyFont="1" applyBorder="1" applyAlignment="1">
      <alignment horizontal="center" vertical="center"/>
    </xf>
    <xf numFmtId="0" fontId="2" fillId="0" borderId="24" xfId="0" applyFont="1" applyBorder="1" applyAlignment="1">
      <alignment horizontal="center" vertical="center"/>
    </xf>
    <xf numFmtId="0" fontId="2" fillId="0" borderId="15" xfId="0" applyFont="1" applyBorder="1" applyAlignment="1">
      <alignment horizontal="center" vertical="center"/>
    </xf>
    <xf numFmtId="0" fontId="2" fillId="0" borderId="23" xfId="0" applyFont="1" applyBorder="1" applyAlignment="1">
      <alignment horizontal="center" vertical="center"/>
    </xf>
    <xf numFmtId="0" fontId="13" fillId="0" borderId="24" xfId="0" applyFont="1" applyBorder="1" applyAlignment="1">
      <alignment horizontal="center" vertical="center" shrinkToFit="1"/>
    </xf>
    <xf numFmtId="0" fontId="13" fillId="0" borderId="15" xfId="0" applyFont="1" applyBorder="1" applyAlignment="1">
      <alignment horizontal="center" vertical="center" shrinkToFit="1"/>
    </xf>
    <xf numFmtId="0" fontId="13" fillId="0" borderId="23" xfId="0" applyFont="1" applyBorder="1" applyAlignment="1">
      <alignment horizontal="center" vertical="center" shrinkToFit="1"/>
    </xf>
    <xf numFmtId="0" fontId="31" fillId="0" borderId="24" xfId="0" applyFont="1" applyBorder="1" applyAlignment="1">
      <alignment horizontal="center" vertical="center" shrinkToFit="1"/>
    </xf>
    <xf numFmtId="0" fontId="31" fillId="0" borderId="15" xfId="0" applyFont="1" applyBorder="1" applyAlignment="1">
      <alignment horizontal="center" vertical="center" shrinkToFit="1"/>
    </xf>
    <xf numFmtId="0" fontId="31" fillId="0" borderId="23" xfId="0" applyFont="1" applyBorder="1" applyAlignment="1">
      <alignment horizontal="center" vertical="center" shrinkToFit="1"/>
    </xf>
    <xf numFmtId="0" fontId="2" fillId="3" borderId="15" xfId="0" applyFont="1" applyFill="1" applyBorder="1" applyAlignment="1">
      <alignment horizontal="center" vertical="center" shrinkToFit="1"/>
    </xf>
    <xf numFmtId="0" fontId="0" fillId="3" borderId="23" xfId="0" applyFill="1" applyBorder="1" applyAlignment="1">
      <alignment horizontal="center" vertical="center" shrinkToFit="1"/>
    </xf>
    <xf numFmtId="0" fontId="2" fillId="0" borderId="15" xfId="0" applyFont="1" applyBorder="1" applyAlignment="1">
      <alignment horizontal="center" vertical="center" shrinkToFit="1"/>
    </xf>
    <xf numFmtId="0" fontId="0" fillId="0" borderId="23" xfId="0" applyBorder="1" applyAlignment="1">
      <alignment horizontal="center" vertical="center" shrinkToFit="1"/>
    </xf>
    <xf numFmtId="0" fontId="2" fillId="3" borderId="17" xfId="0" applyFont="1" applyFill="1" applyBorder="1" applyAlignment="1">
      <alignment horizontal="center" vertical="center"/>
    </xf>
    <xf numFmtId="0" fontId="2" fillId="3" borderId="18" xfId="0" applyFont="1" applyFill="1" applyBorder="1" applyAlignment="1">
      <alignment horizontal="center" vertical="center"/>
    </xf>
    <xf numFmtId="0" fontId="18" fillId="3" borderId="24" xfId="0" applyFont="1" applyFill="1" applyBorder="1" applyAlignment="1">
      <alignment horizontal="center"/>
    </xf>
    <xf numFmtId="0" fontId="18" fillId="3" borderId="15" xfId="0" applyFont="1" applyFill="1" applyBorder="1" applyAlignment="1">
      <alignment horizontal="center"/>
    </xf>
    <xf numFmtId="0" fontId="30" fillId="0" borderId="0" xfId="0" applyFont="1" applyAlignment="1">
      <alignment horizontal="center" vertical="center" shrinkToFit="1"/>
    </xf>
    <xf numFmtId="0" fontId="39" fillId="0" borderId="0" xfId="0" applyFont="1" applyAlignment="1">
      <alignment horizontal="center" vertical="center" shrinkToFit="1"/>
    </xf>
    <xf numFmtId="0" fontId="30" fillId="0" borderId="0" xfId="0" applyFont="1" applyAlignment="1">
      <alignment horizontal="center" wrapText="1"/>
    </xf>
    <xf numFmtId="0" fontId="11" fillId="3" borderId="17" xfId="0" applyFont="1" applyFill="1" applyBorder="1" applyAlignment="1">
      <alignment horizontal="center" vertical="center" shrinkToFit="1"/>
    </xf>
    <xf numFmtId="0" fontId="0" fillId="3" borderId="27" xfId="0" applyFill="1" applyBorder="1" applyAlignment="1">
      <alignment horizontal="center" vertical="center" shrinkToFit="1"/>
    </xf>
    <xf numFmtId="0" fontId="0" fillId="3" borderId="18" xfId="0" applyFill="1" applyBorder="1" applyAlignment="1">
      <alignment horizontal="center" vertical="center" shrinkToFit="1"/>
    </xf>
    <xf numFmtId="0" fontId="0" fillId="3" borderId="24" xfId="0" applyFill="1" applyBorder="1" applyAlignment="1">
      <alignment horizontal="center" vertical="center" shrinkToFit="1"/>
    </xf>
    <xf numFmtId="0" fontId="0" fillId="3" borderId="15" xfId="0" applyFill="1" applyBorder="1" applyAlignment="1">
      <alignment horizontal="center" vertical="center" shrinkToFit="1"/>
    </xf>
    <xf numFmtId="0" fontId="0" fillId="3" borderId="123" xfId="0" applyFill="1" applyBorder="1" applyAlignment="1">
      <alignment horizontal="center" vertical="center" shrinkToFit="1"/>
    </xf>
    <xf numFmtId="0" fontId="0" fillId="3" borderId="124" xfId="0" applyFill="1" applyBorder="1" applyAlignment="1">
      <alignment horizontal="center" vertical="center" shrinkToFit="1"/>
    </xf>
    <xf numFmtId="0" fontId="11" fillId="3" borderId="125" xfId="0" applyFont="1" applyFill="1" applyBorder="1" applyAlignment="1">
      <alignment horizontal="center" shrinkToFit="1"/>
    </xf>
    <xf numFmtId="0" fontId="0" fillId="3" borderId="27" xfId="0" applyFill="1" applyBorder="1" applyAlignment="1">
      <alignment horizontal="center" shrinkToFit="1"/>
    </xf>
    <xf numFmtId="0" fontId="0" fillId="3" borderId="18" xfId="0" applyFill="1" applyBorder="1" applyAlignment="1">
      <alignment horizontal="center" shrinkToFit="1"/>
    </xf>
    <xf numFmtId="0" fontId="0" fillId="3" borderId="126" xfId="0" applyFill="1" applyBorder="1" applyAlignment="1">
      <alignment horizontal="center" shrinkToFit="1"/>
    </xf>
    <xf numFmtId="0" fontId="0" fillId="3" borderId="15" xfId="0" applyFill="1" applyBorder="1" applyAlignment="1">
      <alignment horizontal="center" shrinkToFit="1"/>
    </xf>
    <xf numFmtId="0" fontId="0" fillId="3" borderId="23" xfId="0" applyFill="1" applyBorder="1" applyAlignment="1">
      <alignment horizontal="center" shrinkToFit="1"/>
    </xf>
    <xf numFmtId="0" fontId="18" fillId="3" borderId="126" xfId="0" applyFont="1" applyFill="1" applyBorder="1" applyAlignment="1">
      <alignment horizontal="center"/>
    </xf>
    <xf numFmtId="0" fontId="18" fillId="0" borderId="20" xfId="0" applyFont="1" applyBorder="1" applyAlignment="1">
      <alignment horizontal="center" vertical="center"/>
    </xf>
    <xf numFmtId="0" fontId="18" fillId="0" borderId="16" xfId="0" applyFont="1" applyBorder="1" applyAlignment="1">
      <alignment horizontal="center" vertical="center"/>
    </xf>
    <xf numFmtId="0" fontId="18" fillId="0" borderId="21" xfId="0" applyFont="1" applyBorder="1" applyAlignment="1">
      <alignment horizontal="center" vertical="center"/>
    </xf>
    <xf numFmtId="0" fontId="30" fillId="0" borderId="27" xfId="0" applyFont="1" applyBorder="1" applyAlignment="1">
      <alignment horizontal="center"/>
    </xf>
    <xf numFmtId="0" fontId="30" fillId="0" borderId="18" xfId="0" applyFont="1" applyBorder="1" applyAlignment="1">
      <alignment horizontal="center"/>
    </xf>
    <xf numFmtId="0" fontId="30" fillId="0" borderId="15" xfId="0" applyFont="1" applyBorder="1" applyAlignment="1">
      <alignment horizontal="center"/>
    </xf>
    <xf numFmtId="0" fontId="30" fillId="0" borderId="23" xfId="0" applyFont="1" applyBorder="1" applyAlignment="1">
      <alignment horizontal="center"/>
    </xf>
    <xf numFmtId="0" fontId="30" fillId="0" borderId="16" xfId="0" applyFont="1" applyBorder="1" applyAlignment="1">
      <alignment horizontal="center"/>
    </xf>
    <xf numFmtId="0" fontId="30" fillId="0" borderId="21" xfId="0" applyFont="1" applyBorder="1" applyAlignment="1">
      <alignment horizontal="center"/>
    </xf>
    <xf numFmtId="0" fontId="24" fillId="0" borderId="0" xfId="0" applyFont="1" applyAlignment="1">
      <alignment shrinkToFit="1"/>
    </xf>
    <xf numFmtId="0" fontId="0" fillId="0" borderId="0" xfId="0" applyFont="1" applyAlignment="1">
      <alignment shrinkToFit="1"/>
    </xf>
    <xf numFmtId="0" fontId="30" fillId="0" borderId="15" xfId="0" applyFont="1" applyBorder="1" applyAlignment="1">
      <alignment horizontal="center" vertical="center"/>
    </xf>
    <xf numFmtId="0" fontId="30" fillId="0" borderId="23" xfId="0" applyFont="1" applyBorder="1" applyAlignment="1">
      <alignment horizontal="center" vertical="center"/>
    </xf>
    <xf numFmtId="0" fontId="34" fillId="0" borderId="17" xfId="0" applyFont="1" applyBorder="1" applyAlignment="1">
      <alignment horizontal="center"/>
    </xf>
    <xf numFmtId="0" fontId="34" fillId="0" borderId="27" xfId="0" applyFont="1" applyBorder="1" applyAlignment="1">
      <alignment horizontal="center"/>
    </xf>
    <xf numFmtId="0" fontId="34" fillId="0" borderId="18" xfId="0" applyFont="1" applyBorder="1" applyAlignment="1">
      <alignment horizontal="center"/>
    </xf>
    <xf numFmtId="0" fontId="34" fillId="0" borderId="24" xfId="0" applyFont="1" applyBorder="1" applyAlignment="1">
      <alignment horizontal="center"/>
    </xf>
    <xf numFmtId="0" fontId="34" fillId="0" borderId="15" xfId="0" applyFont="1" applyBorder="1" applyAlignment="1">
      <alignment horizontal="center"/>
    </xf>
    <xf numFmtId="0" fontId="34" fillId="0" borderId="23" xfId="0" applyFont="1" applyBorder="1" applyAlignment="1">
      <alignment horizontal="center"/>
    </xf>
    <xf numFmtId="0" fontId="34" fillId="0" borderId="123" xfId="0" applyFont="1" applyBorder="1" applyAlignment="1">
      <alignment horizontal="center"/>
    </xf>
    <xf numFmtId="0" fontId="34" fillId="0" borderId="124" xfId="0" applyFont="1" applyBorder="1" applyAlignment="1">
      <alignment horizontal="center"/>
    </xf>
    <xf numFmtId="0" fontId="34" fillId="0" borderId="125" xfId="0" applyFont="1" applyBorder="1" applyAlignment="1">
      <alignment horizontal="center"/>
    </xf>
    <xf numFmtId="0" fontId="34" fillId="0" borderId="126" xfId="0" applyFont="1" applyBorder="1" applyAlignment="1">
      <alignment horizontal="center"/>
    </xf>
    <xf numFmtId="0" fontId="32" fillId="0" borderId="125" xfId="0" applyFont="1" applyBorder="1" applyAlignment="1">
      <alignment horizontal="center"/>
    </xf>
    <xf numFmtId="0" fontId="32" fillId="0" borderId="27" xfId="0" applyFont="1" applyBorder="1" applyAlignment="1">
      <alignment horizontal="center"/>
    </xf>
    <xf numFmtId="0" fontId="32" fillId="0" borderId="126" xfId="0" applyFont="1" applyBorder="1" applyAlignment="1">
      <alignment horizontal="center"/>
    </xf>
    <xf numFmtId="0" fontId="32" fillId="0" borderId="15" xfId="0" applyFont="1" applyBorder="1" applyAlignment="1">
      <alignment horizontal="center"/>
    </xf>
    <xf numFmtId="0" fontId="2" fillId="0" borderId="0" xfId="0" applyFont="1" applyBorder="1" applyAlignment="1">
      <alignment horizontal="center"/>
    </xf>
    <xf numFmtId="0" fontId="2" fillId="0" borderId="0" xfId="0" applyFont="1" applyBorder="1" applyAlignment="1">
      <alignment horizontal="center" vertical="center" shrinkToFit="1"/>
    </xf>
    <xf numFmtId="0" fontId="0" fillId="0" borderId="0" xfId="0" applyFont="1" applyBorder="1" applyAlignment="1">
      <alignment horizontal="center" vertical="center" shrinkToFit="1"/>
    </xf>
    <xf numFmtId="0" fontId="2" fillId="3" borderId="20" xfId="0" applyFont="1" applyFill="1" applyBorder="1" applyAlignment="1">
      <alignment horizontal="center" shrinkToFit="1"/>
    </xf>
    <xf numFmtId="0" fontId="0" fillId="3" borderId="16" xfId="0" applyFill="1" applyBorder="1" applyAlignment="1">
      <alignment horizontal="center" shrinkToFit="1"/>
    </xf>
    <xf numFmtId="0" fontId="0" fillId="3" borderId="21" xfId="0" applyFill="1" applyBorder="1" applyAlignment="1">
      <alignment horizontal="center" shrinkToFit="1"/>
    </xf>
    <xf numFmtId="0" fontId="2" fillId="3" borderId="20" xfId="0" applyFont="1" applyFill="1" applyBorder="1" applyAlignment="1">
      <alignment horizontal="center"/>
    </xf>
    <xf numFmtId="0" fontId="2" fillId="3" borderId="16" xfId="0" applyFont="1" applyFill="1" applyBorder="1" applyAlignment="1">
      <alignment horizontal="center"/>
    </xf>
    <xf numFmtId="0" fontId="2" fillId="3" borderId="21" xfId="0" applyFont="1" applyFill="1" applyBorder="1" applyAlignment="1">
      <alignment horizontal="center"/>
    </xf>
    <xf numFmtId="0" fontId="2" fillId="2" borderId="15" xfId="0" applyFont="1" applyFill="1" applyBorder="1" applyAlignment="1">
      <alignment horizontal="center" shrinkToFit="1"/>
    </xf>
    <xf numFmtId="0" fontId="2" fillId="0" borderId="20" xfId="0" applyFont="1" applyBorder="1" applyAlignment="1">
      <alignment horizontal="center" vertical="center"/>
    </xf>
    <xf numFmtId="0" fontId="2" fillId="0" borderId="16" xfId="0" applyFont="1" applyBorder="1" applyAlignment="1">
      <alignment horizontal="center" vertical="center"/>
    </xf>
    <xf numFmtId="0" fontId="2" fillId="0" borderId="21" xfId="0" applyFont="1" applyBorder="1" applyAlignment="1">
      <alignment horizontal="center" vertical="center"/>
    </xf>
    <xf numFmtId="0" fontId="2" fillId="0" borderId="15" xfId="0" applyFont="1" applyBorder="1" applyAlignment="1">
      <alignment horizontal="center" shrinkToFit="1"/>
    </xf>
    <xf numFmtId="0" fontId="2" fillId="0" borderId="19" xfId="8" applyBorder="1" applyAlignment="1">
      <alignment horizontal="center" vertical="center"/>
    </xf>
    <xf numFmtId="0" fontId="2" fillId="3" borderId="165" xfId="8" applyFill="1" applyBorder="1" applyAlignment="1">
      <alignment horizontal="center" vertical="center"/>
    </xf>
    <xf numFmtId="0" fontId="2" fillId="3" borderId="25" xfId="8" applyFill="1" applyBorder="1" applyAlignment="1">
      <alignment horizontal="center" vertical="center"/>
    </xf>
    <xf numFmtId="0" fontId="2" fillId="3" borderId="17" xfId="8" applyFill="1" applyBorder="1" applyAlignment="1">
      <alignment horizontal="center"/>
    </xf>
    <xf numFmtId="0" fontId="2" fillId="3" borderId="24" xfId="8" applyFill="1" applyBorder="1" applyAlignment="1">
      <alignment horizontal="center"/>
    </xf>
    <xf numFmtId="0" fontId="89" fillId="0" borderId="0" xfId="8" applyFont="1" applyAlignment="1">
      <alignment horizontal="center" vertical="center"/>
    </xf>
    <xf numFmtId="0" fontId="10" fillId="0" borderId="61" xfId="8" applyFont="1" applyBorder="1" applyAlignment="1">
      <alignment horizontal="center" vertical="center"/>
    </xf>
    <xf numFmtId="0" fontId="10" fillId="0" borderId="90" xfId="8" applyFont="1" applyBorder="1" applyAlignment="1">
      <alignment horizontal="center" vertical="center"/>
    </xf>
    <xf numFmtId="188" fontId="10" fillId="3" borderId="61" xfId="8" applyNumberFormat="1" applyFont="1" applyFill="1" applyBorder="1" applyAlignment="1">
      <alignment horizontal="center" vertical="center"/>
    </xf>
    <xf numFmtId="188" fontId="10" fillId="3" borderId="62" xfId="8" applyNumberFormat="1" applyFont="1" applyFill="1" applyBorder="1" applyAlignment="1">
      <alignment horizontal="center" vertical="center"/>
    </xf>
    <xf numFmtId="188" fontId="10" fillId="3" borderId="90" xfId="8" applyNumberFormat="1" applyFont="1" applyFill="1" applyBorder="1" applyAlignment="1">
      <alignment horizontal="center" vertical="center"/>
    </xf>
    <xf numFmtId="0" fontId="10" fillId="0" borderId="61" xfId="8" applyFont="1" applyBorder="1" applyAlignment="1">
      <alignment horizontal="center" vertical="center" shrinkToFit="1"/>
    </xf>
    <xf numFmtId="0" fontId="10" fillId="0" borderId="62" xfId="8" applyFont="1" applyBorder="1" applyAlignment="1">
      <alignment horizontal="center" vertical="center" shrinkToFit="1"/>
    </xf>
    <xf numFmtId="0" fontId="10" fillId="0" borderId="90" xfId="8" applyFont="1" applyBorder="1" applyAlignment="1">
      <alignment horizontal="center" vertical="center" shrinkToFit="1"/>
    </xf>
    <xf numFmtId="188" fontId="10" fillId="0" borderId="61" xfId="8" applyNumberFormat="1" applyFont="1" applyBorder="1" applyAlignment="1">
      <alignment horizontal="right" vertical="center"/>
    </xf>
    <xf numFmtId="188" fontId="10" fillId="0" borderId="62" xfId="8" applyNumberFormat="1" applyFont="1" applyBorder="1" applyAlignment="1">
      <alignment horizontal="right" vertical="center"/>
    </xf>
    <xf numFmtId="188" fontId="10" fillId="0" borderId="90" xfId="8" applyNumberFormat="1" applyFont="1" applyBorder="1" applyAlignment="1">
      <alignment horizontal="right" vertical="center"/>
    </xf>
    <xf numFmtId="0" fontId="2" fillId="0" borderId="19" xfId="8" applyBorder="1" applyAlignment="1">
      <alignment horizontal="center" vertical="center" wrapText="1"/>
    </xf>
    <xf numFmtId="0" fontId="2" fillId="0" borderId="165" xfId="8" applyBorder="1" applyAlignment="1">
      <alignment horizontal="center" vertical="center" wrapText="1"/>
    </xf>
    <xf numFmtId="0" fontId="2" fillId="0" borderId="25" xfId="8" applyBorder="1" applyAlignment="1">
      <alignment horizontal="center" vertical="center" wrapText="1"/>
    </xf>
    <xf numFmtId="0" fontId="2" fillId="0" borderId="19" xfId="8" applyBorder="1" applyAlignment="1">
      <alignment horizontal="center" vertical="center" shrinkToFit="1"/>
    </xf>
    <xf numFmtId="0" fontId="11" fillId="0" borderId="19" xfId="8" applyFont="1" applyBorder="1" applyAlignment="1">
      <alignment horizontal="center" vertical="center" wrapText="1"/>
    </xf>
    <xf numFmtId="0" fontId="2" fillId="2" borderId="17" xfId="8" applyFill="1" applyBorder="1" applyAlignment="1">
      <alignment horizontal="center"/>
    </xf>
    <xf numFmtId="0" fontId="2" fillId="2" borderId="24" xfId="8" applyFill="1" applyBorder="1" applyAlignment="1">
      <alignment horizontal="center"/>
    </xf>
    <xf numFmtId="0" fontId="2" fillId="0" borderId="168" xfId="8" applyBorder="1" applyAlignment="1">
      <alignment horizontal="center" vertical="center"/>
    </xf>
    <xf numFmtId="0" fontId="2" fillId="0" borderId="169" xfId="8" applyBorder="1" applyAlignment="1">
      <alignment horizontal="center" vertical="center"/>
    </xf>
    <xf numFmtId="0" fontId="2" fillId="0" borderId="0" xfId="8" applyAlignment="1">
      <alignment horizontal="center" vertical="center"/>
    </xf>
    <xf numFmtId="0" fontId="11" fillId="0" borderId="0" xfId="8" applyFont="1" applyAlignment="1">
      <alignment horizontal="left" vertical="center" wrapText="1"/>
    </xf>
    <xf numFmtId="0" fontId="11" fillId="0" borderId="0" xfId="8" applyFont="1" applyAlignment="1">
      <alignment horizontal="left" vertical="center"/>
    </xf>
    <xf numFmtId="0" fontId="19" fillId="0" borderId="0" xfId="8" applyFont="1" applyAlignment="1">
      <alignment horizontal="left" vertical="center" wrapText="1"/>
    </xf>
    <xf numFmtId="0" fontId="34" fillId="0" borderId="0" xfId="5" applyFont="1" applyAlignment="1" applyProtection="1">
      <alignment horizontal="center" vertical="center" shrinkToFit="1"/>
      <protection locked="0"/>
    </xf>
    <xf numFmtId="0" fontId="2" fillId="0" borderId="86" xfId="5" applyBorder="1" applyAlignment="1" applyProtection="1">
      <alignment horizontal="center" vertical="center"/>
      <protection locked="0"/>
    </xf>
    <xf numFmtId="0" fontId="0" fillId="0" borderId="83" xfId="0" applyBorder="1" applyAlignment="1" applyProtection="1">
      <alignment vertical="center"/>
      <protection locked="0"/>
    </xf>
    <xf numFmtId="0" fontId="18" fillId="0" borderId="82" xfId="5" applyFont="1" applyBorder="1" applyAlignment="1" applyProtection="1">
      <alignment horizontal="center" vertical="center" shrinkToFit="1"/>
      <protection locked="0"/>
    </xf>
    <xf numFmtId="0" fontId="0" fillId="0" borderId="85" xfId="0" applyBorder="1" applyAlignment="1" applyProtection="1">
      <alignment horizontal="center" vertical="center" shrinkToFit="1"/>
      <protection locked="0"/>
    </xf>
    <xf numFmtId="3" fontId="13" fillId="0" borderId="127" xfId="5" applyNumberFormat="1" applyFont="1" applyBorder="1" applyAlignment="1" applyProtection="1">
      <alignment horizontal="left" vertical="center"/>
      <protection locked="0"/>
    </xf>
    <xf numFmtId="3" fontId="0" fillId="0" borderId="128" xfId="0" applyNumberFormat="1" applyBorder="1" applyAlignment="1" applyProtection="1">
      <alignment vertical="center"/>
      <protection locked="0"/>
    </xf>
    <xf numFmtId="3" fontId="13" fillId="0" borderId="129" xfId="5" applyNumberFormat="1" applyFont="1" applyBorder="1" applyAlignment="1" applyProtection="1">
      <alignment horizontal="left" vertical="center"/>
      <protection locked="0"/>
    </xf>
    <xf numFmtId="3" fontId="0" fillId="0" borderId="130" xfId="0" applyNumberFormat="1" applyBorder="1" applyAlignment="1" applyProtection="1">
      <alignment vertical="center"/>
      <protection locked="0"/>
    </xf>
    <xf numFmtId="3" fontId="0" fillId="0" borderId="129" xfId="0" applyNumberFormat="1" applyBorder="1" applyAlignment="1" applyProtection="1">
      <alignment vertical="center"/>
      <protection locked="0"/>
    </xf>
    <xf numFmtId="0" fontId="18" fillId="0" borderId="131" xfId="5" applyFont="1" applyBorder="1" applyAlignment="1" applyProtection="1">
      <alignment horizontal="left" vertical="center" shrinkToFit="1"/>
      <protection locked="0"/>
    </xf>
    <xf numFmtId="0" fontId="0" fillId="0" borderId="132" xfId="0" applyBorder="1" applyAlignment="1" applyProtection="1">
      <alignment horizontal="left" vertical="center" shrinkToFit="1"/>
      <protection locked="0"/>
    </xf>
    <xf numFmtId="0" fontId="0" fillId="0" borderId="133" xfId="0" applyBorder="1" applyAlignment="1" applyProtection="1">
      <alignment horizontal="left" vertical="center" shrinkToFit="1"/>
      <protection locked="0"/>
    </xf>
    <xf numFmtId="3" fontId="7" fillId="0" borderId="15" xfId="5" applyNumberFormat="1" applyFont="1" applyBorder="1" applyAlignment="1" applyProtection="1">
      <alignment horizontal="center" vertical="center"/>
      <protection locked="0"/>
    </xf>
    <xf numFmtId="0" fontId="18" fillId="0" borderId="110" xfId="5" applyFont="1" applyBorder="1" applyAlignment="1" applyProtection="1">
      <alignment horizontal="left" vertical="center" shrinkToFit="1"/>
      <protection locked="0"/>
    </xf>
    <xf numFmtId="0" fontId="0" fillId="0" borderId="72" xfId="0" applyBorder="1" applyAlignment="1" applyProtection="1">
      <alignment horizontal="left" vertical="center" shrinkToFit="1"/>
      <protection locked="0"/>
    </xf>
    <xf numFmtId="0" fontId="0" fillId="0" borderId="73" xfId="0" applyBorder="1" applyAlignment="1" applyProtection="1">
      <alignment horizontal="left" vertical="center" shrinkToFit="1"/>
      <protection locked="0"/>
    </xf>
    <xf numFmtId="0" fontId="2" fillId="0" borderId="48" xfId="5" applyBorder="1" applyAlignment="1" applyProtection="1">
      <alignment horizontal="center" vertical="center" wrapText="1"/>
      <protection locked="0"/>
    </xf>
    <xf numFmtId="0" fontId="2" fillId="0" borderId="34" xfId="5" applyBorder="1" applyAlignment="1" applyProtection="1">
      <alignment horizontal="center" vertical="center"/>
      <protection locked="0"/>
    </xf>
    <xf numFmtId="0" fontId="2" fillId="0" borderId="144" xfId="5" applyBorder="1" applyAlignment="1" applyProtection="1">
      <alignment horizontal="center" vertical="center"/>
      <protection locked="0"/>
    </xf>
    <xf numFmtId="0" fontId="2" fillId="0" borderId="33" xfId="5" applyBorder="1" applyAlignment="1" applyProtection="1">
      <alignment horizontal="center" vertical="center"/>
      <protection locked="0"/>
    </xf>
    <xf numFmtId="0" fontId="2" fillId="0" borderId="95" xfId="5" applyBorder="1" applyAlignment="1" applyProtection="1">
      <alignment horizontal="center" vertical="center"/>
      <protection locked="0"/>
    </xf>
    <xf numFmtId="3" fontId="7" fillId="5" borderId="145" xfId="5" applyNumberFormat="1" applyFont="1" applyFill="1" applyBorder="1" applyAlignment="1">
      <alignment horizontal="right" vertical="center"/>
    </xf>
    <xf numFmtId="3" fontId="7" fillId="5" borderId="81" xfId="5" applyNumberFormat="1" applyFont="1" applyFill="1" applyBorder="1" applyAlignment="1">
      <alignment horizontal="right" vertical="center"/>
    </xf>
    <xf numFmtId="3" fontId="7" fillId="0" borderId="88" xfId="5" applyNumberFormat="1" applyFont="1" applyBorder="1" applyAlignment="1" applyProtection="1">
      <alignment horizontal="center" vertical="center"/>
      <protection locked="0"/>
    </xf>
    <xf numFmtId="3" fontId="7" fillId="0" borderId="41" xfId="5" applyNumberFormat="1" applyFont="1" applyBorder="1" applyAlignment="1" applyProtection="1">
      <alignment horizontal="center" vertical="center"/>
      <protection locked="0"/>
    </xf>
    <xf numFmtId="0" fontId="2" fillId="0" borderId="49" xfId="5" applyBorder="1" applyAlignment="1" applyProtection="1">
      <alignment horizontal="center" vertical="center" wrapText="1"/>
      <protection locked="0"/>
    </xf>
    <xf numFmtId="0" fontId="2" fillId="0" borderId="48" xfId="5" applyBorder="1" applyAlignment="1" applyProtection="1">
      <alignment horizontal="center" vertical="center"/>
      <protection locked="0"/>
    </xf>
    <xf numFmtId="0" fontId="11" fillId="0" borderId="159" xfId="5" applyFont="1" applyBorder="1" applyAlignment="1" applyProtection="1">
      <alignment horizontal="center" vertical="center"/>
      <protection locked="0"/>
    </xf>
    <xf numFmtId="0" fontId="11" fillId="0" borderId="160" xfId="5" applyFont="1" applyBorder="1" applyAlignment="1" applyProtection="1">
      <alignment horizontal="center" vertical="center"/>
      <protection locked="0"/>
    </xf>
    <xf numFmtId="3" fontId="2" fillId="0" borderId="127" xfId="5" applyNumberFormat="1" applyBorder="1" applyAlignment="1" applyProtection="1">
      <alignment horizontal="left" vertical="center"/>
      <protection locked="0"/>
    </xf>
    <xf numFmtId="0" fontId="15" fillId="0" borderId="55" xfId="5" applyFont="1" applyBorder="1" applyAlignment="1" applyProtection="1">
      <alignment horizontal="left" vertical="center" wrapText="1"/>
      <protection locked="0"/>
    </xf>
    <xf numFmtId="0" fontId="15" fillId="0" borderId="158" xfId="5" applyFont="1" applyBorder="1" applyAlignment="1" applyProtection="1">
      <alignment horizontal="left" vertical="center" wrapText="1"/>
      <protection locked="0"/>
    </xf>
    <xf numFmtId="0" fontId="15" fillId="0" borderId="0" xfId="5" applyFont="1" applyAlignment="1" applyProtection="1">
      <alignment horizontal="left" vertical="center" wrapText="1"/>
      <protection locked="0"/>
    </xf>
    <xf numFmtId="0" fontId="15" fillId="0" borderId="64" xfId="5" applyFont="1" applyBorder="1" applyAlignment="1" applyProtection="1">
      <alignment horizontal="left" vertical="center" wrapText="1"/>
      <protection locked="0"/>
    </xf>
    <xf numFmtId="0" fontId="15" fillId="0" borderId="15" xfId="5" applyFont="1" applyBorder="1" applyAlignment="1" applyProtection="1">
      <alignment horizontal="left" vertical="center" wrapText="1"/>
      <protection locked="0"/>
    </xf>
    <xf numFmtId="0" fontId="15" fillId="0" borderId="66" xfId="5" applyFont="1" applyBorder="1" applyAlignment="1" applyProtection="1">
      <alignment horizontal="left" vertical="center" wrapText="1"/>
      <protection locked="0"/>
    </xf>
    <xf numFmtId="0" fontId="20" fillId="0" borderId="54" xfId="5" applyFont="1" applyBorder="1" applyAlignment="1" applyProtection="1">
      <alignment horizontal="center" vertical="center"/>
      <protection locked="0"/>
    </xf>
    <xf numFmtId="0" fontId="20" fillId="0" borderId="55" xfId="5" applyFont="1" applyBorder="1" applyAlignment="1" applyProtection="1">
      <alignment horizontal="center" vertical="center"/>
      <protection locked="0"/>
    </xf>
    <xf numFmtId="0" fontId="20" fillId="0" borderId="151" xfId="5" applyFont="1" applyBorder="1" applyAlignment="1" applyProtection="1">
      <alignment horizontal="center" vertical="center"/>
      <protection locked="0"/>
    </xf>
    <xf numFmtId="0" fontId="20" fillId="0" borderId="87" xfId="5" applyFont="1" applyBorder="1" applyAlignment="1" applyProtection="1">
      <alignment horizontal="center" vertical="center"/>
      <protection locked="0"/>
    </xf>
    <xf numFmtId="0" fontId="20" fillId="0" borderId="37" xfId="5" applyFont="1" applyBorder="1" applyAlignment="1" applyProtection="1">
      <alignment horizontal="center" vertical="center"/>
      <protection locked="0"/>
    </xf>
    <xf numFmtId="0" fontId="20" fillId="0" borderId="152" xfId="5" applyFont="1" applyBorder="1" applyAlignment="1" applyProtection="1">
      <alignment horizontal="center" vertical="center"/>
      <protection locked="0"/>
    </xf>
    <xf numFmtId="3" fontId="13" fillId="0" borderId="154" xfId="5" applyNumberFormat="1" applyFont="1" applyBorder="1" applyAlignment="1" applyProtection="1">
      <alignment horizontal="center" vertical="center" wrapText="1"/>
      <protection locked="0"/>
    </xf>
    <xf numFmtId="3" fontId="13" fillId="0" borderId="155" xfId="5" applyNumberFormat="1" applyFont="1" applyBorder="1" applyAlignment="1" applyProtection="1">
      <alignment horizontal="center" vertical="center" wrapText="1"/>
      <protection locked="0"/>
    </xf>
    <xf numFmtId="3" fontId="69" fillId="0" borderId="154" xfId="5" applyNumberFormat="1" applyFont="1" applyBorder="1" applyAlignment="1" applyProtection="1">
      <alignment horizontal="center" vertical="center" wrapText="1"/>
      <protection locked="0"/>
    </xf>
    <xf numFmtId="3" fontId="7" fillId="3" borderId="153" xfId="5" applyNumberFormat="1" applyFont="1" applyFill="1" applyBorder="1" applyAlignment="1" applyProtection="1">
      <alignment horizontal="center" vertical="center" wrapText="1"/>
      <protection locked="0"/>
    </xf>
    <xf numFmtId="3" fontId="7" fillId="3" borderId="157" xfId="5" applyNumberFormat="1" applyFont="1" applyFill="1" applyBorder="1" applyAlignment="1" applyProtection="1">
      <alignment horizontal="center" vertical="center" wrapText="1"/>
      <protection locked="0"/>
    </xf>
    <xf numFmtId="3" fontId="7" fillId="3" borderId="156" xfId="5" applyNumberFormat="1" applyFont="1" applyFill="1" applyBorder="1" applyAlignment="1" applyProtection="1">
      <alignment horizontal="center" vertical="center" wrapText="1"/>
      <protection locked="0"/>
    </xf>
    <xf numFmtId="0" fontId="8" fillId="0" borderId="86" xfId="5" applyFont="1" applyBorder="1" applyAlignment="1">
      <alignment horizontal="center" vertical="center"/>
    </xf>
    <xf numFmtId="0" fontId="46" fillId="0" borderId="83" xfId="0" applyFont="1" applyBorder="1" applyAlignment="1">
      <alignment vertical="center"/>
    </xf>
    <xf numFmtId="0" fontId="15" fillId="0" borderId="82" xfId="5" applyFont="1" applyBorder="1" applyAlignment="1">
      <alignment horizontal="center" vertical="center" shrinkToFit="1"/>
    </xf>
    <xf numFmtId="0" fontId="47" fillId="0" borderId="85" xfId="0" applyFont="1" applyBorder="1" applyAlignment="1">
      <alignment horizontal="center" vertical="center" shrinkToFit="1"/>
    </xf>
    <xf numFmtId="3" fontId="13" fillId="0" borderId="127" xfId="5" applyNumberFormat="1" applyFont="1" applyBorder="1" applyAlignment="1">
      <alignment horizontal="left" vertical="center"/>
    </xf>
    <xf numFmtId="3" fontId="0" fillId="0" borderId="128" xfId="0" applyNumberFormat="1" applyBorder="1" applyAlignment="1">
      <alignment vertical="center"/>
    </xf>
    <xf numFmtId="3" fontId="13" fillId="0" borderId="129" xfId="5" applyNumberFormat="1" applyFont="1" applyBorder="1" applyAlignment="1">
      <alignment horizontal="left" vertical="center"/>
    </xf>
    <xf numFmtId="3" fontId="0" fillId="0" borderId="130" xfId="0" applyNumberFormat="1" applyBorder="1" applyAlignment="1">
      <alignment vertical="center"/>
    </xf>
    <xf numFmtId="3" fontId="0" fillId="0" borderId="129" xfId="0" applyNumberFormat="1" applyBorder="1" applyAlignment="1">
      <alignment vertical="center"/>
    </xf>
    <xf numFmtId="0" fontId="2" fillId="0" borderId="48" xfId="5" applyBorder="1" applyAlignment="1">
      <alignment horizontal="center" vertical="center" wrapText="1"/>
    </xf>
    <xf numFmtId="0" fontId="18" fillId="0" borderId="110" xfId="5" applyFont="1" applyBorder="1" applyAlignment="1">
      <alignment horizontal="left" vertical="center" shrinkToFit="1"/>
    </xf>
    <xf numFmtId="0" fontId="18" fillId="0" borderId="72" xfId="5" applyFont="1" applyBorder="1" applyAlignment="1">
      <alignment horizontal="left" vertical="center" shrinkToFit="1"/>
    </xf>
    <xf numFmtId="0" fontId="18" fillId="0" borderId="73" xfId="5" applyFont="1" applyBorder="1" applyAlignment="1">
      <alignment horizontal="left" vertical="center" shrinkToFit="1"/>
    </xf>
    <xf numFmtId="0" fontId="2" fillId="0" borderId="34" xfId="5" applyBorder="1" applyAlignment="1">
      <alignment horizontal="center" vertical="center"/>
    </xf>
    <xf numFmtId="0" fontId="2" fillId="0" borderId="144" xfId="5" applyBorder="1" applyAlignment="1">
      <alignment horizontal="center" vertical="center"/>
    </xf>
    <xf numFmtId="0" fontId="2" fillId="0" borderId="33" xfId="5" applyBorder="1" applyAlignment="1">
      <alignment horizontal="center" vertical="center"/>
    </xf>
    <xf numFmtId="0" fontId="2" fillId="0" borderId="95" xfId="5" applyBorder="1" applyAlignment="1">
      <alignment horizontal="center" vertical="center"/>
    </xf>
    <xf numFmtId="3" fontId="7" fillId="0" borderId="145" xfId="5" applyNumberFormat="1" applyFont="1" applyBorder="1" applyAlignment="1">
      <alignment horizontal="right" vertical="center"/>
    </xf>
    <xf numFmtId="3" fontId="7" fillId="0" borderId="81" xfId="5" applyNumberFormat="1" applyFont="1" applyBorder="1" applyAlignment="1">
      <alignment horizontal="right" vertical="center"/>
    </xf>
    <xf numFmtId="3" fontId="7" fillId="0" borderId="88" xfId="5" applyNumberFormat="1" applyFont="1" applyBorder="1" applyAlignment="1">
      <alignment horizontal="center" vertical="center"/>
    </xf>
    <xf numFmtId="3" fontId="7" fillId="0" borderId="41" xfId="5" applyNumberFormat="1" applyFont="1" applyBorder="1" applyAlignment="1">
      <alignment horizontal="center" vertical="center"/>
    </xf>
    <xf numFmtId="0" fontId="0" fillId="0" borderId="72" xfId="0" applyBorder="1" applyAlignment="1">
      <alignment horizontal="left" vertical="center" shrinkToFit="1"/>
    </xf>
    <xf numFmtId="0" fontId="0" fillId="0" borderId="73" xfId="0" applyBorder="1" applyAlignment="1">
      <alignment horizontal="left" vertical="center" shrinkToFit="1"/>
    </xf>
    <xf numFmtId="0" fontId="18" fillId="0" borderId="131" xfId="5" applyFont="1" applyBorder="1" applyAlignment="1">
      <alignment horizontal="left" vertical="center" shrinkToFit="1"/>
    </xf>
    <xf numFmtId="0" fontId="0" fillId="0" borderId="132" xfId="0" applyBorder="1" applyAlignment="1">
      <alignment horizontal="left" vertical="center" shrinkToFit="1"/>
    </xf>
    <xf numFmtId="0" fontId="0" fillId="0" borderId="133" xfId="0" applyBorder="1" applyAlignment="1">
      <alignment horizontal="left" vertical="center" shrinkToFit="1"/>
    </xf>
    <xf numFmtId="0" fontId="15" fillId="0" borderId="55" xfId="5" applyFont="1" applyBorder="1" applyAlignment="1">
      <alignment horizontal="left" vertical="center" wrapText="1"/>
    </xf>
    <xf numFmtId="0" fontId="15" fillId="0" borderId="158" xfId="5" applyFont="1" applyBorder="1" applyAlignment="1">
      <alignment horizontal="left" vertical="center" wrapText="1"/>
    </xf>
    <xf numFmtId="0" fontId="15" fillId="0" borderId="0" xfId="5" applyFont="1" applyAlignment="1">
      <alignment horizontal="left" vertical="center" wrapText="1"/>
    </xf>
    <xf numFmtId="0" fontId="15" fillId="0" borderId="64" xfId="5" applyFont="1" applyBorder="1" applyAlignment="1">
      <alignment horizontal="left" vertical="center" wrapText="1"/>
    </xf>
    <xf numFmtId="0" fontId="15" fillId="0" borderId="15" xfId="5" applyFont="1" applyBorder="1" applyAlignment="1">
      <alignment horizontal="left" vertical="center" wrapText="1"/>
    </xf>
    <xf numFmtId="0" fontId="15" fillId="0" borderId="66" xfId="5" applyFont="1" applyBorder="1" applyAlignment="1">
      <alignment horizontal="left" vertical="center" wrapText="1"/>
    </xf>
    <xf numFmtId="0" fontId="18" fillId="0" borderId="145" xfId="5" applyFont="1" applyBorder="1" applyAlignment="1">
      <alignment horizontal="left" vertical="center" shrinkToFit="1"/>
    </xf>
    <xf numFmtId="0" fontId="0" fillId="0" borderId="70" xfId="0" applyBorder="1" applyAlignment="1">
      <alignment horizontal="left" vertical="center" shrinkToFit="1"/>
    </xf>
    <xf numFmtId="0" fontId="0" fillId="0" borderId="71" xfId="0" applyBorder="1" applyAlignment="1">
      <alignment horizontal="left" vertical="center" shrinkToFit="1"/>
    </xf>
    <xf numFmtId="0" fontId="20" fillId="0" borderId="54" xfId="5" applyFont="1" applyBorder="1" applyAlignment="1">
      <alignment horizontal="center" vertical="center"/>
    </xf>
    <xf numFmtId="0" fontId="20" fillId="0" borderId="55" xfId="5" applyFont="1" applyBorder="1" applyAlignment="1">
      <alignment horizontal="center" vertical="center"/>
    </xf>
    <xf numFmtId="0" fontId="20" fillId="0" borderId="151" xfId="5" applyFont="1" applyBorder="1" applyAlignment="1">
      <alignment horizontal="center" vertical="center"/>
    </xf>
    <xf numFmtId="0" fontId="20" fillId="0" borderId="87" xfId="5" applyFont="1" applyBorder="1" applyAlignment="1">
      <alignment horizontal="center" vertical="center"/>
    </xf>
    <xf numFmtId="0" fontId="20" fillId="0" borderId="37" xfId="5" applyFont="1" applyBorder="1" applyAlignment="1">
      <alignment horizontal="center" vertical="center"/>
    </xf>
    <xf numFmtId="0" fontId="20" fillId="0" borderId="152" xfId="5" applyFont="1" applyBorder="1" applyAlignment="1">
      <alignment horizontal="center" vertical="center"/>
    </xf>
    <xf numFmtId="3" fontId="13" fillId="0" borderId="154" xfId="5" applyNumberFormat="1" applyFont="1" applyBorder="1" applyAlignment="1">
      <alignment horizontal="center" vertical="center" wrapText="1"/>
    </xf>
    <xf numFmtId="3" fontId="13" fillId="0" borderId="155" xfId="5" applyNumberFormat="1" applyFont="1" applyBorder="1" applyAlignment="1">
      <alignment horizontal="center" vertical="center" wrapText="1"/>
    </xf>
    <xf numFmtId="3" fontId="48" fillId="0" borderId="154" xfId="5" applyNumberFormat="1" applyFont="1" applyBorder="1" applyAlignment="1">
      <alignment horizontal="center" vertical="center" wrapText="1"/>
    </xf>
    <xf numFmtId="3" fontId="7" fillId="3" borderId="153" xfId="5" applyNumberFormat="1" applyFont="1" applyFill="1" applyBorder="1" applyAlignment="1">
      <alignment horizontal="center" vertical="center" wrapText="1"/>
    </xf>
    <xf numFmtId="3" fontId="7" fillId="3" borderId="157" xfId="5" applyNumberFormat="1" applyFont="1" applyFill="1" applyBorder="1" applyAlignment="1">
      <alignment horizontal="center" vertical="center" wrapText="1"/>
    </xf>
    <xf numFmtId="3" fontId="7" fillId="3" borderId="156" xfId="5" applyNumberFormat="1" applyFont="1" applyFill="1" applyBorder="1" applyAlignment="1">
      <alignment horizontal="center" vertical="center" wrapText="1"/>
    </xf>
    <xf numFmtId="0" fontId="2" fillId="0" borderId="48" xfId="5" applyBorder="1" applyAlignment="1">
      <alignment horizontal="center" vertical="top"/>
    </xf>
    <xf numFmtId="0" fontId="11" fillId="0" borderId="159" xfId="5" applyFont="1" applyBorder="1" applyAlignment="1">
      <alignment horizontal="center" vertical="center"/>
    </xf>
    <xf numFmtId="0" fontId="11" fillId="0" borderId="160" xfId="5" applyFont="1" applyBorder="1" applyAlignment="1">
      <alignment horizontal="center" vertical="center"/>
    </xf>
    <xf numFmtId="3" fontId="2" fillId="0" borderId="127" xfId="5" applyNumberFormat="1" applyBorder="1" applyAlignment="1">
      <alignment horizontal="left" vertical="center"/>
    </xf>
    <xf numFmtId="3" fontId="2" fillId="0" borderId="128" xfId="5" applyNumberFormat="1" applyBorder="1" applyAlignment="1">
      <alignment horizontal="left" vertical="center"/>
    </xf>
    <xf numFmtId="3" fontId="2" fillId="0" borderId="129" xfId="5" applyNumberFormat="1" applyBorder="1" applyAlignment="1">
      <alignment horizontal="left" vertical="center"/>
    </xf>
    <xf numFmtId="3" fontId="2" fillId="0" borderId="130" xfId="5" applyNumberFormat="1" applyBorder="1" applyAlignment="1">
      <alignment horizontal="left" vertical="center"/>
    </xf>
    <xf numFmtId="3" fontId="2" fillId="0" borderId="146" xfId="5" applyNumberFormat="1" applyBorder="1" applyAlignment="1">
      <alignment horizontal="left" vertical="center"/>
    </xf>
    <xf numFmtId="3" fontId="2" fillId="0" borderId="147" xfId="5" applyNumberFormat="1" applyBorder="1" applyAlignment="1">
      <alignment horizontal="left" vertical="center"/>
    </xf>
    <xf numFmtId="187" fontId="2" fillId="3" borderId="20" xfId="0" applyNumberFormat="1" applyFont="1" applyFill="1" applyBorder="1" applyAlignment="1">
      <alignment horizontal="center" vertical="center"/>
    </xf>
    <xf numFmtId="187" fontId="2" fillId="3" borderId="16" xfId="0" applyNumberFormat="1" applyFont="1" applyFill="1" applyBorder="1" applyAlignment="1">
      <alignment horizontal="center" vertical="center"/>
    </xf>
    <xf numFmtId="187" fontId="2" fillId="3" borderId="21" xfId="0" applyNumberFormat="1" applyFont="1" applyFill="1" applyBorder="1" applyAlignment="1">
      <alignment horizontal="center" vertical="center"/>
    </xf>
    <xf numFmtId="177" fontId="2" fillId="3" borderId="20" xfId="0" applyNumberFormat="1" applyFont="1" applyFill="1" applyBorder="1" applyAlignment="1">
      <alignment horizontal="center" vertical="center" shrinkToFit="1"/>
    </xf>
    <xf numFmtId="177" fontId="0" fillId="3" borderId="21" xfId="0" applyNumberFormat="1" applyFill="1" applyBorder="1" applyAlignment="1">
      <alignment horizontal="center" vertical="center" shrinkToFit="1"/>
    </xf>
    <xf numFmtId="0" fontId="2" fillId="3" borderId="20" xfId="0" applyFont="1" applyFill="1" applyBorder="1" applyAlignment="1">
      <alignment horizontal="center" vertical="center" shrinkToFit="1"/>
    </xf>
    <xf numFmtId="0" fontId="0" fillId="3" borderId="16" xfId="0" applyFill="1" applyBorder="1" applyAlignment="1">
      <alignment horizontal="center" vertical="center" shrinkToFit="1"/>
    </xf>
    <xf numFmtId="0" fontId="0" fillId="3" borderId="67" xfId="0" applyFill="1" applyBorder="1" applyAlignment="1">
      <alignment horizontal="center" vertical="center" shrinkToFit="1"/>
    </xf>
    <xf numFmtId="0" fontId="2" fillId="3" borderId="61" xfId="0" applyFont="1" applyFill="1" applyBorder="1" applyAlignment="1">
      <alignment horizontal="center" vertical="center" shrinkToFit="1"/>
    </xf>
    <xf numFmtId="0" fontId="0" fillId="3" borderId="62" xfId="0" applyFill="1" applyBorder="1" applyAlignment="1">
      <alignment horizontal="center" vertical="center" shrinkToFit="1"/>
    </xf>
    <xf numFmtId="0" fontId="0" fillId="3" borderId="90" xfId="0" applyFill="1" applyBorder="1" applyAlignment="1">
      <alignment horizontal="center" vertical="center" shrinkToFit="1"/>
    </xf>
    <xf numFmtId="0" fontId="2" fillId="3" borderId="134" xfId="0" applyFont="1" applyFill="1" applyBorder="1" applyAlignment="1">
      <alignment horizontal="center" vertical="center" shrinkToFit="1"/>
    </xf>
    <xf numFmtId="0" fontId="0" fillId="3" borderId="115" xfId="0" applyFill="1" applyBorder="1" applyAlignment="1">
      <alignment horizontal="center" vertical="center" shrinkToFit="1"/>
    </xf>
    <xf numFmtId="0" fontId="0" fillId="3" borderId="135" xfId="0" applyFill="1" applyBorder="1" applyAlignment="1">
      <alignment horizontal="center" vertical="center" shrinkToFit="1"/>
    </xf>
    <xf numFmtId="0" fontId="2" fillId="0" borderId="136" xfId="0" applyFont="1" applyBorder="1" applyAlignment="1">
      <alignment horizontal="center" vertical="center" shrinkToFit="1"/>
    </xf>
    <xf numFmtId="0" fontId="0" fillId="0" borderId="45" xfId="0" applyBorder="1" applyAlignment="1">
      <alignment horizontal="center" vertical="center" shrinkToFit="1"/>
    </xf>
    <xf numFmtId="0" fontId="0" fillId="0" borderId="137" xfId="0" applyBorder="1" applyAlignment="1">
      <alignment horizontal="center" vertical="center" shrinkToFit="1"/>
    </xf>
    <xf numFmtId="177" fontId="0" fillId="3" borderId="16" xfId="0" applyNumberFormat="1" applyFill="1" applyBorder="1" applyAlignment="1">
      <alignment horizontal="center" vertical="center" shrinkToFit="1"/>
    </xf>
    <xf numFmtId="177" fontId="2" fillId="0" borderId="20" xfId="0" applyNumberFormat="1" applyFont="1" applyBorder="1" applyAlignment="1">
      <alignment horizontal="center" vertical="center" shrinkToFit="1"/>
    </xf>
    <xf numFmtId="177" fontId="0" fillId="0" borderId="16" xfId="0" applyNumberFormat="1" applyBorder="1" applyAlignment="1">
      <alignment horizontal="center" vertical="center" shrinkToFit="1"/>
    </xf>
    <xf numFmtId="177" fontId="0" fillId="0" borderId="21" xfId="0" applyNumberFormat="1" applyBorder="1" applyAlignment="1">
      <alignment horizontal="center" vertical="center" shrinkToFit="1"/>
    </xf>
    <xf numFmtId="0" fontId="0" fillId="3" borderId="21" xfId="0" applyFill="1" applyBorder="1" applyAlignment="1">
      <alignment horizontal="center" vertical="center" shrinkToFit="1"/>
    </xf>
    <xf numFmtId="3" fontId="30" fillId="0" borderId="20" xfId="0" applyNumberFormat="1" applyFont="1" applyBorder="1" applyAlignment="1">
      <alignment horizontal="center" vertical="center"/>
    </xf>
    <xf numFmtId="3" fontId="30" fillId="0" borderId="21" xfId="0" applyNumberFormat="1" applyFont="1" applyBorder="1" applyAlignment="1">
      <alignment horizontal="center" vertical="center"/>
    </xf>
    <xf numFmtId="3" fontId="30" fillId="0" borderId="16" xfId="0" applyNumberFormat="1" applyFont="1" applyBorder="1" applyAlignment="1">
      <alignment horizontal="center" vertical="center"/>
    </xf>
    <xf numFmtId="3" fontId="30" fillId="0" borderId="67" xfId="0" applyNumberFormat="1" applyFont="1" applyBorder="1" applyAlignment="1">
      <alignment horizontal="center" vertical="center"/>
    </xf>
    <xf numFmtId="3" fontId="2" fillId="0" borderId="61" xfId="0" applyNumberFormat="1" applyFont="1" applyBorder="1" applyAlignment="1">
      <alignment horizontal="center" vertical="center"/>
    </xf>
    <xf numFmtId="3" fontId="2" fillId="0" borderId="62" xfId="0" applyNumberFormat="1" applyFont="1" applyBorder="1" applyAlignment="1">
      <alignment horizontal="center" vertical="center"/>
    </xf>
    <xf numFmtId="3" fontId="2" fillId="0" borderId="90" xfId="0" applyNumberFormat="1" applyFont="1" applyBorder="1" applyAlignment="1">
      <alignment horizontal="center" vertical="center"/>
    </xf>
    <xf numFmtId="3" fontId="30" fillId="0" borderId="134" xfId="0" applyNumberFormat="1" applyFont="1" applyBorder="1" applyAlignment="1">
      <alignment horizontal="center" vertical="center"/>
    </xf>
    <xf numFmtId="3" fontId="30" fillId="0" borderId="115" xfId="0" applyNumberFormat="1" applyFont="1" applyBorder="1" applyAlignment="1">
      <alignment horizontal="center" vertical="center"/>
    </xf>
    <xf numFmtId="3" fontId="30" fillId="0" borderId="135" xfId="0" applyNumberFormat="1" applyFont="1" applyBorder="1" applyAlignment="1">
      <alignment horizontal="center" vertical="center"/>
    </xf>
    <xf numFmtId="3" fontId="30" fillId="0" borderId="61" xfId="0" applyNumberFormat="1" applyFont="1" applyBorder="1" applyAlignment="1">
      <alignment horizontal="center" vertical="center"/>
    </xf>
    <xf numFmtId="3" fontId="30" fillId="0" borderId="62" xfId="0" applyNumberFormat="1" applyFont="1" applyBorder="1" applyAlignment="1">
      <alignment horizontal="center" vertical="center"/>
    </xf>
    <xf numFmtId="3" fontId="30" fillId="0" borderId="90" xfId="0" applyNumberFormat="1" applyFont="1" applyBorder="1" applyAlignment="1">
      <alignment horizontal="center" vertical="center"/>
    </xf>
    <xf numFmtId="3" fontId="30" fillId="0" borderId="136" xfId="0" applyNumberFormat="1" applyFont="1" applyBorder="1" applyAlignment="1">
      <alignment horizontal="center" vertical="center"/>
    </xf>
    <xf numFmtId="3" fontId="30" fillId="0" borderId="45" xfId="0" applyNumberFormat="1" applyFont="1" applyBorder="1" applyAlignment="1">
      <alignment horizontal="center" vertical="center"/>
    </xf>
    <xf numFmtId="3" fontId="30" fillId="0" borderId="137" xfId="0" applyNumberFormat="1" applyFont="1" applyBorder="1" applyAlignment="1">
      <alignment horizontal="center" vertical="center"/>
    </xf>
    <xf numFmtId="3" fontId="2" fillId="0" borderId="20" xfId="0" applyNumberFormat="1" applyFont="1" applyBorder="1" applyAlignment="1">
      <alignment horizontal="center" vertical="center"/>
    </xf>
    <xf numFmtId="3" fontId="2" fillId="0" borderId="16" xfId="0" applyNumberFormat="1" applyFont="1" applyBorder="1" applyAlignment="1">
      <alignment horizontal="center" vertical="center"/>
    </xf>
    <xf numFmtId="3" fontId="2" fillId="0" borderId="21" xfId="0" applyNumberFormat="1" applyFont="1" applyBorder="1" applyAlignment="1">
      <alignment horizontal="center" vertical="center"/>
    </xf>
    <xf numFmtId="0" fontId="30" fillId="0" borderId="20" xfId="0" applyFont="1" applyBorder="1" applyAlignment="1">
      <alignment horizontal="center" vertical="center"/>
    </xf>
    <xf numFmtId="0" fontId="30" fillId="0" borderId="16" xfId="0" applyFont="1" applyBorder="1" applyAlignment="1">
      <alignment horizontal="center" vertical="center"/>
    </xf>
    <xf numFmtId="0" fontId="30" fillId="0" borderId="21" xfId="0" applyFont="1" applyBorder="1" applyAlignment="1">
      <alignment horizontal="center" vertical="center"/>
    </xf>
    <xf numFmtId="0" fontId="0" fillId="0" borderId="19" xfId="0" applyBorder="1" applyAlignment="1">
      <alignment horizontal="center" vertical="center"/>
    </xf>
    <xf numFmtId="0" fontId="51" fillId="3" borderId="19" xfId="0" applyFont="1" applyFill="1" applyBorder="1" applyAlignment="1">
      <alignment horizontal="center" vertical="center"/>
    </xf>
    <xf numFmtId="0" fontId="19" fillId="0" borderId="0" xfId="0" applyFont="1" applyAlignment="1">
      <alignment horizontal="center" vertical="center"/>
    </xf>
    <xf numFmtId="0" fontId="7" fillId="3" borderId="19" xfId="0" applyFont="1" applyFill="1" applyBorder="1" applyAlignment="1">
      <alignment horizontal="center" vertical="center"/>
    </xf>
    <xf numFmtId="0" fontId="74" fillId="0" borderId="0" xfId="0" applyFont="1" applyAlignment="1">
      <alignment horizontal="center" vertical="center"/>
    </xf>
    <xf numFmtId="58" fontId="73" fillId="3" borderId="0" xfId="0" applyNumberFormat="1" applyFont="1" applyFill="1" applyAlignment="1">
      <alignment horizontal="center" vertical="center"/>
    </xf>
    <xf numFmtId="0" fontId="63" fillId="3" borderId="15" xfId="0" applyFont="1" applyFill="1" applyBorder="1" applyAlignment="1">
      <alignment horizontal="center" vertical="center"/>
    </xf>
    <xf numFmtId="0" fontId="63" fillId="3" borderId="15" xfId="0" applyFont="1" applyFill="1" applyBorder="1" applyAlignment="1">
      <alignment horizontal="center"/>
    </xf>
    <xf numFmtId="0" fontId="65" fillId="3" borderId="0" xfId="0" applyFont="1" applyFill="1" applyAlignment="1">
      <alignment horizontal="center"/>
    </xf>
    <xf numFmtId="0" fontId="0" fillId="3" borderId="16" xfId="0" applyFill="1" applyBorder="1" applyAlignment="1">
      <alignment horizontal="left" shrinkToFit="1"/>
    </xf>
    <xf numFmtId="183" fontId="2" fillId="3" borderId="0" xfId="0" applyNumberFormat="1" applyFont="1" applyFill="1" applyAlignment="1">
      <alignment horizontal="right"/>
    </xf>
    <xf numFmtId="0" fontId="31" fillId="3" borderId="15" xfId="0" applyFont="1" applyFill="1" applyBorder="1" applyAlignment="1">
      <alignment horizontal="left"/>
    </xf>
    <xf numFmtId="0" fontId="2" fillId="0" borderId="0" xfId="0" applyFont="1" applyAlignment="1">
      <alignment horizontal="left"/>
    </xf>
    <xf numFmtId="0" fontId="2" fillId="3" borderId="0" xfId="0" applyFont="1" applyFill="1" applyAlignment="1">
      <alignment horizontal="left" vertical="top" wrapText="1"/>
    </xf>
    <xf numFmtId="0" fontId="2" fillId="3" borderId="27" xfId="0" applyFont="1" applyFill="1" applyBorder="1" applyAlignment="1">
      <alignment horizontal="right"/>
    </xf>
    <xf numFmtId="183" fontId="2" fillId="3" borderId="0" xfId="0" applyNumberFormat="1" applyFont="1" applyFill="1" applyAlignment="1">
      <alignment horizontal="center"/>
    </xf>
    <xf numFmtId="58" fontId="2" fillId="3" borderId="16" xfId="0" applyNumberFormat="1" applyFont="1" applyFill="1" applyBorder="1" applyAlignment="1">
      <alignment horizontal="center" shrinkToFit="1"/>
    </xf>
    <xf numFmtId="0" fontId="2" fillId="0" borderId="166" xfId="6" applyBorder="1" applyAlignment="1">
      <alignment horizontal="center" vertical="center" shrinkToFit="1"/>
    </xf>
    <xf numFmtId="0" fontId="2" fillId="0" borderId="0" xfId="6" applyAlignment="1">
      <alignment horizontal="left" vertical="center" shrinkToFit="1"/>
    </xf>
    <xf numFmtId="184" fontId="2" fillId="3" borderId="37" xfId="6" applyNumberFormat="1" applyFill="1" applyBorder="1" applyAlignment="1">
      <alignment horizontal="center" vertical="center"/>
    </xf>
    <xf numFmtId="184" fontId="2" fillId="3" borderId="0" xfId="6" applyNumberFormat="1" applyFill="1" applyAlignment="1">
      <alignment horizontal="center" vertical="center"/>
    </xf>
    <xf numFmtId="0" fontId="2" fillId="0" borderId="136" xfId="6" applyBorder="1" applyAlignment="1">
      <alignment horizontal="center" vertical="center"/>
    </xf>
    <xf numFmtId="0" fontId="2" fillId="0" borderId="45" xfId="6" applyBorder="1" applyAlignment="1">
      <alignment horizontal="center" vertical="center"/>
    </xf>
    <xf numFmtId="0" fontId="2" fillId="0" borderId="137" xfId="6" applyBorder="1" applyAlignment="1">
      <alignment horizontal="center" vertical="center"/>
    </xf>
    <xf numFmtId="0" fontId="2" fillId="3" borderId="39" xfId="6" applyFill="1" applyBorder="1" applyAlignment="1">
      <alignment horizontal="center" vertical="center" shrinkToFit="1"/>
    </xf>
    <xf numFmtId="0" fontId="2" fillId="3" borderId="167" xfId="6" applyFill="1" applyBorder="1" applyAlignment="1">
      <alignment horizontal="center" vertical="center" shrinkToFit="1"/>
    </xf>
    <xf numFmtId="0" fontId="2" fillId="3" borderId="40" xfId="6" applyFill="1" applyBorder="1" applyAlignment="1">
      <alignment horizontal="center" vertical="center" shrinkToFit="1"/>
    </xf>
    <xf numFmtId="0" fontId="30" fillId="0" borderId="0" xfId="6" applyFont="1" applyAlignment="1">
      <alignment horizontal="center" vertical="top" wrapText="1"/>
    </xf>
    <xf numFmtId="0" fontId="8" fillId="0" borderId="0" xfId="0" applyFont="1" applyAlignment="1">
      <alignment horizontal="center"/>
    </xf>
    <xf numFmtId="0" fontId="31" fillId="0" borderId="0" xfId="2" applyFont="1" applyAlignment="1">
      <alignment vertical="center" shrinkToFit="1"/>
    </xf>
    <xf numFmtId="0" fontId="93" fillId="3" borderId="15" xfId="2" applyFont="1" applyFill="1" applyBorder="1" applyAlignment="1">
      <alignment horizontal="center" vertical="center"/>
    </xf>
    <xf numFmtId="0" fontId="93" fillId="3" borderId="15" xfId="2" applyFont="1" applyFill="1" applyBorder="1" applyAlignment="1">
      <alignment horizontal="center"/>
    </xf>
    <xf numFmtId="0" fontId="93" fillId="0" borderId="0" xfId="0" applyFont="1" applyAlignment="1">
      <alignment horizontal="left" vertical="center"/>
    </xf>
    <xf numFmtId="0" fontId="2" fillId="0" borderId="0" xfId="2" applyFont="1" applyAlignment="1">
      <alignment vertical="center" wrapText="1"/>
    </xf>
    <xf numFmtId="0" fontId="2" fillId="0" borderId="0" xfId="2" applyFont="1" applyAlignment="1">
      <alignment horizontal="distributed" vertical="center"/>
    </xf>
    <xf numFmtId="0" fontId="31" fillId="3" borderId="0" xfId="2" applyFont="1" applyFill="1" applyAlignment="1">
      <alignment horizontal="center" vertical="center" shrinkToFit="1"/>
    </xf>
    <xf numFmtId="0" fontId="2" fillId="0" borderId="0" xfId="2" applyFont="1" applyAlignment="1">
      <alignment horizontal="left" vertical="center" shrinkToFit="1"/>
    </xf>
    <xf numFmtId="0" fontId="2" fillId="3" borderId="0" xfId="2" applyFont="1" applyFill="1" applyAlignment="1">
      <alignment horizontal="center" vertical="center"/>
    </xf>
    <xf numFmtId="58" fontId="91" fillId="3" borderId="0" xfId="2" applyNumberFormat="1" applyFont="1" applyFill="1" applyAlignment="1">
      <alignment horizontal="center" vertical="center"/>
    </xf>
    <xf numFmtId="0" fontId="92" fillId="0" borderId="0" xfId="2" applyFont="1" applyAlignment="1">
      <alignment horizontal="center" vertical="center"/>
    </xf>
    <xf numFmtId="0" fontId="2" fillId="0" borderId="0" xfId="2" applyFont="1" applyAlignment="1">
      <alignment horizontal="left" vertical="center" wrapText="1"/>
    </xf>
    <xf numFmtId="0" fontId="2" fillId="0" borderId="0" xfId="9" applyAlignment="1">
      <alignment horizontal="center" vertical="center"/>
    </xf>
    <xf numFmtId="0" fontId="2" fillId="0" borderId="0" xfId="2" applyFont="1" applyAlignment="1">
      <alignment horizontal="center" vertical="center" wrapText="1"/>
    </xf>
    <xf numFmtId="0" fontId="53" fillId="0" borderId="20" xfId="0" applyFont="1" applyBorder="1" applyAlignment="1">
      <alignment horizontal="center" vertical="center" shrinkToFit="1"/>
    </xf>
    <xf numFmtId="0" fontId="53" fillId="0" borderId="21" xfId="0" applyFont="1" applyBorder="1" applyAlignment="1">
      <alignment horizontal="center" vertical="center" shrinkToFit="1"/>
    </xf>
    <xf numFmtId="0" fontId="53" fillId="0" borderId="17" xfId="0" applyFont="1" applyBorder="1" applyAlignment="1">
      <alignment horizontal="center" vertical="center" shrinkToFit="1"/>
    </xf>
    <xf numFmtId="0" fontId="53" fillId="0" borderId="18" xfId="0" applyFont="1" applyBorder="1" applyAlignment="1">
      <alignment horizontal="center" vertical="center" shrinkToFit="1"/>
    </xf>
    <xf numFmtId="0" fontId="53" fillId="0" borderId="19" xfId="0" applyFont="1" applyFill="1" applyBorder="1" applyAlignment="1">
      <alignment horizontal="center" vertical="center" shrinkToFit="1"/>
    </xf>
    <xf numFmtId="0" fontId="55" fillId="0" borderId="19" xfId="0" applyFont="1" applyBorder="1" applyAlignment="1">
      <alignment horizontal="left" vertical="center" shrinkToFit="1"/>
    </xf>
    <xf numFmtId="0" fontId="55" fillId="0" borderId="19" xfId="0" applyFont="1" applyBorder="1" applyAlignment="1">
      <alignment horizontal="center" shrinkToFit="1"/>
    </xf>
    <xf numFmtId="0" fontId="55" fillId="0" borderId="19" xfId="0" applyFont="1" applyBorder="1" applyAlignment="1">
      <alignment horizontal="center" vertical="center" shrinkToFit="1"/>
    </xf>
    <xf numFmtId="0" fontId="53" fillId="0" borderId="19" xfId="0" applyFont="1" applyBorder="1" applyAlignment="1">
      <alignment horizontal="center" vertical="center" shrinkToFit="1"/>
    </xf>
    <xf numFmtId="0" fontId="55" fillId="0" borderId="16" xfId="0" applyFont="1" applyBorder="1" applyAlignment="1">
      <alignment horizontal="center" vertical="center" shrinkToFit="1"/>
    </xf>
    <xf numFmtId="0" fontId="55" fillId="0" borderId="21" xfId="0" applyFont="1" applyBorder="1" applyAlignment="1">
      <alignment horizontal="center" vertical="center" shrinkToFit="1"/>
    </xf>
    <xf numFmtId="0" fontId="55" fillId="0" borderId="20" xfId="0" applyFont="1" applyBorder="1" applyAlignment="1">
      <alignment horizontal="center" vertical="center" shrinkToFit="1"/>
    </xf>
    <xf numFmtId="0" fontId="55" fillId="0" borderId="165" xfId="0" applyFont="1" applyBorder="1" applyAlignment="1">
      <alignment horizontal="left" vertical="center" shrinkToFit="1"/>
    </xf>
    <xf numFmtId="0" fontId="55" fillId="0" borderId="25" xfId="0" applyFont="1" applyBorder="1" applyAlignment="1">
      <alignment horizontal="center" vertical="center" shrinkToFit="1"/>
    </xf>
    <xf numFmtId="0" fontId="0" fillId="0" borderId="19" xfId="0" applyBorder="1" applyAlignment="1">
      <alignment horizontal="left" vertical="center" shrinkToFit="1"/>
    </xf>
    <xf numFmtId="0" fontId="56" fillId="0" borderId="19" xfId="0" applyFont="1" applyBorder="1" applyAlignment="1">
      <alignment horizontal="left" vertical="center" shrinkToFit="1"/>
    </xf>
    <xf numFmtId="0" fontId="55" fillId="0" borderId="19" xfId="0" applyFont="1" applyBorder="1" applyAlignment="1">
      <alignment horizontal="left" vertical="center" wrapText="1" shrinkToFit="1"/>
    </xf>
    <xf numFmtId="0" fontId="55" fillId="0" borderId="19" xfId="0" applyFont="1" applyBorder="1" applyAlignment="1">
      <alignment horizontal="left" shrinkToFit="1"/>
    </xf>
    <xf numFmtId="0" fontId="0" fillId="0" borderId="19" xfId="0" applyBorder="1" applyAlignment="1">
      <alignment horizontal="center" shrinkToFit="1"/>
    </xf>
    <xf numFmtId="0" fontId="55" fillId="0" borderId="25" xfId="0" applyFont="1" applyBorder="1" applyAlignment="1">
      <alignment horizontal="left" shrinkToFit="1"/>
    </xf>
  </cellXfs>
  <cellStyles count="10">
    <cellStyle name="通貨 2" xfId="7" xr:uid="{0DFA7117-DE2A-4709-B3AC-41FBD280D0AD}"/>
    <cellStyle name="標準" xfId="0" builtinId="0"/>
    <cellStyle name="標準 2" xfId="1" xr:uid="{00000000-0005-0000-0000-000002000000}"/>
    <cellStyle name="標準 2 2" xfId="2" xr:uid="{00000000-0005-0000-0000-000003000000}"/>
    <cellStyle name="標準 2 2 2" xfId="8" xr:uid="{EE289F98-6361-4663-A647-E857722B4B2E}"/>
    <cellStyle name="標準 3" xfId="3" xr:uid="{00000000-0005-0000-0000-000004000000}"/>
    <cellStyle name="標準 3 2" xfId="9" xr:uid="{F513AB22-9633-4171-A032-0B3CFAD12727}"/>
    <cellStyle name="標準_Sheet3" xfId="4" xr:uid="{00000000-0005-0000-0000-000005000000}"/>
    <cellStyle name="標準_所要資金及び事業開始" xfId="5" xr:uid="{00000000-0005-0000-0000-000007000000}"/>
    <cellStyle name="標準_役員名簿" xfId="6" xr:uid="{00000000-0005-0000-0000-000008000000}"/>
  </cellStyles>
  <dxfs count="91">
    <dxf>
      <font>
        <color theme="0"/>
      </font>
    </dxf>
    <dxf>
      <font>
        <color theme="0"/>
      </font>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font>
    </dxf>
    <dxf>
      <font>
        <color theme="0"/>
      </font>
    </dxf>
    <dxf>
      <font>
        <color theme="0"/>
      </font>
    </dxf>
  </dxfs>
  <tableStyles count="0" defaultTableStyle="TableStyleMedium9" defaultPivotStyle="PivotStyleLight16"/>
  <colors>
    <mruColors>
      <color rgb="FF000000"/>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theme/theme1.xml" Type="http://schemas.openxmlformats.org/officeDocument/2006/relationships/theme"/><Relationship Id="rId3" Target="worksheets/sheet3.xml" Type="http://schemas.openxmlformats.org/officeDocument/2006/relationships/worksheet"/><Relationship Id="rId30" Target="styles.xml" Type="http://schemas.openxmlformats.org/officeDocument/2006/relationships/styles"/><Relationship Id="rId31" Target="sharedStrings.xml" Type="http://schemas.openxmlformats.org/officeDocument/2006/relationships/sharedStrings"/><Relationship Id="rId32" Target="calcChain.xml" Type="http://schemas.openxmlformats.org/officeDocument/2006/relationships/calcChain"/><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_rels/drawing11.xml.rels><?xml version="1.0" encoding="UTF-8" standalone="yes"?><Relationships xmlns="http://schemas.openxmlformats.org/package/2006/relationships"><Relationship Id="rId1" Target="../media/image3.png" Type="http://schemas.openxmlformats.org/officeDocument/2006/relationships/image"/></Relationships>
</file>

<file path=xl/drawings/_rels/drawing5.xml.rels><?xml version="1.0" encoding="UTF-8" standalone="yes"?><Relationships xmlns="http://schemas.openxmlformats.org/package/2006/relationships"><Relationship Id="rId1" Target="../media/image1.png" Type="http://schemas.openxmlformats.org/officeDocument/2006/relationships/image"/></Relationships>
</file>

<file path=xl/drawings/_rels/drawing8.xml.rels><?xml version="1.0" encoding="UTF-8" standalone="yes"?><Relationships xmlns="http://schemas.openxmlformats.org/package/2006/relationships"><Relationship Id="rId1" Target="../media/image2.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10</xdr:col>
      <xdr:colOff>196056</xdr:colOff>
      <xdr:row>25</xdr:row>
      <xdr:rowOff>219471</xdr:rowOff>
    </xdr:from>
    <xdr:to>
      <xdr:col>10</xdr:col>
      <xdr:colOff>241775</xdr:colOff>
      <xdr:row>46</xdr:row>
      <xdr:rowOff>79374</xdr:rowOff>
    </xdr:to>
    <xdr:sp macro="" textlink="">
      <xdr:nvSpPr>
        <xdr:cNvPr id="15420" name="右中かっこ 1">
          <a:extLst>
            <a:ext uri="{FF2B5EF4-FFF2-40B4-BE49-F238E27FC236}">
              <a16:creationId xmlns:a16="http://schemas.microsoft.com/office/drawing/2014/main" id="{00000000-0008-0000-0200-00003C3C0000}"/>
            </a:ext>
          </a:extLst>
        </xdr:cNvPr>
        <xdr:cNvSpPr>
          <a:spLocks/>
        </xdr:cNvSpPr>
      </xdr:nvSpPr>
      <xdr:spPr bwMode="auto">
        <a:xfrm>
          <a:off x="6635353" y="6658768"/>
          <a:ext cx="45719" cy="5068887"/>
        </a:xfrm>
        <a:prstGeom prst="rightBrace">
          <a:avLst>
            <a:gd name="adj1" fmla="val 8411"/>
            <a:gd name="adj2" fmla="val 50000"/>
          </a:avLst>
        </a:prstGeom>
        <a:solidFill>
          <a:srgbClr val="FFFFFF"/>
        </a:solidFill>
        <a:ln w="9525" algn="ctr">
          <a:solidFill>
            <a:srgbClr val="000000"/>
          </a:solidFill>
          <a:round/>
          <a:headEnd/>
          <a:tailEnd/>
        </a:ln>
      </xdr:spPr>
    </xdr:sp>
    <xdr:clientData/>
  </xdr:twoCellAnchor>
  <xdr:twoCellAnchor>
    <xdr:from>
      <xdr:col>10</xdr:col>
      <xdr:colOff>354012</xdr:colOff>
      <xdr:row>32</xdr:row>
      <xdr:rowOff>152401</xdr:rowOff>
    </xdr:from>
    <xdr:to>
      <xdr:col>12</xdr:col>
      <xdr:colOff>567530</xdr:colOff>
      <xdr:row>37</xdr:row>
      <xdr:rowOff>87311</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bwMode="auto">
        <a:xfrm>
          <a:off x="6180137" y="9034464"/>
          <a:ext cx="1451768" cy="1204910"/>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000"/>
            <a:t>１１～１３について</a:t>
          </a:r>
          <a:endParaRPr kumimoji="1" lang="en-US" altLang="ja-JP" sz="1000"/>
        </a:p>
        <a:p>
          <a:pPr algn="l"/>
          <a:r>
            <a:rPr kumimoji="1" lang="ja-JP" altLang="en-US" sz="1000"/>
            <a:t>申請者により添付する書類が異なります。</a:t>
          </a:r>
          <a:endParaRPr kumimoji="1" lang="en-US" altLang="ja-JP" sz="1000"/>
        </a:p>
        <a:p>
          <a:pPr algn="l">
            <a:lnSpc>
              <a:spcPts val="1300"/>
            </a:lnSpc>
          </a:pPr>
          <a:r>
            <a:rPr kumimoji="1" lang="ja-JP" altLang="en-US" sz="1000"/>
            <a:t>該当する１１～１３のいずれかの書類を添付ください。</a:t>
          </a:r>
          <a:endParaRPr kumimoji="1" lang="en-US" altLang="ja-JP" sz="10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607483</xdr:colOff>
      <xdr:row>7</xdr:row>
      <xdr:rowOff>16328</xdr:rowOff>
    </xdr:from>
    <xdr:to>
      <xdr:col>2</xdr:col>
      <xdr:colOff>653202</xdr:colOff>
      <xdr:row>8</xdr:row>
      <xdr:rowOff>170089</xdr:rowOff>
    </xdr:to>
    <xdr:sp macro="" textlink="">
      <xdr:nvSpPr>
        <xdr:cNvPr id="2" name="左大かっこ 1">
          <a:extLst>
            <a:ext uri="{FF2B5EF4-FFF2-40B4-BE49-F238E27FC236}">
              <a16:creationId xmlns:a16="http://schemas.microsoft.com/office/drawing/2014/main" id="{00000000-0008-0000-1000-000002000000}"/>
            </a:ext>
          </a:extLst>
        </xdr:cNvPr>
        <xdr:cNvSpPr/>
      </xdr:nvSpPr>
      <xdr:spPr>
        <a:xfrm>
          <a:off x="1292427" y="872508"/>
          <a:ext cx="45719" cy="324997"/>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4420</xdr:colOff>
      <xdr:row>6</xdr:row>
      <xdr:rowOff>100641</xdr:rowOff>
    </xdr:from>
    <xdr:to>
      <xdr:col>3</xdr:col>
      <xdr:colOff>679330</xdr:colOff>
      <xdr:row>6</xdr:row>
      <xdr:rowOff>166033</xdr:rowOff>
    </xdr:to>
    <xdr:sp macro="" textlink="">
      <xdr:nvSpPr>
        <xdr:cNvPr id="3" name="左大かっこ 2">
          <a:extLst>
            <a:ext uri="{FF2B5EF4-FFF2-40B4-BE49-F238E27FC236}">
              <a16:creationId xmlns:a16="http://schemas.microsoft.com/office/drawing/2014/main" id="{00000000-0008-0000-1000-000003000000}"/>
            </a:ext>
          </a:extLst>
        </xdr:cNvPr>
        <xdr:cNvSpPr/>
      </xdr:nvSpPr>
      <xdr:spPr>
        <a:xfrm rot="-5400000" flipH="1">
          <a:off x="1118804" y="481682"/>
          <a:ext cx="65392" cy="67491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xdr:col>
      <xdr:colOff>153275</xdr:colOff>
      <xdr:row>7</xdr:row>
      <xdr:rowOff>54536</xdr:rowOff>
    </xdr:from>
    <xdr:to>
      <xdr:col>2</xdr:col>
      <xdr:colOff>683360</xdr:colOff>
      <xdr:row>8</xdr:row>
      <xdr:rowOff>120797</xdr:rowOff>
    </xdr:to>
    <xdr:sp macro="" textlink="">
      <xdr:nvSpPr>
        <xdr:cNvPr id="4" name="テキスト ボックス 3">
          <a:extLst>
            <a:ext uri="{FF2B5EF4-FFF2-40B4-BE49-F238E27FC236}">
              <a16:creationId xmlns:a16="http://schemas.microsoft.com/office/drawing/2014/main" id="{00000000-0008-0000-1000-000004000000}"/>
            </a:ext>
          </a:extLst>
        </xdr:cNvPr>
        <xdr:cNvSpPr txBox="1"/>
      </xdr:nvSpPr>
      <xdr:spPr>
        <a:xfrm>
          <a:off x="838219" y="910716"/>
          <a:ext cx="530085" cy="2374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3.0m</a:t>
          </a:r>
          <a:endParaRPr kumimoji="1" lang="ja-JP" altLang="en-US" sz="1100"/>
        </a:p>
      </xdr:txBody>
    </xdr:sp>
    <xdr:clientData/>
  </xdr:twoCellAnchor>
  <xdr:twoCellAnchor>
    <xdr:from>
      <xdr:col>3</xdr:col>
      <xdr:colOff>110987</xdr:colOff>
      <xdr:row>5</xdr:row>
      <xdr:rowOff>61292</xdr:rowOff>
    </xdr:from>
    <xdr:to>
      <xdr:col>3</xdr:col>
      <xdr:colOff>641072</xdr:colOff>
      <xdr:row>6</xdr:row>
      <xdr:rowOff>127554</xdr:rowOff>
    </xdr:to>
    <xdr:sp macro="" textlink="">
      <xdr:nvSpPr>
        <xdr:cNvPr id="5" name="テキスト ボックス 4">
          <a:extLst>
            <a:ext uri="{FF2B5EF4-FFF2-40B4-BE49-F238E27FC236}">
              <a16:creationId xmlns:a16="http://schemas.microsoft.com/office/drawing/2014/main" id="{00000000-0008-0000-1000-000005000000}"/>
            </a:ext>
          </a:extLst>
        </xdr:cNvPr>
        <xdr:cNvSpPr txBox="1"/>
      </xdr:nvSpPr>
      <xdr:spPr>
        <a:xfrm>
          <a:off x="920612" y="575642"/>
          <a:ext cx="530085" cy="2377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6.0m</a:t>
          </a:r>
          <a:endParaRPr kumimoji="1" lang="ja-JP" altLang="en-US" sz="1100"/>
        </a:p>
      </xdr:txBody>
    </xdr:sp>
    <xdr:clientData/>
  </xdr:twoCellAnchor>
  <xdr:twoCellAnchor>
    <xdr:from>
      <xdr:col>4</xdr:col>
      <xdr:colOff>403018</xdr:colOff>
      <xdr:row>8</xdr:row>
      <xdr:rowOff>63711</xdr:rowOff>
    </xdr:from>
    <xdr:to>
      <xdr:col>6</xdr:col>
      <xdr:colOff>424553</xdr:colOff>
      <xdr:row>9</xdr:row>
      <xdr:rowOff>129972</xdr:rowOff>
    </xdr:to>
    <xdr:sp macro="" textlink="">
      <xdr:nvSpPr>
        <xdr:cNvPr id="6" name="テキスト ボックス 5">
          <a:extLst>
            <a:ext uri="{FF2B5EF4-FFF2-40B4-BE49-F238E27FC236}">
              <a16:creationId xmlns:a16="http://schemas.microsoft.com/office/drawing/2014/main" id="{00000000-0008-0000-1000-000006000000}"/>
            </a:ext>
          </a:extLst>
        </xdr:cNvPr>
        <xdr:cNvSpPr txBox="1"/>
      </xdr:nvSpPr>
      <xdr:spPr>
        <a:xfrm>
          <a:off x="2457849" y="1091127"/>
          <a:ext cx="1391423" cy="23749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6.0m×3.0m=18.0</a:t>
          </a:r>
          <a:r>
            <a:rPr kumimoji="1" lang="ja-JP" altLang="en-US" sz="1100"/>
            <a:t>㎡</a:t>
          </a:r>
        </a:p>
      </xdr:txBody>
    </xdr:sp>
    <xdr:clientData/>
  </xdr:twoCellAnchor>
  <xdr:twoCellAnchor>
    <xdr:from>
      <xdr:col>4</xdr:col>
      <xdr:colOff>292279</xdr:colOff>
      <xdr:row>31</xdr:row>
      <xdr:rowOff>62334</xdr:rowOff>
    </xdr:from>
    <xdr:to>
      <xdr:col>4</xdr:col>
      <xdr:colOff>626187</xdr:colOff>
      <xdr:row>32</xdr:row>
      <xdr:rowOff>169091</xdr:rowOff>
    </xdr:to>
    <xdr:sp macro="" textlink="">
      <xdr:nvSpPr>
        <xdr:cNvPr id="7" name="テキスト ボックス 6">
          <a:extLst>
            <a:ext uri="{FF2B5EF4-FFF2-40B4-BE49-F238E27FC236}">
              <a16:creationId xmlns:a16="http://schemas.microsoft.com/office/drawing/2014/main" id="{00000000-0008-0000-1000-000007000000}"/>
            </a:ext>
          </a:extLst>
        </xdr:cNvPr>
        <xdr:cNvSpPr txBox="1"/>
      </xdr:nvSpPr>
      <xdr:spPr>
        <a:xfrm>
          <a:off x="3035479" y="7206084"/>
          <a:ext cx="333908" cy="2782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a:t>
          </a:r>
        </a:p>
      </xdr:txBody>
    </xdr:sp>
    <xdr:clientData/>
  </xdr:twoCellAnchor>
  <xdr:twoCellAnchor>
    <xdr:from>
      <xdr:col>4</xdr:col>
      <xdr:colOff>68747</xdr:colOff>
      <xdr:row>32</xdr:row>
      <xdr:rowOff>19050</xdr:rowOff>
    </xdr:from>
    <xdr:to>
      <xdr:col>4</xdr:col>
      <xdr:colOff>304800</xdr:colOff>
      <xdr:row>32</xdr:row>
      <xdr:rowOff>35615</xdr:rowOff>
    </xdr:to>
    <xdr:cxnSp macro="">
      <xdr:nvCxnSpPr>
        <xdr:cNvPr id="8" name="直線矢印コネクタ 7">
          <a:extLst>
            <a:ext uri="{FF2B5EF4-FFF2-40B4-BE49-F238E27FC236}">
              <a16:creationId xmlns:a16="http://schemas.microsoft.com/office/drawing/2014/main" id="{00000000-0008-0000-1000-000008000000}"/>
            </a:ext>
          </a:extLst>
        </xdr:cNvPr>
        <xdr:cNvCxnSpPr/>
      </xdr:nvCxnSpPr>
      <xdr:spPr>
        <a:xfrm flipH="1">
          <a:off x="2811947" y="7334250"/>
          <a:ext cx="236053" cy="16565"/>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26748</xdr:colOff>
      <xdr:row>39</xdr:row>
      <xdr:rowOff>4088</xdr:rowOff>
    </xdr:from>
    <xdr:to>
      <xdr:col>4</xdr:col>
      <xdr:colOff>360656</xdr:colOff>
      <xdr:row>40</xdr:row>
      <xdr:rowOff>116692</xdr:rowOff>
    </xdr:to>
    <xdr:sp macro="" textlink="">
      <xdr:nvSpPr>
        <xdr:cNvPr id="11" name="テキスト ボックス 10">
          <a:extLst>
            <a:ext uri="{FF2B5EF4-FFF2-40B4-BE49-F238E27FC236}">
              <a16:creationId xmlns:a16="http://schemas.microsoft.com/office/drawing/2014/main" id="{00000000-0008-0000-1000-00000B000000}"/>
            </a:ext>
          </a:extLst>
        </xdr:cNvPr>
        <xdr:cNvSpPr txBox="1"/>
      </xdr:nvSpPr>
      <xdr:spPr>
        <a:xfrm>
          <a:off x="1645998" y="6909713"/>
          <a:ext cx="333908" cy="2840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②</a:t>
          </a:r>
        </a:p>
      </xdr:txBody>
    </xdr:sp>
    <xdr:clientData/>
  </xdr:twoCellAnchor>
  <xdr:twoCellAnchor>
    <xdr:from>
      <xdr:col>4</xdr:col>
      <xdr:colOff>193702</xdr:colOff>
      <xdr:row>37</xdr:row>
      <xdr:rowOff>91109</xdr:rowOff>
    </xdr:from>
    <xdr:to>
      <xdr:col>4</xdr:col>
      <xdr:colOff>198783</xdr:colOff>
      <xdr:row>39</xdr:row>
      <xdr:rowOff>4088</xdr:rowOff>
    </xdr:to>
    <xdr:cxnSp macro="">
      <xdr:nvCxnSpPr>
        <xdr:cNvPr id="12" name="直線矢印コネクタ 11">
          <a:extLst>
            <a:ext uri="{FF2B5EF4-FFF2-40B4-BE49-F238E27FC236}">
              <a16:creationId xmlns:a16="http://schemas.microsoft.com/office/drawing/2014/main" id="{00000000-0008-0000-1000-00000C000000}"/>
            </a:ext>
          </a:extLst>
        </xdr:cNvPr>
        <xdr:cNvCxnSpPr>
          <a:stCxn id="11" idx="0"/>
        </xdr:cNvCxnSpPr>
      </xdr:nvCxnSpPr>
      <xdr:spPr>
        <a:xfrm flipV="1">
          <a:off x="1812952" y="6653834"/>
          <a:ext cx="5081" cy="255879"/>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319952</xdr:colOff>
      <xdr:row>37</xdr:row>
      <xdr:rowOff>65379</xdr:rowOff>
    </xdr:from>
    <xdr:to>
      <xdr:col>4</xdr:col>
      <xdr:colOff>653860</xdr:colOff>
      <xdr:row>39</xdr:row>
      <xdr:rowOff>4048</xdr:rowOff>
    </xdr:to>
    <xdr:sp macro="" textlink="">
      <xdr:nvSpPr>
        <xdr:cNvPr id="13" name="テキスト ボックス 12">
          <a:extLst>
            <a:ext uri="{FF2B5EF4-FFF2-40B4-BE49-F238E27FC236}">
              <a16:creationId xmlns:a16="http://schemas.microsoft.com/office/drawing/2014/main" id="{00000000-0008-0000-1000-00000D000000}"/>
            </a:ext>
          </a:extLst>
        </xdr:cNvPr>
        <xdr:cNvSpPr txBox="1"/>
      </xdr:nvSpPr>
      <xdr:spPr>
        <a:xfrm>
          <a:off x="1939202" y="6628104"/>
          <a:ext cx="333908" cy="281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a:effectLst/>
            </a:rPr>
            <a:t>③</a:t>
          </a:r>
          <a:endParaRPr lang="ja-JP" altLang="ja-JP">
            <a:effectLst/>
          </a:endParaRPr>
        </a:p>
      </xdr:txBody>
    </xdr:sp>
    <xdr:clientData/>
  </xdr:twoCellAnchor>
  <xdr:twoCellAnchor>
    <xdr:from>
      <xdr:col>4</xdr:col>
      <xdr:colOff>463826</xdr:colOff>
      <xdr:row>39</xdr:row>
      <xdr:rowOff>40532</xdr:rowOff>
    </xdr:from>
    <xdr:to>
      <xdr:col>4</xdr:col>
      <xdr:colOff>470341</xdr:colOff>
      <xdr:row>40</xdr:row>
      <xdr:rowOff>132521</xdr:rowOff>
    </xdr:to>
    <xdr:cxnSp macro="">
      <xdr:nvCxnSpPr>
        <xdr:cNvPr id="14" name="直線矢印コネクタ 13">
          <a:extLst>
            <a:ext uri="{FF2B5EF4-FFF2-40B4-BE49-F238E27FC236}">
              <a16:creationId xmlns:a16="http://schemas.microsoft.com/office/drawing/2014/main" id="{00000000-0008-0000-1000-00000E000000}"/>
            </a:ext>
          </a:extLst>
        </xdr:cNvPr>
        <xdr:cNvCxnSpPr/>
      </xdr:nvCxnSpPr>
      <xdr:spPr>
        <a:xfrm flipH="1">
          <a:off x="2083076" y="6946157"/>
          <a:ext cx="6515" cy="263439"/>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16041</xdr:colOff>
      <xdr:row>43</xdr:row>
      <xdr:rowOff>47134</xdr:rowOff>
    </xdr:from>
    <xdr:to>
      <xdr:col>2</xdr:col>
      <xdr:colOff>349949</xdr:colOff>
      <xdr:row>44</xdr:row>
      <xdr:rowOff>159524</xdr:rowOff>
    </xdr:to>
    <xdr:sp macro="" textlink="">
      <xdr:nvSpPr>
        <xdr:cNvPr id="15" name="テキスト ボックス 14">
          <a:extLst>
            <a:ext uri="{FF2B5EF4-FFF2-40B4-BE49-F238E27FC236}">
              <a16:creationId xmlns:a16="http://schemas.microsoft.com/office/drawing/2014/main" id="{00000000-0008-0000-1000-00000F000000}"/>
            </a:ext>
          </a:extLst>
        </xdr:cNvPr>
        <xdr:cNvSpPr txBox="1"/>
      </xdr:nvSpPr>
      <xdr:spPr>
        <a:xfrm>
          <a:off x="1385929" y="7581516"/>
          <a:ext cx="333908" cy="2836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④</a:t>
          </a:r>
        </a:p>
      </xdr:txBody>
    </xdr:sp>
    <xdr:clientData/>
  </xdr:twoCellAnchor>
  <xdr:twoCellAnchor>
    <xdr:from>
      <xdr:col>2</xdr:col>
      <xdr:colOff>328544</xdr:colOff>
      <xdr:row>44</xdr:row>
      <xdr:rowOff>11987</xdr:rowOff>
    </xdr:from>
    <xdr:to>
      <xdr:col>3</xdr:col>
      <xdr:colOff>12201</xdr:colOff>
      <xdr:row>44</xdr:row>
      <xdr:rowOff>17712</xdr:rowOff>
    </xdr:to>
    <xdr:cxnSp macro="">
      <xdr:nvCxnSpPr>
        <xdr:cNvPr id="16" name="直線矢印コネクタ 15">
          <a:extLst>
            <a:ext uri="{FF2B5EF4-FFF2-40B4-BE49-F238E27FC236}">
              <a16:creationId xmlns:a16="http://schemas.microsoft.com/office/drawing/2014/main" id="{00000000-0008-0000-1000-000010000000}"/>
            </a:ext>
          </a:extLst>
        </xdr:cNvPr>
        <xdr:cNvCxnSpPr/>
      </xdr:nvCxnSpPr>
      <xdr:spPr>
        <a:xfrm flipV="1">
          <a:off x="1698432" y="7717605"/>
          <a:ext cx="368600" cy="5725"/>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246032</xdr:colOff>
      <xdr:row>43</xdr:row>
      <xdr:rowOff>43602</xdr:rowOff>
    </xdr:from>
    <xdr:to>
      <xdr:col>7</xdr:col>
      <xdr:colOff>579084</xdr:colOff>
      <xdr:row>44</xdr:row>
      <xdr:rowOff>155992</xdr:rowOff>
    </xdr:to>
    <xdr:sp macro="" textlink="">
      <xdr:nvSpPr>
        <xdr:cNvPr id="17" name="テキスト ボックス 16">
          <a:extLst>
            <a:ext uri="{FF2B5EF4-FFF2-40B4-BE49-F238E27FC236}">
              <a16:creationId xmlns:a16="http://schemas.microsoft.com/office/drawing/2014/main" id="{00000000-0008-0000-1000-000011000000}"/>
            </a:ext>
          </a:extLst>
        </xdr:cNvPr>
        <xdr:cNvSpPr txBox="1"/>
      </xdr:nvSpPr>
      <xdr:spPr>
        <a:xfrm>
          <a:off x="5040639" y="7577984"/>
          <a:ext cx="333052" cy="2836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⑤</a:t>
          </a:r>
        </a:p>
      </xdr:txBody>
    </xdr:sp>
    <xdr:clientData/>
  </xdr:twoCellAnchor>
  <xdr:twoCellAnchor>
    <xdr:from>
      <xdr:col>6</xdr:col>
      <xdr:colOff>424665</xdr:colOff>
      <xdr:row>44</xdr:row>
      <xdr:rowOff>8454</xdr:rowOff>
    </xdr:from>
    <xdr:to>
      <xdr:col>7</xdr:col>
      <xdr:colOff>246032</xdr:colOff>
      <xdr:row>44</xdr:row>
      <xdr:rowOff>14179</xdr:rowOff>
    </xdr:to>
    <xdr:cxnSp macro="">
      <xdr:nvCxnSpPr>
        <xdr:cNvPr id="18" name="直線矢印コネクタ 17">
          <a:extLst>
            <a:ext uri="{FF2B5EF4-FFF2-40B4-BE49-F238E27FC236}">
              <a16:creationId xmlns:a16="http://schemas.microsoft.com/office/drawing/2014/main" id="{00000000-0008-0000-1000-000012000000}"/>
            </a:ext>
          </a:extLst>
        </xdr:cNvPr>
        <xdr:cNvCxnSpPr>
          <a:stCxn id="17" idx="1"/>
        </xdr:cNvCxnSpPr>
      </xdr:nvCxnSpPr>
      <xdr:spPr>
        <a:xfrm flipH="1" flipV="1">
          <a:off x="4534328" y="7714072"/>
          <a:ext cx="506311" cy="5725"/>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362649</xdr:colOff>
      <xdr:row>47</xdr:row>
      <xdr:rowOff>36332</xdr:rowOff>
    </xdr:from>
    <xdr:to>
      <xdr:col>5</xdr:col>
      <xdr:colOff>8516</xdr:colOff>
      <xdr:row>48</xdr:row>
      <xdr:rowOff>145788</xdr:rowOff>
    </xdr:to>
    <xdr:sp macro="" textlink="">
      <xdr:nvSpPr>
        <xdr:cNvPr id="19" name="テキスト ボックス 18">
          <a:extLst>
            <a:ext uri="{FF2B5EF4-FFF2-40B4-BE49-F238E27FC236}">
              <a16:creationId xmlns:a16="http://schemas.microsoft.com/office/drawing/2014/main" id="{00000000-0008-0000-1000-000013000000}"/>
            </a:ext>
          </a:extLst>
        </xdr:cNvPr>
        <xdr:cNvSpPr txBox="1"/>
      </xdr:nvSpPr>
      <xdr:spPr>
        <a:xfrm>
          <a:off x="3105849" y="9923282"/>
          <a:ext cx="331667" cy="2809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⑥</a:t>
          </a:r>
        </a:p>
      </xdr:txBody>
    </xdr:sp>
    <xdr:clientData/>
  </xdr:twoCellAnchor>
  <xdr:twoCellAnchor>
    <xdr:from>
      <xdr:col>4</xdr:col>
      <xdr:colOff>241261</xdr:colOff>
      <xdr:row>46</xdr:row>
      <xdr:rowOff>6786</xdr:rowOff>
    </xdr:from>
    <xdr:to>
      <xdr:col>4</xdr:col>
      <xdr:colOff>353124</xdr:colOff>
      <xdr:row>47</xdr:row>
      <xdr:rowOff>146636</xdr:rowOff>
    </xdr:to>
    <xdr:cxnSp macro="">
      <xdr:nvCxnSpPr>
        <xdr:cNvPr id="20" name="直線矢印コネクタ 19">
          <a:extLst>
            <a:ext uri="{FF2B5EF4-FFF2-40B4-BE49-F238E27FC236}">
              <a16:creationId xmlns:a16="http://schemas.microsoft.com/office/drawing/2014/main" id="{00000000-0008-0000-1000-000014000000}"/>
            </a:ext>
          </a:extLst>
        </xdr:cNvPr>
        <xdr:cNvCxnSpPr/>
      </xdr:nvCxnSpPr>
      <xdr:spPr>
        <a:xfrm flipH="1" flipV="1">
          <a:off x="2984461" y="9722286"/>
          <a:ext cx="111863" cy="31130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531046</xdr:colOff>
      <xdr:row>18</xdr:row>
      <xdr:rowOff>10702</xdr:rowOff>
    </xdr:from>
    <xdr:to>
      <xdr:col>2</xdr:col>
      <xdr:colOff>531046</xdr:colOff>
      <xdr:row>19</xdr:row>
      <xdr:rowOff>20227</xdr:rowOff>
    </xdr:to>
    <xdr:sp macro="" textlink="">
      <xdr:nvSpPr>
        <xdr:cNvPr id="31824" name="Line 3">
          <a:extLst>
            <a:ext uri="{FF2B5EF4-FFF2-40B4-BE49-F238E27FC236}">
              <a16:creationId xmlns:a16="http://schemas.microsoft.com/office/drawing/2014/main" id="{00000000-0008-0000-1000-0000507C0000}"/>
            </a:ext>
          </a:extLst>
        </xdr:cNvPr>
        <xdr:cNvSpPr>
          <a:spLocks noChangeShapeType="1"/>
        </xdr:cNvSpPr>
      </xdr:nvSpPr>
      <xdr:spPr bwMode="auto">
        <a:xfrm flipV="1">
          <a:off x="1900934" y="2750477"/>
          <a:ext cx="0" cy="18076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532223</xdr:colOff>
      <xdr:row>20</xdr:row>
      <xdr:rowOff>159357</xdr:rowOff>
    </xdr:from>
    <xdr:to>
      <xdr:col>2</xdr:col>
      <xdr:colOff>532223</xdr:colOff>
      <xdr:row>21</xdr:row>
      <xdr:rowOff>149832</xdr:rowOff>
    </xdr:to>
    <xdr:sp macro="" textlink="">
      <xdr:nvSpPr>
        <xdr:cNvPr id="31825" name="Line 4">
          <a:extLst>
            <a:ext uri="{FF2B5EF4-FFF2-40B4-BE49-F238E27FC236}">
              <a16:creationId xmlns:a16="http://schemas.microsoft.com/office/drawing/2014/main" id="{00000000-0008-0000-1000-0000517C0000}"/>
            </a:ext>
          </a:extLst>
        </xdr:cNvPr>
        <xdr:cNvSpPr>
          <a:spLocks noChangeShapeType="1"/>
        </xdr:cNvSpPr>
      </xdr:nvSpPr>
      <xdr:spPr bwMode="auto">
        <a:xfrm>
          <a:off x="1902111" y="3241604"/>
          <a:ext cx="0" cy="16171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638603</xdr:colOff>
      <xdr:row>7</xdr:row>
      <xdr:rowOff>93260</xdr:rowOff>
    </xdr:from>
    <xdr:to>
      <xdr:col>2</xdr:col>
      <xdr:colOff>219075</xdr:colOff>
      <xdr:row>7</xdr:row>
      <xdr:rowOff>161925</xdr:rowOff>
    </xdr:to>
    <xdr:cxnSp macro="">
      <xdr:nvCxnSpPr>
        <xdr:cNvPr id="24" name="直線コネクタ 23">
          <a:extLst>
            <a:ext uri="{FF2B5EF4-FFF2-40B4-BE49-F238E27FC236}">
              <a16:creationId xmlns:a16="http://schemas.microsoft.com/office/drawing/2014/main" id="{00000000-0008-0000-1000-000018000000}"/>
            </a:ext>
          </a:extLst>
        </xdr:cNvPr>
        <xdr:cNvCxnSpPr/>
      </xdr:nvCxnSpPr>
      <xdr:spPr bwMode="auto">
        <a:xfrm>
          <a:off x="1324403" y="1483910"/>
          <a:ext cx="266272" cy="68665"/>
        </a:xfrm>
        <a:prstGeom prst="line">
          <a:avLst/>
        </a:prstGeom>
        <a:solidFill>
          <a:srgbClr val="FFFFFF"/>
        </a:solidFill>
        <a:ln w="12700" cap="flat" cmpd="sng" algn="ctr">
          <a:solidFill>
            <a:srgbClr val="00B0F0"/>
          </a:solidFill>
          <a:prstDash val="solid"/>
          <a:round/>
          <a:headEnd type="none" w="med" len="med"/>
          <a:tailEnd type="none" w="med" len="med"/>
        </a:ln>
        <a:effectLst/>
      </xdr:spPr>
    </xdr:cxnSp>
    <xdr:clientData/>
  </xdr:twoCellAnchor>
  <xdr:twoCellAnchor>
    <xdr:from>
      <xdr:col>1</xdr:col>
      <xdr:colOff>95250</xdr:colOff>
      <xdr:row>6</xdr:row>
      <xdr:rowOff>149831</xdr:rowOff>
    </xdr:from>
    <xdr:to>
      <xdr:col>1</xdr:col>
      <xdr:colOff>676866</xdr:colOff>
      <xdr:row>8</xdr:row>
      <xdr:rowOff>142874</xdr:rowOff>
    </xdr:to>
    <xdr:sp macro="" textlink="">
      <xdr:nvSpPr>
        <xdr:cNvPr id="27" name="正方形/長方形 26">
          <a:extLst>
            <a:ext uri="{FF2B5EF4-FFF2-40B4-BE49-F238E27FC236}">
              <a16:creationId xmlns:a16="http://schemas.microsoft.com/office/drawing/2014/main" id="{00000000-0008-0000-1000-00001B000000}"/>
            </a:ext>
          </a:extLst>
        </xdr:cNvPr>
        <xdr:cNvSpPr/>
      </xdr:nvSpPr>
      <xdr:spPr bwMode="auto">
        <a:xfrm>
          <a:off x="781050" y="1540481"/>
          <a:ext cx="581616" cy="335943"/>
        </a:xfrm>
        <a:prstGeom prst="rect">
          <a:avLst/>
        </a:prstGeom>
        <a:solidFill>
          <a:srgbClr val="FFFFFF"/>
        </a:solidFill>
        <a:ln w="19050"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pPr algn="ctr"/>
          <a:r>
            <a:rPr lang="ja-JP" altLang="en-US" sz="1000">
              <a:effectLst/>
            </a:rPr>
            <a:t> 寸法</a:t>
          </a:r>
          <a:endParaRPr lang="ja-JP" altLang="ja-JP" sz="1000">
            <a:effectLst/>
          </a:endParaRPr>
        </a:p>
      </xdr:txBody>
    </xdr:sp>
    <xdr:clientData/>
  </xdr:twoCellAnchor>
  <xdr:twoCellAnchor>
    <xdr:from>
      <xdr:col>1</xdr:col>
      <xdr:colOff>674241</xdr:colOff>
      <xdr:row>6</xdr:row>
      <xdr:rowOff>8805</xdr:rowOff>
    </xdr:from>
    <xdr:to>
      <xdr:col>3</xdr:col>
      <xdr:colOff>110987</xdr:colOff>
      <xdr:row>7</xdr:row>
      <xdr:rowOff>74916</xdr:rowOff>
    </xdr:to>
    <xdr:cxnSp macro="">
      <xdr:nvCxnSpPr>
        <xdr:cNvPr id="28" name="直線コネクタ 27">
          <a:extLst>
            <a:ext uri="{FF2B5EF4-FFF2-40B4-BE49-F238E27FC236}">
              <a16:creationId xmlns:a16="http://schemas.microsoft.com/office/drawing/2014/main" id="{00000000-0008-0000-1000-00001C000000}"/>
            </a:ext>
          </a:extLst>
        </xdr:cNvPr>
        <xdr:cNvCxnSpPr>
          <a:endCxn id="5" idx="1"/>
        </xdr:cNvCxnSpPr>
      </xdr:nvCxnSpPr>
      <xdr:spPr bwMode="auto">
        <a:xfrm flipV="1">
          <a:off x="1359185" y="693749"/>
          <a:ext cx="806633" cy="237347"/>
        </a:xfrm>
        <a:prstGeom prst="line">
          <a:avLst/>
        </a:prstGeom>
        <a:solidFill>
          <a:srgbClr val="FFFFFF"/>
        </a:solidFill>
        <a:ln w="12700" cap="flat" cmpd="sng" algn="ctr">
          <a:solidFill>
            <a:srgbClr val="00B0F0"/>
          </a:solidFill>
          <a:prstDash val="solid"/>
          <a:round/>
          <a:headEnd type="none" w="med" len="med"/>
          <a:tailEnd type="none" w="med" len="med"/>
        </a:ln>
        <a:effectLst/>
      </xdr:spPr>
    </xdr:cxnSp>
    <xdr:clientData/>
  </xdr:twoCellAnchor>
  <xdr:twoCellAnchor>
    <xdr:from>
      <xdr:col>6</xdr:col>
      <xdr:colOff>574254</xdr:colOff>
      <xdr:row>6</xdr:row>
      <xdr:rowOff>149329</xdr:rowOff>
    </xdr:from>
    <xdr:to>
      <xdr:col>7</xdr:col>
      <xdr:colOff>342900</xdr:colOff>
      <xdr:row>8</xdr:row>
      <xdr:rowOff>133350</xdr:rowOff>
    </xdr:to>
    <xdr:sp macro="" textlink="">
      <xdr:nvSpPr>
        <xdr:cNvPr id="33" name="正方形/長方形 32">
          <a:extLst>
            <a:ext uri="{FF2B5EF4-FFF2-40B4-BE49-F238E27FC236}">
              <a16:creationId xmlns:a16="http://schemas.microsoft.com/office/drawing/2014/main" id="{00000000-0008-0000-1000-000021000000}"/>
            </a:ext>
          </a:extLst>
        </xdr:cNvPr>
        <xdr:cNvSpPr/>
      </xdr:nvSpPr>
      <xdr:spPr bwMode="auto">
        <a:xfrm>
          <a:off x="4689054" y="1539979"/>
          <a:ext cx="454446" cy="326921"/>
        </a:xfrm>
        <a:prstGeom prst="rect">
          <a:avLst/>
        </a:prstGeom>
        <a:solidFill>
          <a:srgbClr val="FFFFFF"/>
        </a:solidFill>
        <a:ln w="19050"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pPr algn="ctr"/>
          <a:r>
            <a:rPr lang="ja-JP" altLang="en-US" sz="1000">
              <a:effectLst/>
            </a:rPr>
            <a:t> 求積</a:t>
          </a:r>
          <a:endParaRPr lang="ja-JP" altLang="ja-JP" sz="1000">
            <a:effectLst/>
          </a:endParaRPr>
        </a:p>
      </xdr:txBody>
    </xdr:sp>
    <xdr:clientData/>
  </xdr:twoCellAnchor>
  <xdr:twoCellAnchor>
    <xdr:from>
      <xdr:col>6</xdr:col>
      <xdr:colOff>21404</xdr:colOff>
      <xdr:row>7</xdr:row>
      <xdr:rowOff>141340</xdr:rowOff>
    </xdr:from>
    <xdr:to>
      <xdr:col>6</xdr:col>
      <xdr:colOff>574254</xdr:colOff>
      <xdr:row>8</xdr:row>
      <xdr:rowOff>128428</xdr:rowOff>
    </xdr:to>
    <xdr:cxnSp macro="">
      <xdr:nvCxnSpPr>
        <xdr:cNvPr id="34" name="直線コネクタ 33">
          <a:extLst>
            <a:ext uri="{FF2B5EF4-FFF2-40B4-BE49-F238E27FC236}">
              <a16:creationId xmlns:a16="http://schemas.microsoft.com/office/drawing/2014/main" id="{00000000-0008-0000-1000-000022000000}"/>
            </a:ext>
          </a:extLst>
        </xdr:cNvPr>
        <xdr:cNvCxnSpPr>
          <a:endCxn id="33" idx="1"/>
        </xdr:cNvCxnSpPr>
      </xdr:nvCxnSpPr>
      <xdr:spPr bwMode="auto">
        <a:xfrm flipV="1">
          <a:off x="4136204" y="1703440"/>
          <a:ext cx="552850" cy="158538"/>
        </a:xfrm>
        <a:prstGeom prst="line">
          <a:avLst/>
        </a:prstGeom>
        <a:solidFill>
          <a:srgbClr val="FFFFFF"/>
        </a:solidFill>
        <a:ln w="12700" cap="flat" cmpd="sng" algn="ctr">
          <a:solidFill>
            <a:srgbClr val="00B0F0"/>
          </a:solidFill>
          <a:prstDash val="solid"/>
          <a:round/>
          <a:headEnd type="none" w="med" len="med"/>
          <a:tailEnd type="none" w="med" len="med"/>
        </a:ln>
        <a:effectLst/>
      </xdr:spPr>
    </xdr:cxnSp>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324337</xdr:colOff>
      <xdr:row>38</xdr:row>
      <xdr:rowOff>38100</xdr:rowOff>
    </xdr:from>
    <xdr:to>
      <xdr:col>7</xdr:col>
      <xdr:colOff>466725</xdr:colOff>
      <xdr:row>41</xdr:row>
      <xdr:rowOff>121116</xdr:rowOff>
    </xdr:to>
    <xdr:pic>
      <xdr:nvPicPr>
        <xdr:cNvPr id="2" name="図 1">
          <a:extLst>
            <a:ext uri="{FF2B5EF4-FFF2-40B4-BE49-F238E27FC236}">
              <a16:creationId xmlns:a16="http://schemas.microsoft.com/office/drawing/2014/main" id="{1C574BB4-8A9B-4A50-B511-AF5056FF7B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9137" y="9248775"/>
          <a:ext cx="828188" cy="825966"/>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238126</xdr:colOff>
      <xdr:row>4</xdr:row>
      <xdr:rowOff>123826</xdr:rowOff>
    </xdr:from>
    <xdr:to>
      <xdr:col>8</xdr:col>
      <xdr:colOff>323850</xdr:colOff>
      <xdr:row>7</xdr:row>
      <xdr:rowOff>28575</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bwMode="auto">
        <a:xfrm>
          <a:off x="3276601" y="1114426"/>
          <a:ext cx="2981324" cy="647699"/>
        </a:xfrm>
        <a:prstGeom prst="rect">
          <a:avLst/>
        </a:prstGeom>
        <a:solidFill>
          <a:srgbClr val="FFFFFF"/>
        </a:solidFill>
        <a:ln w="9525"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000"/>
            <a:t> 既存法人は</a:t>
          </a:r>
          <a:r>
            <a:rPr kumimoji="1" lang="ja-JP" altLang="en-US" sz="1000" b="1"/>
            <a:t>登記簿謄本上の本社所在地</a:t>
          </a:r>
        </a:p>
        <a:p>
          <a:pPr algn="l"/>
          <a:r>
            <a:rPr kumimoji="1" lang="ja-JP" altLang="en-US" sz="1000"/>
            <a:t> 設立法人は</a:t>
          </a:r>
          <a:r>
            <a:rPr kumimoji="1" lang="ja-JP" altLang="en-US" sz="1000" b="1"/>
            <a:t>定款上の本社所在地</a:t>
          </a:r>
          <a:endParaRPr kumimoji="1" lang="ja-JP" altLang="en-US" sz="1000"/>
        </a:p>
        <a:p>
          <a:pPr algn="l"/>
          <a:r>
            <a:rPr kumimoji="1" lang="ja-JP" altLang="en-US" sz="1000" b="1"/>
            <a:t> 個人</a:t>
          </a:r>
          <a:r>
            <a:rPr kumimoji="1" lang="ja-JP" altLang="en-US" sz="1000"/>
            <a:t>は</a:t>
          </a:r>
          <a:r>
            <a:rPr kumimoji="1" lang="ja-JP" altLang="en-US" sz="1000" b="1"/>
            <a:t>住民票上の住所</a:t>
          </a:r>
          <a:r>
            <a:rPr kumimoji="1" lang="en-US" altLang="ja-JP" sz="1050" b="0" u="sng"/>
            <a:t>(</a:t>
          </a:r>
          <a:r>
            <a:rPr kumimoji="1" lang="ja-JP" altLang="en-US" sz="800" b="0" u="sng"/>
            <a:t>営業所の住所ではありません</a:t>
          </a:r>
          <a:r>
            <a:rPr kumimoji="1" lang="en-US" altLang="ja-JP" sz="1050" b="0" u="sng"/>
            <a:t>)</a:t>
          </a:r>
          <a:endParaRPr kumimoji="1" lang="ja-JP" altLang="en-US" sz="1050" b="0" u="sng"/>
        </a:p>
      </xdr:txBody>
    </xdr:sp>
    <xdr:clientData/>
  </xdr:twoCellAnchor>
  <xdr:twoCellAnchor>
    <xdr:from>
      <xdr:col>2</xdr:col>
      <xdr:colOff>9525</xdr:colOff>
      <xdr:row>23</xdr:row>
      <xdr:rowOff>19050</xdr:rowOff>
    </xdr:from>
    <xdr:to>
      <xdr:col>7</xdr:col>
      <xdr:colOff>276225</xdr:colOff>
      <xdr:row>24</xdr:row>
      <xdr:rowOff>219075</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bwMode="auto">
        <a:xfrm>
          <a:off x="1381125" y="5695950"/>
          <a:ext cx="4143375" cy="447675"/>
        </a:xfrm>
        <a:prstGeom prst="rect">
          <a:avLst/>
        </a:prstGeom>
        <a:solidFill>
          <a:srgbClr val="FFFFFF"/>
        </a:solidFill>
        <a:ln w="12700"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000"/>
            <a:t> </a:t>
          </a:r>
          <a:r>
            <a:rPr kumimoji="1" lang="ja-JP" altLang="en-US" sz="900"/>
            <a:t>既存法人は</a:t>
          </a:r>
          <a:r>
            <a:rPr kumimoji="1" lang="ja-JP" altLang="en-US" sz="900" b="1"/>
            <a:t>登記簿謄本上の本社所在地　・</a:t>
          </a:r>
          <a:r>
            <a:rPr kumimoji="1" lang="ja-JP" altLang="en-US" sz="900"/>
            <a:t> 設立法人は</a:t>
          </a:r>
          <a:r>
            <a:rPr kumimoji="1" lang="ja-JP" altLang="en-US" sz="900" b="1"/>
            <a:t>定款上の本社所在地 </a:t>
          </a:r>
          <a:endParaRPr kumimoji="1" lang="en-US" altLang="ja-JP" sz="900" b="1"/>
        </a:p>
        <a:p>
          <a:pPr algn="l"/>
          <a:r>
            <a:rPr kumimoji="1" lang="ja-JP" altLang="en-US" sz="900" b="1"/>
            <a:t>個人</a:t>
          </a:r>
          <a:r>
            <a:rPr kumimoji="1" lang="ja-JP" altLang="en-US" sz="900"/>
            <a:t>は</a:t>
          </a:r>
          <a:r>
            <a:rPr kumimoji="1" lang="ja-JP" altLang="en-US" sz="900" b="1"/>
            <a:t>住民票上の住所</a:t>
          </a:r>
          <a:endParaRPr kumimoji="1" lang="ja-JP" altLang="en-US" sz="700" b="0"/>
        </a:p>
      </xdr:txBody>
    </xdr:sp>
    <xdr:clientData/>
  </xdr:twoCellAnchor>
  <xdr:twoCellAnchor>
    <xdr:from>
      <xdr:col>2</xdr:col>
      <xdr:colOff>9526</xdr:colOff>
      <xdr:row>25</xdr:row>
      <xdr:rowOff>9523</xdr:rowOff>
    </xdr:from>
    <xdr:to>
      <xdr:col>5</xdr:col>
      <xdr:colOff>285750</xdr:colOff>
      <xdr:row>26</xdr:row>
      <xdr:rowOff>180974</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bwMode="auto">
        <a:xfrm>
          <a:off x="1381126" y="6181723"/>
          <a:ext cx="2781299" cy="419101"/>
        </a:xfrm>
        <a:prstGeom prst="rect">
          <a:avLst/>
        </a:prstGeom>
        <a:solidFill>
          <a:srgbClr val="FFFFFF"/>
        </a:solidFill>
        <a:ln w="12700"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900"/>
            <a:t>  法人の場合は</a:t>
          </a:r>
          <a:r>
            <a:rPr kumimoji="1" lang="ja-JP" altLang="en-US" sz="900" b="1"/>
            <a:t>商号（法人名）</a:t>
          </a:r>
          <a:r>
            <a:rPr kumimoji="1" lang="ja-JP" altLang="en-US" sz="900"/>
            <a:t>及びその</a:t>
          </a:r>
          <a:r>
            <a:rPr kumimoji="1" lang="ja-JP" altLang="en-US" sz="900" b="1"/>
            <a:t>代表者名 </a:t>
          </a:r>
          <a:endParaRPr kumimoji="1" lang="en-US" altLang="ja-JP" sz="900" b="1"/>
        </a:p>
        <a:p>
          <a:pPr algn="l"/>
          <a:r>
            <a:rPr kumimoji="1" lang="ja-JP" altLang="en-US" sz="900"/>
            <a:t>  個人の場合は</a:t>
          </a:r>
          <a:r>
            <a:rPr kumimoji="1" lang="ja-JP" altLang="en-US" sz="900" b="1"/>
            <a:t>氏名</a:t>
          </a:r>
          <a:r>
            <a:rPr kumimoji="1" lang="ja-JP" altLang="en-US" sz="900"/>
            <a:t>及び</a:t>
          </a:r>
          <a:r>
            <a:rPr kumimoji="1" lang="ja-JP" altLang="en-US" sz="900" b="1"/>
            <a:t>屋号</a:t>
          </a:r>
          <a:r>
            <a:rPr kumimoji="1" lang="ja-JP" altLang="en-US" sz="900"/>
            <a:t>を記入して下さい。</a:t>
          </a:r>
        </a:p>
      </xdr:txBody>
    </xdr:sp>
    <xdr:clientData/>
  </xdr:twoCellAnchor>
  <xdr:twoCellAnchor>
    <xdr:from>
      <xdr:col>3</xdr:col>
      <xdr:colOff>600075</xdr:colOff>
      <xdr:row>32</xdr:row>
      <xdr:rowOff>85726</xdr:rowOff>
    </xdr:from>
    <xdr:to>
      <xdr:col>7</xdr:col>
      <xdr:colOff>57150</xdr:colOff>
      <xdr:row>34</xdr:row>
      <xdr:rowOff>152400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bwMode="auto">
        <a:xfrm>
          <a:off x="2657475" y="7839076"/>
          <a:ext cx="2647950" cy="409574"/>
        </a:xfrm>
        <a:prstGeom prst="rect">
          <a:avLst/>
        </a:prstGeom>
        <a:solidFill>
          <a:srgbClr val="FFFFFF"/>
        </a:solidFill>
        <a:ln w="12700"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900"/>
            <a:t>  </a:t>
          </a:r>
          <a:r>
            <a:rPr kumimoji="1" lang="ja-JP" altLang="en-US" sz="1050" u="sng"/>
            <a:t>下段の </a:t>
          </a:r>
          <a:r>
            <a:rPr kumimoji="1" lang="en-US" altLang="ja-JP" sz="1050" b="1" u="sng"/>
            <a:t>〈</a:t>
          </a:r>
          <a:r>
            <a:rPr kumimoji="1" lang="ja-JP" altLang="en-US" sz="1050" b="1" u="sng"/>
            <a:t>別紙</a:t>
          </a:r>
          <a:r>
            <a:rPr kumimoji="1" lang="en-US" altLang="ja-JP" sz="1050" b="1" u="sng"/>
            <a:t>〉 </a:t>
          </a:r>
          <a:r>
            <a:rPr kumimoji="1" lang="ja-JP" altLang="en-US" sz="1050" u="sng"/>
            <a:t>の添付が必ず必要です。</a:t>
          </a:r>
        </a:p>
      </xdr:txBody>
    </xdr:sp>
    <xdr:clientData/>
  </xdr:twoCellAnchor>
  <xdr:twoCellAnchor>
    <xdr:from>
      <xdr:col>4</xdr:col>
      <xdr:colOff>38098</xdr:colOff>
      <xdr:row>27</xdr:row>
      <xdr:rowOff>114298</xdr:rowOff>
    </xdr:from>
    <xdr:to>
      <xdr:col>8</xdr:col>
      <xdr:colOff>495299</xdr:colOff>
      <xdr:row>30</xdr:row>
      <xdr:rowOff>133349</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bwMode="auto">
        <a:xfrm>
          <a:off x="3076573" y="6781798"/>
          <a:ext cx="3352801" cy="762001"/>
        </a:xfrm>
        <a:prstGeom prst="rect">
          <a:avLst/>
        </a:prstGeom>
        <a:solidFill>
          <a:srgbClr val="FFFFFF"/>
        </a:solidFill>
        <a:ln w="38100" cap="flat" cmpd="sng" algn="ctr">
          <a:solidFill>
            <a:srgbClr val="FFFF00"/>
          </a:solidFill>
          <a:prstDash val="sysDot"/>
          <a:round/>
          <a:headEnd type="none" w="med" len="med"/>
          <a:tailEnd type="none" w="med" len="med"/>
        </a:ln>
        <a:effectLst/>
      </xdr:spPr>
      <xdr:txBody>
        <a:bodyPr vertOverflow="clip" horzOverflow="clip" wrap="square" lIns="18288" tIns="0" rIns="0" bIns="0" rtlCol="0" anchor="ctr" upright="1"/>
        <a:lstStyle/>
        <a:p>
          <a:pPr algn="l"/>
          <a:r>
            <a:rPr kumimoji="1" lang="ja-JP" altLang="en-US" sz="900"/>
            <a:t>　 「一般　乗用　旅客自動車運送事業」</a:t>
          </a:r>
          <a:endParaRPr kumimoji="1" lang="en-US" altLang="ja-JP" sz="900"/>
        </a:p>
        <a:p>
          <a:pPr algn="l"/>
          <a:r>
            <a:rPr kumimoji="1" lang="ja-JP" altLang="en-US" sz="900"/>
            <a:t>　許可に際しては、</a:t>
          </a:r>
          <a:r>
            <a:rPr kumimoji="1" lang="en-US" altLang="ja-JP" sz="900"/>
            <a:t>〈</a:t>
          </a:r>
          <a:r>
            <a:rPr kumimoji="1" lang="ja-JP" altLang="en-US" sz="900"/>
            <a:t>別紙</a:t>
          </a:r>
          <a:r>
            <a:rPr kumimoji="1" lang="en-US" altLang="ja-JP" sz="900"/>
            <a:t>〉 </a:t>
          </a:r>
          <a:r>
            <a:rPr kumimoji="1" lang="ja-JP" altLang="en-US" sz="900"/>
            <a:t>のとおり業務の範囲を当該事業に</a:t>
          </a:r>
          <a:endParaRPr kumimoji="1" lang="en-US" altLang="ja-JP" sz="900"/>
        </a:p>
        <a:p>
          <a:pPr algn="l"/>
          <a:r>
            <a:rPr kumimoji="1" lang="ja-JP" altLang="en-US" sz="900"/>
            <a:t>　限定する旨の条件を付されることとなります。</a:t>
          </a:r>
        </a:p>
      </xdr:txBody>
    </xdr:sp>
    <xdr:clientData/>
  </xdr:twoCellAnchor>
  <xdr:twoCellAnchor>
    <xdr:from>
      <xdr:col>4</xdr:col>
      <xdr:colOff>228600</xdr:colOff>
      <xdr:row>7</xdr:row>
      <xdr:rowOff>76200</xdr:rowOff>
    </xdr:from>
    <xdr:to>
      <xdr:col>8</xdr:col>
      <xdr:colOff>361949</xdr:colOff>
      <xdr:row>9</xdr:row>
      <xdr:rowOff>200025</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bwMode="auto">
        <a:xfrm>
          <a:off x="3267075" y="1809750"/>
          <a:ext cx="3028949" cy="619125"/>
        </a:xfrm>
        <a:prstGeom prst="rect">
          <a:avLst/>
        </a:prstGeom>
        <a:solidFill>
          <a:srgbClr val="FFFFFF"/>
        </a:solidFill>
        <a:ln w="9525"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kumimoji="1" lang="ja-JP" altLang="ja-JP" sz="1100">
              <a:effectLst/>
              <a:latin typeface="+mn-lt"/>
              <a:ea typeface="+mn-ea"/>
              <a:cs typeface="+mn-cs"/>
            </a:rPr>
            <a:t>  </a:t>
          </a:r>
          <a:r>
            <a:rPr kumimoji="1" lang="ja-JP" altLang="ja-JP" sz="1050">
              <a:effectLst/>
              <a:latin typeface="+mn-lt"/>
              <a:ea typeface="+mn-ea"/>
              <a:cs typeface="+mn-cs"/>
            </a:rPr>
            <a:t>法人の場合は</a:t>
          </a:r>
          <a:r>
            <a:rPr kumimoji="1" lang="ja-JP" altLang="ja-JP" sz="1050" b="1">
              <a:effectLst/>
              <a:latin typeface="+mn-lt"/>
              <a:ea typeface="+mn-ea"/>
              <a:cs typeface="+mn-cs"/>
            </a:rPr>
            <a:t>商号（法人名）</a:t>
          </a:r>
          <a:r>
            <a:rPr kumimoji="1" lang="ja-JP" altLang="ja-JP" sz="1050">
              <a:effectLst/>
              <a:latin typeface="+mn-lt"/>
              <a:ea typeface="+mn-ea"/>
              <a:cs typeface="+mn-cs"/>
            </a:rPr>
            <a:t>及びその</a:t>
          </a:r>
          <a:r>
            <a:rPr kumimoji="1" lang="ja-JP" altLang="ja-JP" sz="1050" b="1">
              <a:effectLst/>
              <a:latin typeface="+mn-lt"/>
              <a:ea typeface="+mn-ea"/>
              <a:cs typeface="+mn-cs"/>
            </a:rPr>
            <a:t>代表者名</a:t>
          </a:r>
          <a:endParaRPr lang="ja-JP" altLang="ja-JP" sz="900">
            <a:effectLst/>
          </a:endParaRPr>
        </a:p>
        <a:p>
          <a:r>
            <a:rPr kumimoji="1" lang="ja-JP" altLang="ja-JP" sz="1050">
              <a:effectLst/>
              <a:latin typeface="+mn-lt"/>
              <a:ea typeface="+mn-ea"/>
              <a:cs typeface="+mn-cs"/>
            </a:rPr>
            <a:t>  個人の場合は</a:t>
          </a:r>
          <a:r>
            <a:rPr kumimoji="1" lang="ja-JP" altLang="ja-JP" sz="1050" b="1">
              <a:effectLst/>
              <a:latin typeface="+mn-lt"/>
              <a:ea typeface="+mn-ea"/>
              <a:cs typeface="+mn-cs"/>
            </a:rPr>
            <a:t>氏名</a:t>
          </a:r>
          <a:r>
            <a:rPr kumimoji="1" lang="ja-JP" altLang="ja-JP" sz="1050">
              <a:effectLst/>
              <a:latin typeface="+mn-lt"/>
              <a:ea typeface="+mn-ea"/>
              <a:cs typeface="+mn-cs"/>
            </a:rPr>
            <a:t>及び</a:t>
          </a:r>
          <a:r>
            <a:rPr kumimoji="1" lang="ja-JP" altLang="ja-JP" sz="1050" b="1">
              <a:effectLst/>
              <a:latin typeface="+mn-lt"/>
              <a:ea typeface="+mn-ea"/>
              <a:cs typeface="+mn-cs"/>
            </a:rPr>
            <a:t>屋号</a:t>
          </a:r>
          <a:endParaRPr lang="ja-JP" altLang="ja-JP" sz="900">
            <a:effectLst/>
          </a:endParaRPr>
        </a:p>
      </xdr:txBody>
    </xdr:sp>
    <xdr:clientData/>
  </xdr:twoCellAnchor>
  <xdr:twoCellAnchor>
    <xdr:from>
      <xdr:col>4</xdr:col>
      <xdr:colOff>447674</xdr:colOff>
      <xdr:row>11</xdr:row>
      <xdr:rowOff>32386</xdr:rowOff>
    </xdr:from>
    <xdr:to>
      <xdr:col>8</xdr:col>
      <xdr:colOff>586739</xdr:colOff>
      <xdr:row>13</xdr:row>
      <xdr:rowOff>108586</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bwMode="auto">
        <a:xfrm>
          <a:off x="3183254" y="2798446"/>
          <a:ext cx="2745105" cy="579120"/>
        </a:xfrm>
        <a:prstGeom prst="rect">
          <a:avLst/>
        </a:prstGeom>
        <a:solidFill>
          <a:srgbClr val="FFFFFF"/>
        </a:solidFill>
        <a:ln w="9525"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kumimoji="1" lang="ja-JP" altLang="ja-JP" sz="1100">
              <a:effectLst/>
              <a:latin typeface="+mn-lt"/>
              <a:ea typeface="+mn-ea"/>
              <a:cs typeface="+mn-cs"/>
            </a:rPr>
            <a:t>　補正のやりとりで必要ですので</a:t>
          </a:r>
          <a:endParaRPr lang="ja-JP" altLang="ja-JP" sz="1000">
            <a:effectLst/>
          </a:endParaRPr>
        </a:p>
        <a:p>
          <a:r>
            <a:rPr kumimoji="1" lang="ja-JP" altLang="ja-JP" sz="1100" b="1">
              <a:effectLst/>
              <a:latin typeface="+mn-lt"/>
              <a:ea typeface="+mn-ea"/>
              <a:cs typeface="+mn-cs"/>
            </a:rPr>
            <a:t>　メールアドレス</a:t>
          </a:r>
          <a:r>
            <a:rPr kumimoji="1" lang="en-US" altLang="ja-JP" sz="1100">
              <a:effectLst/>
              <a:latin typeface="+mn-lt"/>
              <a:ea typeface="+mn-ea"/>
              <a:cs typeface="+mn-cs"/>
            </a:rPr>
            <a:t>(FAX</a:t>
          </a:r>
          <a:r>
            <a:rPr kumimoji="1" lang="ja-JP" altLang="ja-JP" sz="1100">
              <a:effectLst/>
              <a:latin typeface="+mn-lt"/>
              <a:ea typeface="+mn-ea"/>
              <a:cs typeface="+mn-cs"/>
            </a:rPr>
            <a:t>番号</a:t>
          </a:r>
          <a:r>
            <a:rPr kumimoji="1" lang="en-US" altLang="ja-JP" sz="1100">
              <a:effectLst/>
              <a:latin typeface="+mn-lt"/>
              <a:ea typeface="+mn-ea"/>
              <a:cs typeface="+mn-cs"/>
            </a:rPr>
            <a:t>)</a:t>
          </a:r>
          <a:r>
            <a:rPr kumimoji="1" lang="ja-JP" altLang="ja-JP" sz="1100">
              <a:effectLst/>
              <a:latin typeface="+mn-lt"/>
              <a:ea typeface="+mn-ea"/>
              <a:cs typeface="+mn-cs"/>
            </a:rPr>
            <a:t>を記載してください</a:t>
          </a:r>
          <a:endParaRPr lang="ja-JP" altLang="ja-JP" sz="1000">
            <a:effectLst/>
          </a:endParaRPr>
        </a:p>
      </xdr:txBody>
    </xdr:sp>
    <xdr:clientData/>
  </xdr:twoCellAnchor>
  <xdr:twoCellAnchor>
    <xdr:from>
      <xdr:col>3</xdr:col>
      <xdr:colOff>314325</xdr:colOff>
      <xdr:row>3</xdr:row>
      <xdr:rowOff>114301</xdr:rowOff>
    </xdr:from>
    <xdr:to>
      <xdr:col>4</xdr:col>
      <xdr:colOff>609600</xdr:colOff>
      <xdr:row>4</xdr:row>
      <xdr:rowOff>76200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bwMode="auto">
        <a:xfrm>
          <a:off x="2371725" y="857251"/>
          <a:ext cx="1276350" cy="209549"/>
        </a:xfrm>
        <a:prstGeom prst="rect">
          <a:avLst/>
        </a:prstGeom>
        <a:solidFill>
          <a:srgbClr val="FFFFFF"/>
        </a:solidFill>
        <a:ln w="9525"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000" b="1"/>
            <a:t> 郵便番号も必須</a:t>
          </a:r>
          <a:endParaRPr kumimoji="1" lang="ja-JP" altLang="en-US" sz="1050" b="1" u="sng"/>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352425</xdr:colOff>
      <xdr:row>2</xdr:row>
      <xdr:rowOff>152400</xdr:rowOff>
    </xdr:from>
    <xdr:to>
      <xdr:col>4</xdr:col>
      <xdr:colOff>123825</xdr:colOff>
      <xdr:row>3</xdr:row>
      <xdr:rowOff>266700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bwMode="auto">
        <a:xfrm>
          <a:off x="1724025" y="657225"/>
          <a:ext cx="1143000" cy="352425"/>
        </a:xfrm>
        <a:prstGeom prst="rect">
          <a:avLst/>
        </a:prstGeom>
        <a:solidFill>
          <a:srgbClr val="FFFFFF"/>
        </a:solidFill>
        <a:ln w="19050"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050" b="1" baseline="0"/>
            <a:t> 都道府県 </a:t>
          </a:r>
          <a:r>
            <a:rPr kumimoji="1" lang="ja-JP" altLang="en-US" sz="1050" baseline="0"/>
            <a:t>単位</a:t>
          </a:r>
          <a:endParaRPr kumimoji="1" lang="ja-JP" altLang="en-US" sz="1050"/>
        </a:p>
      </xdr:txBody>
    </xdr:sp>
    <xdr:clientData/>
  </xdr:twoCellAnchor>
  <xdr:twoCellAnchor>
    <xdr:from>
      <xdr:col>0</xdr:col>
      <xdr:colOff>665162</xdr:colOff>
      <xdr:row>24</xdr:row>
      <xdr:rowOff>41273</xdr:rowOff>
    </xdr:from>
    <xdr:to>
      <xdr:col>1</xdr:col>
      <xdr:colOff>620712</xdr:colOff>
      <xdr:row>26</xdr:row>
      <xdr:rowOff>215899</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bwMode="auto">
        <a:xfrm>
          <a:off x="665162" y="6026148"/>
          <a:ext cx="638175" cy="714376"/>
        </a:xfrm>
        <a:prstGeom prst="rect">
          <a:avLst/>
        </a:prstGeom>
        <a:solidFill>
          <a:srgbClr val="FFFFFF"/>
        </a:solidFill>
        <a:ln w="19050"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b="0" baseline="0"/>
            <a:t>軽自動車</a:t>
          </a:r>
          <a:endParaRPr kumimoji="1" lang="en-US" altLang="ja-JP" sz="1100" b="0" baseline="0"/>
        </a:p>
        <a:p>
          <a:pPr algn="l"/>
          <a:r>
            <a:rPr kumimoji="1" lang="ja-JP" altLang="en-US" sz="1100"/>
            <a:t>普通</a:t>
          </a:r>
          <a:endParaRPr kumimoji="1" lang="en-US" altLang="ja-JP" sz="1100"/>
        </a:p>
        <a:p>
          <a:pPr algn="l"/>
          <a:r>
            <a:rPr kumimoji="1" lang="ja-JP" altLang="en-US" sz="1100"/>
            <a:t>小型</a:t>
          </a:r>
          <a:r>
            <a:rPr kumimoji="1" lang="ja-JP" altLang="en-US" sz="1100" baseline="0"/>
            <a:t> </a:t>
          </a:r>
          <a:endParaRPr kumimoji="1" lang="ja-JP" altLang="en-US" sz="1100"/>
        </a:p>
      </xdr:txBody>
    </xdr:sp>
    <xdr:clientData/>
  </xdr:twoCellAnchor>
  <xdr:twoCellAnchor>
    <xdr:from>
      <xdr:col>3</xdr:col>
      <xdr:colOff>268287</xdr:colOff>
      <xdr:row>24</xdr:row>
      <xdr:rowOff>22224</xdr:rowOff>
    </xdr:from>
    <xdr:to>
      <xdr:col>7</xdr:col>
      <xdr:colOff>647700</xdr:colOff>
      <xdr:row>24</xdr:row>
      <xdr:rowOff>247649</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bwMode="auto">
        <a:xfrm>
          <a:off x="2325687" y="5965824"/>
          <a:ext cx="3122613" cy="225425"/>
        </a:xfrm>
        <a:prstGeom prst="rect">
          <a:avLst/>
        </a:prstGeom>
        <a:solidFill>
          <a:srgbClr val="FFFFFF"/>
        </a:solidFill>
        <a:ln w="19050"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t>車検証・車両カタログを見ながら正確に記載</a:t>
          </a:r>
        </a:p>
      </xdr:txBody>
    </xdr:sp>
    <xdr:clientData/>
  </xdr:twoCellAnchor>
  <xdr:twoCellAnchor>
    <xdr:from>
      <xdr:col>7</xdr:col>
      <xdr:colOff>476250</xdr:colOff>
      <xdr:row>20</xdr:row>
      <xdr:rowOff>114301</xdr:rowOff>
    </xdr:from>
    <xdr:to>
      <xdr:col>9</xdr:col>
      <xdr:colOff>962025</xdr:colOff>
      <xdr:row>22</xdr:row>
      <xdr:rowOff>28575</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bwMode="auto">
        <a:xfrm>
          <a:off x="5276850" y="5143501"/>
          <a:ext cx="1857375" cy="295274"/>
        </a:xfrm>
        <a:prstGeom prst="rect">
          <a:avLst/>
        </a:prstGeom>
        <a:solidFill>
          <a:srgbClr val="FFFFFF"/>
        </a:solidFill>
        <a:ln w="19050"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200"/>
            <a:t> </a:t>
          </a:r>
          <a:r>
            <a:rPr kumimoji="1" lang="ja-JP" altLang="en-US" sz="1050" b="1"/>
            <a:t>セダン＝福祉設備のない車両</a:t>
          </a:r>
        </a:p>
      </xdr:txBody>
    </xdr:sp>
    <xdr:clientData/>
  </xdr:twoCellAnchor>
  <xdr:twoCellAnchor>
    <xdr:from>
      <xdr:col>5</xdr:col>
      <xdr:colOff>53975</xdr:colOff>
      <xdr:row>33</xdr:row>
      <xdr:rowOff>39685</xdr:rowOff>
    </xdr:from>
    <xdr:to>
      <xdr:col>7</xdr:col>
      <xdr:colOff>257175</xdr:colOff>
      <xdr:row>36</xdr:row>
      <xdr:rowOff>19050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bwMode="auto">
        <a:xfrm>
          <a:off x="3482975" y="8040685"/>
          <a:ext cx="1574800" cy="493715"/>
        </a:xfrm>
        <a:prstGeom prst="rect">
          <a:avLst/>
        </a:prstGeom>
        <a:solidFill>
          <a:srgbClr val="FFFFFF"/>
        </a:solidFill>
        <a:ln w="19050"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a:t>平面図の車庫収容</a:t>
          </a:r>
          <a:endParaRPr kumimoji="1" lang="en-US" altLang="ja-JP" sz="1100"/>
        </a:p>
        <a:p>
          <a:pPr algn="l"/>
          <a:r>
            <a:rPr kumimoji="1" lang="ja-JP" altLang="en-US" sz="1100"/>
            <a:t>能力と一致しているか</a:t>
          </a:r>
        </a:p>
      </xdr:txBody>
    </xdr:sp>
    <xdr:clientData/>
  </xdr:twoCellAnchor>
  <xdr:twoCellAnchor>
    <xdr:from>
      <xdr:col>2</xdr:col>
      <xdr:colOff>266700</xdr:colOff>
      <xdr:row>26</xdr:row>
      <xdr:rowOff>28578</xdr:rowOff>
    </xdr:from>
    <xdr:to>
      <xdr:col>9</xdr:col>
      <xdr:colOff>647700</xdr:colOff>
      <xdr:row>29</xdr:row>
      <xdr:rowOff>83820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bwMode="auto">
        <a:xfrm>
          <a:off x="1501140" y="6444618"/>
          <a:ext cx="4701540" cy="725802"/>
        </a:xfrm>
        <a:prstGeom prst="rect">
          <a:avLst/>
        </a:prstGeom>
        <a:solidFill>
          <a:srgbClr val="FFFFFF"/>
        </a:solidFill>
        <a:ln w="28575" cap="flat" cmpd="sng" algn="ctr">
          <a:solidFill>
            <a:srgbClr val="FFFF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900"/>
            <a:t> セダン車を使用する場合、乗務される方について、</a:t>
          </a:r>
          <a:endParaRPr kumimoji="1" lang="en-US" altLang="ja-JP" sz="900"/>
        </a:p>
        <a:p>
          <a:pPr algn="l"/>
          <a:r>
            <a:rPr kumimoji="1" lang="en-US" altLang="ja-JP" sz="1100" b="1" u="none">
              <a:effectLst/>
              <a:latin typeface="+mn-lt"/>
              <a:ea typeface="+mn-ea"/>
              <a:cs typeface="+mn-cs"/>
            </a:rPr>
            <a:t> 〈</a:t>
          </a:r>
          <a:r>
            <a:rPr kumimoji="1" lang="ja-JP" altLang="ja-JP" sz="1100" b="1" u="none">
              <a:effectLst/>
              <a:latin typeface="+mn-lt"/>
              <a:ea typeface="+mn-ea"/>
              <a:cs typeface="+mn-cs"/>
            </a:rPr>
            <a:t>別紙</a:t>
          </a:r>
          <a:r>
            <a:rPr kumimoji="1" lang="en-US" altLang="ja-JP" sz="1100" b="1" u="none">
              <a:effectLst/>
              <a:latin typeface="+mn-lt"/>
              <a:ea typeface="+mn-ea"/>
              <a:cs typeface="+mn-cs"/>
            </a:rPr>
            <a:t>〉 </a:t>
          </a:r>
          <a:r>
            <a:rPr kumimoji="1" lang="ja-JP" altLang="en-US" sz="1100" b="0" u="none">
              <a:effectLst/>
              <a:latin typeface="+mn-lt"/>
              <a:ea typeface="+mn-ea"/>
              <a:cs typeface="+mn-cs"/>
            </a:rPr>
            <a:t>の</a:t>
          </a:r>
          <a:r>
            <a:rPr kumimoji="1" lang="ja-JP" altLang="en-US" sz="1100" b="1" u="none">
              <a:effectLst/>
              <a:latin typeface="+mn-lt"/>
              <a:ea typeface="+mn-ea"/>
              <a:cs typeface="+mn-cs"/>
            </a:rPr>
            <a:t>（２）  ②  ア～ウ </a:t>
          </a:r>
          <a:r>
            <a:rPr kumimoji="1" lang="ja-JP" altLang="en-US" sz="1050" b="0" u="none">
              <a:effectLst/>
              <a:latin typeface="+mn-lt"/>
              <a:ea typeface="+mn-ea"/>
              <a:cs typeface="+mn-cs"/>
            </a:rPr>
            <a:t>の資格者証・修了証書の写しを必ず添付してください。</a:t>
          </a:r>
          <a:endParaRPr kumimoji="1" lang="en-US" altLang="ja-JP" sz="800" b="0" u="none"/>
        </a:p>
      </xdr:txBody>
    </xdr:sp>
    <xdr:clientData/>
  </xdr:twoCellAnchor>
  <xdr:twoCellAnchor>
    <xdr:from>
      <xdr:col>0</xdr:col>
      <xdr:colOff>674688</xdr:colOff>
      <xdr:row>22</xdr:row>
      <xdr:rowOff>158750</xdr:rowOff>
    </xdr:from>
    <xdr:to>
      <xdr:col>1</xdr:col>
      <xdr:colOff>150813</xdr:colOff>
      <xdr:row>24</xdr:row>
      <xdr:rowOff>23813</xdr:rowOff>
    </xdr:to>
    <xdr:cxnSp macro="">
      <xdr:nvCxnSpPr>
        <xdr:cNvPr id="13" name="直線コネクタ 12">
          <a:extLst>
            <a:ext uri="{FF2B5EF4-FFF2-40B4-BE49-F238E27FC236}">
              <a16:creationId xmlns:a16="http://schemas.microsoft.com/office/drawing/2014/main" id="{00000000-0008-0000-0600-00000D000000}"/>
            </a:ext>
          </a:extLst>
        </xdr:cNvPr>
        <xdr:cNvCxnSpPr/>
      </xdr:nvCxnSpPr>
      <xdr:spPr bwMode="auto">
        <a:xfrm flipH="1">
          <a:off x="674688" y="5603875"/>
          <a:ext cx="158750" cy="404813"/>
        </a:xfrm>
        <a:prstGeom prst="line">
          <a:avLst/>
        </a:prstGeom>
        <a:solidFill>
          <a:srgbClr val="FFFFFF"/>
        </a:solidFill>
        <a:ln w="12700" cap="flat" cmpd="sng" algn="ctr">
          <a:solidFill>
            <a:srgbClr val="00B0F0"/>
          </a:solidFill>
          <a:prstDash val="solid"/>
          <a:round/>
          <a:headEnd type="none" w="med" len="med"/>
          <a:tailEnd type="none" w="med" len="med"/>
        </a:ln>
        <a:effectLst/>
      </xdr:spPr>
    </xdr:cxnSp>
    <xdr:clientData/>
  </xdr:twoCellAnchor>
  <xdr:twoCellAnchor>
    <xdr:from>
      <xdr:col>8</xdr:col>
      <xdr:colOff>95250</xdr:colOff>
      <xdr:row>22</xdr:row>
      <xdr:rowOff>39688</xdr:rowOff>
    </xdr:from>
    <xdr:to>
      <xdr:col>9</xdr:col>
      <xdr:colOff>365126</xdr:colOff>
      <xdr:row>23</xdr:row>
      <xdr:rowOff>190500</xdr:rowOff>
    </xdr:to>
    <xdr:cxnSp macro="">
      <xdr:nvCxnSpPr>
        <xdr:cNvPr id="18" name="直線コネクタ 17">
          <a:extLst>
            <a:ext uri="{FF2B5EF4-FFF2-40B4-BE49-F238E27FC236}">
              <a16:creationId xmlns:a16="http://schemas.microsoft.com/office/drawing/2014/main" id="{00000000-0008-0000-0600-000012000000}"/>
            </a:ext>
          </a:extLst>
        </xdr:cNvPr>
        <xdr:cNvCxnSpPr/>
      </xdr:nvCxnSpPr>
      <xdr:spPr bwMode="auto">
        <a:xfrm>
          <a:off x="5556250" y="5484813"/>
          <a:ext cx="952501" cy="420687"/>
        </a:xfrm>
        <a:prstGeom prst="line">
          <a:avLst/>
        </a:prstGeom>
        <a:solidFill>
          <a:srgbClr val="FFFFFF"/>
        </a:solidFill>
        <a:ln w="19050" cap="flat" cmpd="sng" algn="ctr">
          <a:solidFill>
            <a:srgbClr val="00B0F0"/>
          </a:solidFill>
          <a:prstDash val="sysDash"/>
          <a:round/>
          <a:headEnd type="none" w="med" len="med"/>
          <a:tailEnd type="none" w="med" len="med"/>
        </a:ln>
        <a:effectLst/>
      </xdr:spPr>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257174</xdr:colOff>
      <xdr:row>13</xdr:row>
      <xdr:rowOff>180975</xdr:rowOff>
    </xdr:from>
    <xdr:to>
      <xdr:col>7</xdr:col>
      <xdr:colOff>323850</xdr:colOff>
      <xdr:row>14</xdr:row>
      <xdr:rowOff>200024</xdr:rowOff>
    </xdr:to>
    <xdr:sp macro="" textlink="">
      <xdr:nvSpPr>
        <xdr:cNvPr id="10" name="正方形/長方形 9">
          <a:extLst>
            <a:ext uri="{FF2B5EF4-FFF2-40B4-BE49-F238E27FC236}">
              <a16:creationId xmlns:a16="http://schemas.microsoft.com/office/drawing/2014/main" id="{00000000-0008-0000-0800-00000A000000}"/>
            </a:ext>
          </a:extLst>
        </xdr:cNvPr>
        <xdr:cNvSpPr/>
      </xdr:nvSpPr>
      <xdr:spPr bwMode="auto">
        <a:xfrm>
          <a:off x="609599" y="3028950"/>
          <a:ext cx="2181226" cy="266699"/>
        </a:xfrm>
        <a:prstGeom prst="rect">
          <a:avLst/>
        </a:prstGeom>
        <a:solidFill>
          <a:srgbClr val="FFFFFF"/>
        </a:solidFill>
        <a:ln w="19050"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ja-JP" sz="1100">
              <a:effectLst/>
              <a:latin typeface="+mn-lt"/>
              <a:ea typeface="+mn-ea"/>
              <a:cs typeface="+mn-cs"/>
            </a:rPr>
            <a:t>個人で申請する場合は記載不要</a:t>
          </a:r>
          <a:endParaRPr kumimoji="1" lang="ja-JP" altLang="en-US" sz="1050"/>
        </a:p>
      </xdr:txBody>
    </xdr:sp>
    <xdr:clientData/>
  </xdr:twoCellAnchor>
  <xdr:twoCellAnchor>
    <xdr:from>
      <xdr:col>3</xdr:col>
      <xdr:colOff>247651</xdr:colOff>
      <xdr:row>14</xdr:row>
      <xdr:rowOff>180975</xdr:rowOff>
    </xdr:from>
    <xdr:to>
      <xdr:col>4</xdr:col>
      <xdr:colOff>104775</xdr:colOff>
      <xdr:row>19</xdr:row>
      <xdr:rowOff>133350</xdr:rowOff>
    </xdr:to>
    <xdr:cxnSp macro="">
      <xdr:nvCxnSpPr>
        <xdr:cNvPr id="12" name="直線コネクタ 11">
          <a:extLst>
            <a:ext uri="{FF2B5EF4-FFF2-40B4-BE49-F238E27FC236}">
              <a16:creationId xmlns:a16="http://schemas.microsoft.com/office/drawing/2014/main" id="{00000000-0008-0000-0800-00000C000000}"/>
            </a:ext>
          </a:extLst>
        </xdr:cNvPr>
        <xdr:cNvCxnSpPr/>
      </xdr:nvCxnSpPr>
      <xdr:spPr bwMode="auto">
        <a:xfrm>
          <a:off x="1304926" y="3028950"/>
          <a:ext cx="209549" cy="1066800"/>
        </a:xfrm>
        <a:prstGeom prst="line">
          <a:avLst/>
        </a:prstGeom>
        <a:solidFill>
          <a:srgbClr val="FFFFFF"/>
        </a:solidFill>
        <a:ln w="12700" cap="flat" cmpd="sng" algn="ctr">
          <a:solidFill>
            <a:srgbClr val="00B0F0"/>
          </a:solidFill>
          <a:prstDash val="solid"/>
          <a:round/>
          <a:headEnd type="none" w="med" len="med"/>
          <a:tailEnd type="none" w="med" len="med"/>
        </a:ln>
        <a:effectLst/>
      </xdr:spPr>
    </xdr:cxnSp>
    <xdr:clientData/>
  </xdr:twoCellAnchor>
  <xdr:twoCellAnchor>
    <xdr:from>
      <xdr:col>6</xdr:col>
      <xdr:colOff>251460</xdr:colOff>
      <xdr:row>8</xdr:row>
      <xdr:rowOff>106680</xdr:rowOff>
    </xdr:from>
    <xdr:to>
      <xdr:col>17</xdr:col>
      <xdr:colOff>60960</xdr:colOff>
      <xdr:row>9</xdr:row>
      <xdr:rowOff>99060</xdr:rowOff>
    </xdr:to>
    <xdr:sp macro="" textlink="">
      <xdr:nvSpPr>
        <xdr:cNvPr id="20" name="正方形/長方形 19">
          <a:extLst>
            <a:ext uri="{FF2B5EF4-FFF2-40B4-BE49-F238E27FC236}">
              <a16:creationId xmlns:a16="http://schemas.microsoft.com/office/drawing/2014/main" id="{00000000-0008-0000-0800-000014000000}"/>
            </a:ext>
          </a:extLst>
        </xdr:cNvPr>
        <xdr:cNvSpPr/>
      </xdr:nvSpPr>
      <xdr:spPr bwMode="auto">
        <a:xfrm>
          <a:off x="2171700" y="1859280"/>
          <a:ext cx="3329940" cy="243840"/>
        </a:xfrm>
        <a:prstGeom prst="rect">
          <a:avLst/>
        </a:prstGeom>
        <a:solidFill>
          <a:srgbClr val="FFFFFF"/>
        </a:solidFill>
        <a:ln w="28575" cap="flat" cmpd="sng" algn="ctr">
          <a:solidFill>
            <a:srgbClr val="FFFF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b="1">
              <a:effectLst/>
              <a:latin typeface="+mn-lt"/>
              <a:ea typeface="+mn-ea"/>
              <a:cs typeface="+mn-cs"/>
            </a:rPr>
            <a:t>運転者と兼任不可</a:t>
          </a:r>
          <a:r>
            <a:rPr kumimoji="1" lang="en-US" altLang="ja-JP" sz="1100" b="1">
              <a:effectLst/>
              <a:latin typeface="+mn-lt"/>
              <a:ea typeface="+mn-ea"/>
              <a:cs typeface="+mn-cs"/>
            </a:rPr>
            <a:t>(</a:t>
          </a:r>
          <a:r>
            <a:rPr kumimoji="1" lang="ja-JP" altLang="en-US" sz="1100" b="1">
              <a:effectLst/>
              <a:latin typeface="+mn-lt"/>
              <a:ea typeface="+mn-ea"/>
              <a:cs typeface="+mn-cs"/>
            </a:rPr>
            <a:t>１人で事業を行っている場合を除く</a:t>
          </a:r>
          <a:r>
            <a:rPr kumimoji="1" lang="en-US" altLang="ja-JP" sz="1100" b="1">
              <a:effectLst/>
              <a:latin typeface="+mn-lt"/>
              <a:ea typeface="+mn-ea"/>
              <a:cs typeface="+mn-cs"/>
            </a:rPr>
            <a:t>)</a:t>
          </a:r>
          <a:endParaRPr kumimoji="1" lang="ja-JP" altLang="en-US" sz="1050" b="1"/>
        </a:p>
      </xdr:txBody>
    </xdr:sp>
    <xdr:clientData/>
  </xdr:twoCellAnchor>
  <xdr:twoCellAnchor>
    <xdr:from>
      <xdr:col>3</xdr:col>
      <xdr:colOff>304801</xdr:colOff>
      <xdr:row>11</xdr:row>
      <xdr:rowOff>209550</xdr:rowOff>
    </xdr:from>
    <xdr:to>
      <xdr:col>4</xdr:col>
      <xdr:colOff>85725</xdr:colOff>
      <xdr:row>13</xdr:row>
      <xdr:rowOff>157164</xdr:rowOff>
    </xdr:to>
    <xdr:cxnSp macro="">
      <xdr:nvCxnSpPr>
        <xdr:cNvPr id="26" name="直線コネクタ 25">
          <a:extLst>
            <a:ext uri="{FF2B5EF4-FFF2-40B4-BE49-F238E27FC236}">
              <a16:creationId xmlns:a16="http://schemas.microsoft.com/office/drawing/2014/main" id="{00000000-0008-0000-0800-00001A000000}"/>
            </a:ext>
          </a:extLst>
        </xdr:cNvPr>
        <xdr:cNvCxnSpPr/>
      </xdr:nvCxnSpPr>
      <xdr:spPr bwMode="auto">
        <a:xfrm flipH="1">
          <a:off x="1362076" y="2562225"/>
          <a:ext cx="133349" cy="442914"/>
        </a:xfrm>
        <a:prstGeom prst="line">
          <a:avLst/>
        </a:prstGeom>
        <a:solidFill>
          <a:srgbClr val="FFFFFF"/>
        </a:solidFill>
        <a:ln w="12700" cap="flat" cmpd="sng" algn="ctr">
          <a:solidFill>
            <a:srgbClr val="00B0F0"/>
          </a:solidFill>
          <a:prstDash val="solid"/>
          <a:round/>
          <a:headEnd type="none" w="med" len="med"/>
          <a:tailEnd type="none" w="med" len="med"/>
        </a:ln>
        <a:effectLst/>
      </xdr:spPr>
    </xdr:cxnSp>
    <xdr:clientData/>
  </xdr:twoCellAnchor>
  <xdr:twoCellAnchor>
    <xdr:from>
      <xdr:col>10</xdr:col>
      <xdr:colOff>352424</xdr:colOff>
      <xdr:row>25</xdr:row>
      <xdr:rowOff>114301</xdr:rowOff>
    </xdr:from>
    <xdr:to>
      <xdr:col>16</xdr:col>
      <xdr:colOff>342899</xdr:colOff>
      <xdr:row>28</xdr:row>
      <xdr:rowOff>19051</xdr:rowOff>
    </xdr:to>
    <xdr:sp macro="" textlink="">
      <xdr:nvSpPr>
        <xdr:cNvPr id="19" name="正方形/長方形 18">
          <a:extLst>
            <a:ext uri="{FF2B5EF4-FFF2-40B4-BE49-F238E27FC236}">
              <a16:creationId xmlns:a16="http://schemas.microsoft.com/office/drawing/2014/main" id="{00000000-0008-0000-0800-000013000000}"/>
            </a:ext>
          </a:extLst>
        </xdr:cNvPr>
        <xdr:cNvSpPr/>
      </xdr:nvSpPr>
      <xdr:spPr bwMode="auto">
        <a:xfrm>
          <a:off x="3876674" y="5610226"/>
          <a:ext cx="2105025" cy="495300"/>
        </a:xfrm>
        <a:prstGeom prst="rect">
          <a:avLst/>
        </a:prstGeom>
        <a:solidFill>
          <a:srgbClr val="FFFFFF"/>
        </a:solidFill>
        <a:ln w="19050"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pPr algn="ctr"/>
          <a:r>
            <a:rPr lang="ja-JP" altLang="en-US">
              <a:effectLst/>
            </a:rPr>
            <a:t>位置図の営業所・車庫間の</a:t>
          </a:r>
          <a:endParaRPr lang="en-US" altLang="ja-JP">
            <a:effectLst/>
          </a:endParaRPr>
        </a:p>
        <a:p>
          <a:pPr algn="ctr"/>
          <a:r>
            <a:rPr lang="ja-JP" altLang="en-US">
              <a:effectLst/>
            </a:rPr>
            <a:t>直線距離と一致させる</a:t>
          </a:r>
          <a:endParaRPr lang="ja-JP" altLang="ja-JP">
            <a:effectLst/>
          </a:endParaRPr>
        </a:p>
      </xdr:txBody>
    </xdr:sp>
    <xdr:clientData/>
  </xdr:twoCellAnchor>
  <xdr:twoCellAnchor>
    <xdr:from>
      <xdr:col>13</xdr:col>
      <xdr:colOff>28575</xdr:colOff>
      <xdr:row>28</xdr:row>
      <xdr:rowOff>9525</xdr:rowOff>
    </xdr:from>
    <xdr:to>
      <xdr:col>13</xdr:col>
      <xdr:colOff>133347</xdr:colOff>
      <xdr:row>31</xdr:row>
      <xdr:rowOff>76200</xdr:rowOff>
    </xdr:to>
    <xdr:cxnSp macro="">
      <xdr:nvCxnSpPr>
        <xdr:cNvPr id="23" name="直線コネクタ 22">
          <a:extLst>
            <a:ext uri="{FF2B5EF4-FFF2-40B4-BE49-F238E27FC236}">
              <a16:creationId xmlns:a16="http://schemas.microsoft.com/office/drawing/2014/main" id="{00000000-0008-0000-0800-000017000000}"/>
            </a:ext>
          </a:extLst>
        </xdr:cNvPr>
        <xdr:cNvCxnSpPr/>
      </xdr:nvCxnSpPr>
      <xdr:spPr bwMode="auto">
        <a:xfrm flipH="1">
          <a:off x="4610100" y="6096000"/>
          <a:ext cx="104772" cy="685800"/>
        </a:xfrm>
        <a:prstGeom prst="line">
          <a:avLst/>
        </a:prstGeom>
        <a:solidFill>
          <a:srgbClr val="FFFFFF"/>
        </a:solidFill>
        <a:ln w="9525" cap="flat" cmpd="sng" algn="ctr">
          <a:solidFill>
            <a:srgbClr val="00B0F0"/>
          </a:solidFill>
          <a:prstDash val="solid"/>
          <a:round/>
          <a:headEnd type="none" w="med" len="med"/>
          <a:tailEnd type="none" w="med" len="med"/>
        </a:ln>
        <a:effectLst/>
      </xdr:spPr>
    </xdr:cxn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101191</xdr:colOff>
      <xdr:row>5</xdr:row>
      <xdr:rowOff>165918</xdr:rowOff>
    </xdr:from>
    <xdr:to>
      <xdr:col>12</xdr:col>
      <xdr:colOff>430162</xdr:colOff>
      <xdr:row>11</xdr:row>
      <xdr:rowOff>20484</xdr:rowOff>
    </xdr:to>
    <xdr:sp macro="" textlink="">
      <xdr:nvSpPr>
        <xdr:cNvPr id="2" name="正方形/長方形 1">
          <a:extLst>
            <a:ext uri="{FF2B5EF4-FFF2-40B4-BE49-F238E27FC236}">
              <a16:creationId xmlns:a16="http://schemas.microsoft.com/office/drawing/2014/main" id="{2B6156CA-B99C-4E0A-A3D2-207AAB0C8E38}"/>
            </a:ext>
          </a:extLst>
        </xdr:cNvPr>
        <xdr:cNvSpPr/>
      </xdr:nvSpPr>
      <xdr:spPr bwMode="auto">
        <a:xfrm>
          <a:off x="4165191" y="1173724"/>
          <a:ext cx="3516261" cy="1157341"/>
        </a:xfrm>
        <a:prstGeom prst="rect">
          <a:avLst/>
        </a:prstGeom>
        <a:solidFill>
          <a:srgbClr val="FFFFFF"/>
        </a:solidFill>
        <a:ln w="19050"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endParaRPr kumimoji="1" lang="en-US" altLang="ja-JP" sz="1100">
            <a:effectLst/>
            <a:latin typeface="+mn-lt"/>
            <a:ea typeface="+mn-ea"/>
            <a:cs typeface="+mn-cs"/>
          </a:endParaRPr>
        </a:p>
        <a:p>
          <a:endParaRPr kumimoji="1" lang="en-US" altLang="ja-JP" sz="1100">
            <a:effectLst/>
            <a:latin typeface="+mn-lt"/>
            <a:ea typeface="+mn-ea"/>
            <a:cs typeface="+mn-cs"/>
          </a:endParaRPr>
        </a:p>
        <a:p>
          <a:endParaRPr lang="ja-JP" altLang="ja-JP" sz="1000">
            <a:effectLst/>
          </a:endParaRPr>
        </a:p>
      </xdr:txBody>
    </xdr:sp>
    <xdr:clientData/>
  </xdr:twoCellAnchor>
  <xdr:twoCellAnchor>
    <xdr:from>
      <xdr:col>7</xdr:col>
      <xdr:colOff>184355</xdr:colOff>
      <xdr:row>11</xdr:row>
      <xdr:rowOff>61451</xdr:rowOff>
    </xdr:from>
    <xdr:to>
      <xdr:col>9</xdr:col>
      <xdr:colOff>809113</xdr:colOff>
      <xdr:row>12</xdr:row>
      <xdr:rowOff>194597</xdr:rowOff>
    </xdr:to>
    <xdr:sp macro="" textlink="">
      <xdr:nvSpPr>
        <xdr:cNvPr id="3" name="正方形/長方形 2">
          <a:extLst>
            <a:ext uri="{FF2B5EF4-FFF2-40B4-BE49-F238E27FC236}">
              <a16:creationId xmlns:a16="http://schemas.microsoft.com/office/drawing/2014/main" id="{168FC190-43E8-4BD7-83ED-AD46E197DC12}"/>
            </a:ext>
          </a:extLst>
        </xdr:cNvPr>
        <xdr:cNvSpPr/>
      </xdr:nvSpPr>
      <xdr:spPr bwMode="auto">
        <a:xfrm>
          <a:off x="4245815" y="2370311"/>
          <a:ext cx="1546778" cy="331266"/>
        </a:xfrm>
        <a:prstGeom prst="rect">
          <a:avLst/>
        </a:prstGeom>
        <a:solidFill>
          <a:srgbClr val="FFFFFF"/>
        </a:solidFill>
        <a:ln w="19050"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900">
              <a:effectLst/>
              <a:latin typeface="+mn-lt"/>
              <a:ea typeface="+mn-ea"/>
              <a:cs typeface="+mn-cs"/>
            </a:rPr>
            <a:t>営業所等と車庫を一括で借りる</a:t>
          </a:r>
          <a:endParaRPr kumimoji="1" lang="en-US" altLang="ja-JP" sz="900">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a:effectLst/>
              <a:latin typeface="+mn-lt"/>
              <a:ea typeface="+mn-ea"/>
              <a:cs typeface="+mn-cs"/>
            </a:rPr>
            <a:t>　</a:t>
          </a:r>
          <a:r>
            <a:rPr kumimoji="1" lang="ja-JP" altLang="ja-JP" sz="900">
              <a:effectLst/>
              <a:latin typeface="+mn-lt"/>
              <a:ea typeface="+mn-ea"/>
              <a:cs typeface="+mn-cs"/>
            </a:rPr>
            <a:t>場合</a:t>
          </a:r>
          <a:r>
            <a:rPr kumimoji="1" lang="ja-JP" altLang="en-US" sz="900">
              <a:effectLst/>
              <a:latin typeface="+mn-lt"/>
              <a:ea typeface="+mn-ea"/>
              <a:cs typeface="+mn-cs"/>
            </a:rPr>
            <a:t>、</a:t>
          </a:r>
          <a:r>
            <a:rPr kumimoji="1" lang="ja-JP" altLang="ja-JP" sz="900">
              <a:effectLst/>
              <a:latin typeface="+mn-lt"/>
              <a:ea typeface="+mn-ea"/>
              <a:cs typeface="+mn-cs"/>
            </a:rPr>
            <a:t>建物費に一括して計上</a:t>
          </a:r>
          <a:endParaRPr lang="ja-JP" altLang="ja-JP" sz="700">
            <a:effectLst/>
          </a:endParaRPr>
        </a:p>
      </xdr:txBody>
    </xdr:sp>
    <xdr:clientData/>
  </xdr:twoCellAnchor>
  <xdr:twoCellAnchor>
    <xdr:from>
      <xdr:col>0</xdr:col>
      <xdr:colOff>112662</xdr:colOff>
      <xdr:row>6</xdr:row>
      <xdr:rowOff>72408</xdr:rowOff>
    </xdr:from>
    <xdr:to>
      <xdr:col>6</xdr:col>
      <xdr:colOff>624759</xdr:colOff>
      <xdr:row>10</xdr:row>
      <xdr:rowOff>92177</xdr:rowOff>
    </xdr:to>
    <xdr:sp macro="" textlink="">
      <xdr:nvSpPr>
        <xdr:cNvPr id="4" name="正方形/長方形 3">
          <a:extLst>
            <a:ext uri="{FF2B5EF4-FFF2-40B4-BE49-F238E27FC236}">
              <a16:creationId xmlns:a16="http://schemas.microsoft.com/office/drawing/2014/main" id="{5C11BF10-A48D-4260-B2EB-08BF6244C6C4}"/>
            </a:ext>
          </a:extLst>
        </xdr:cNvPr>
        <xdr:cNvSpPr/>
      </xdr:nvSpPr>
      <xdr:spPr bwMode="auto">
        <a:xfrm>
          <a:off x="112662" y="1276368"/>
          <a:ext cx="3293397" cy="888449"/>
        </a:xfrm>
        <a:prstGeom prst="rect">
          <a:avLst/>
        </a:prstGeom>
        <a:solidFill>
          <a:srgbClr val="FFFFFF"/>
        </a:solidFill>
        <a:ln w="28575" cap="flat" cmpd="sng" algn="ctr">
          <a:solidFill>
            <a:srgbClr val="FFFF0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1050" b="0" u="none">
              <a:solidFill>
                <a:schemeClr val="tx1"/>
              </a:solidFill>
              <a:effectLst/>
            </a:rPr>
            <a:t>　車両費 </a:t>
          </a:r>
          <a:endParaRPr lang="en-US" altLang="ja-JP" sz="1050" b="0" u="none">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050" b="0" u="none">
              <a:solidFill>
                <a:schemeClr val="tx1"/>
              </a:solidFill>
              <a:effectLst/>
            </a:rPr>
            <a:t> 購入の場合、</a:t>
          </a:r>
          <a:r>
            <a:rPr lang="ja-JP" altLang="en-US" sz="1050" b="1" u="sng">
              <a:solidFill>
                <a:schemeClr val="tx1"/>
              </a:solidFill>
              <a:effectLst/>
            </a:rPr>
            <a:t>申請日以前に</a:t>
          </a:r>
          <a:r>
            <a:rPr lang="ja-JP" altLang="en-US" sz="1050" b="0" u="none">
              <a:solidFill>
                <a:schemeClr val="tx1"/>
              </a:solidFill>
              <a:effectLst/>
            </a:rPr>
            <a:t>購入済みの</a:t>
          </a:r>
          <a:r>
            <a:rPr lang="ja-JP" altLang="ja-JP" sz="1100" b="0">
              <a:effectLst/>
              <a:latin typeface="+mn-lt"/>
              <a:ea typeface="+mn-ea"/>
              <a:cs typeface="+mn-cs"/>
            </a:rPr>
            <a:t>場合は計上不要。</a:t>
          </a:r>
          <a:endParaRPr lang="en-US" altLang="ja-JP" sz="1050" b="0" u="none">
            <a:solidFill>
              <a:schemeClr val="tx1"/>
            </a:solidFill>
            <a:effectLst/>
          </a:endParaRPr>
        </a:p>
        <a:p>
          <a:r>
            <a:rPr lang="ja-JP" altLang="en-US" sz="1050" b="0" u="none">
              <a:solidFill>
                <a:schemeClr val="tx1"/>
              </a:solidFill>
              <a:effectLst/>
            </a:rPr>
            <a:t>（分割で支払いを開始している場合も）</a:t>
          </a:r>
          <a:endParaRPr lang="en-US" altLang="ja-JP" sz="1050" b="0" u="none">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050" b="0" u="none">
              <a:solidFill>
                <a:schemeClr val="tx1"/>
              </a:solidFill>
              <a:effectLst/>
            </a:rPr>
            <a:t> ※</a:t>
          </a:r>
          <a:r>
            <a:rPr lang="ja-JP" altLang="ja-JP" sz="1050" b="0">
              <a:effectLst/>
              <a:latin typeface="+mn-lt"/>
              <a:ea typeface="+mn-ea"/>
              <a:cs typeface="+mn-cs"/>
            </a:rPr>
            <a:t>車検証の提出必須</a:t>
          </a:r>
          <a:r>
            <a:rPr lang="ja-JP" altLang="en-US" sz="1050" b="0">
              <a:effectLst/>
              <a:latin typeface="+mn-lt"/>
              <a:ea typeface="+mn-ea"/>
              <a:cs typeface="+mn-cs"/>
            </a:rPr>
            <a:t>、</a:t>
          </a:r>
          <a:r>
            <a:rPr lang="ja-JP" altLang="en-US" sz="1050" b="0" u="none">
              <a:solidFill>
                <a:schemeClr val="tx1"/>
              </a:solidFill>
              <a:effectLst/>
            </a:rPr>
            <a:t>支払い済みの領収書を添付</a:t>
          </a:r>
          <a:endParaRPr lang="en-US" altLang="ja-JP" sz="1050" b="0" u="none">
            <a:solidFill>
              <a:schemeClr val="tx1"/>
            </a:solidFill>
            <a:effectLst/>
          </a:endParaRPr>
        </a:p>
      </xdr:txBody>
    </xdr:sp>
    <xdr:clientData/>
  </xdr:twoCellAnchor>
  <xdr:twoCellAnchor>
    <xdr:from>
      <xdr:col>1</xdr:col>
      <xdr:colOff>10244</xdr:colOff>
      <xdr:row>12</xdr:row>
      <xdr:rowOff>1</xdr:rowOff>
    </xdr:from>
    <xdr:to>
      <xdr:col>3</xdr:col>
      <xdr:colOff>0</xdr:colOff>
      <xdr:row>12</xdr:row>
      <xdr:rowOff>174112</xdr:rowOff>
    </xdr:to>
    <xdr:sp macro="" textlink="">
      <xdr:nvSpPr>
        <xdr:cNvPr id="5" name="正方形/長方形 4">
          <a:extLst>
            <a:ext uri="{FF2B5EF4-FFF2-40B4-BE49-F238E27FC236}">
              <a16:creationId xmlns:a16="http://schemas.microsoft.com/office/drawing/2014/main" id="{0A4248DA-A854-4333-AB68-8680B7391071}"/>
            </a:ext>
          </a:extLst>
        </xdr:cNvPr>
        <xdr:cNvSpPr/>
      </xdr:nvSpPr>
      <xdr:spPr bwMode="auto">
        <a:xfrm>
          <a:off x="223604" y="2506981"/>
          <a:ext cx="416476" cy="174111"/>
        </a:xfrm>
        <a:prstGeom prst="rect">
          <a:avLst/>
        </a:prstGeom>
        <a:solidFill>
          <a:srgbClr val="FFFFFF"/>
        </a:solidFill>
        <a:ln w="19050" cap="flat" cmpd="sng" algn="ctr">
          <a:solidFill>
            <a:srgbClr val="FFFF0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1050" b="0" u="none">
              <a:solidFill>
                <a:schemeClr val="tx1"/>
              </a:solidFill>
              <a:effectLst/>
            </a:rPr>
            <a:t>　車庫</a:t>
          </a:r>
          <a:endParaRPr lang="en-US" altLang="ja-JP" sz="1050" b="0" u="none">
            <a:solidFill>
              <a:schemeClr val="tx1"/>
            </a:solidFill>
            <a:effectLst/>
          </a:endParaRPr>
        </a:p>
      </xdr:txBody>
    </xdr:sp>
    <xdr:clientData/>
  </xdr:twoCellAnchor>
  <xdr:twoCellAnchor>
    <xdr:from>
      <xdr:col>0</xdr:col>
      <xdr:colOff>142157</xdr:colOff>
      <xdr:row>14</xdr:row>
      <xdr:rowOff>29497</xdr:rowOff>
    </xdr:from>
    <xdr:to>
      <xdr:col>3</xdr:col>
      <xdr:colOff>122904</xdr:colOff>
      <xdr:row>14</xdr:row>
      <xdr:rowOff>225323</xdr:rowOff>
    </xdr:to>
    <xdr:sp macro="" textlink="">
      <xdr:nvSpPr>
        <xdr:cNvPr id="6" name="正方形/長方形 5">
          <a:extLst>
            <a:ext uri="{FF2B5EF4-FFF2-40B4-BE49-F238E27FC236}">
              <a16:creationId xmlns:a16="http://schemas.microsoft.com/office/drawing/2014/main" id="{BAC30C3C-D61F-4609-9E76-11A9C1B2B9DD}"/>
            </a:ext>
          </a:extLst>
        </xdr:cNvPr>
        <xdr:cNvSpPr/>
      </xdr:nvSpPr>
      <xdr:spPr bwMode="auto">
        <a:xfrm>
          <a:off x="142157" y="2970817"/>
          <a:ext cx="620827" cy="195826"/>
        </a:xfrm>
        <a:prstGeom prst="rect">
          <a:avLst/>
        </a:prstGeom>
        <a:solidFill>
          <a:srgbClr val="FFFFFF"/>
        </a:solidFill>
        <a:ln w="19050" cap="flat" cmpd="sng" algn="ctr">
          <a:solidFill>
            <a:srgbClr val="FFFF0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1100" b="0" u="none" baseline="0">
              <a:solidFill>
                <a:schemeClr val="tx1"/>
              </a:solidFill>
              <a:effectLst/>
            </a:rPr>
            <a:t> </a:t>
          </a:r>
          <a:r>
            <a:rPr lang="ja-JP" altLang="en-US" sz="1100" b="0" u="none">
              <a:solidFill>
                <a:schemeClr val="tx1"/>
              </a:solidFill>
              <a:effectLst/>
            </a:rPr>
            <a:t>営業所等</a:t>
          </a:r>
          <a:endParaRPr lang="en-US" altLang="ja-JP" sz="1100" b="0" u="none">
            <a:solidFill>
              <a:schemeClr val="tx1"/>
            </a:solidFill>
            <a:effectLst/>
          </a:endParaRPr>
        </a:p>
      </xdr:txBody>
    </xdr:sp>
    <xdr:clientData/>
  </xdr:twoCellAnchor>
  <xdr:twoCellAnchor>
    <xdr:from>
      <xdr:col>6</xdr:col>
      <xdr:colOff>81940</xdr:colOff>
      <xdr:row>27</xdr:row>
      <xdr:rowOff>133143</xdr:rowOff>
    </xdr:from>
    <xdr:to>
      <xdr:col>6</xdr:col>
      <xdr:colOff>1300729</xdr:colOff>
      <xdr:row>28</xdr:row>
      <xdr:rowOff>133144</xdr:rowOff>
    </xdr:to>
    <xdr:sp macro="" textlink="">
      <xdr:nvSpPr>
        <xdr:cNvPr id="8" name="正方形/長方形 7">
          <a:extLst>
            <a:ext uri="{FF2B5EF4-FFF2-40B4-BE49-F238E27FC236}">
              <a16:creationId xmlns:a16="http://schemas.microsoft.com/office/drawing/2014/main" id="{6B933387-720F-4F2C-A2E2-0768B72EB233}"/>
            </a:ext>
          </a:extLst>
        </xdr:cNvPr>
        <xdr:cNvSpPr/>
      </xdr:nvSpPr>
      <xdr:spPr bwMode="auto">
        <a:xfrm>
          <a:off x="2863240" y="5573823"/>
          <a:ext cx="1195929" cy="205741"/>
        </a:xfrm>
        <a:prstGeom prst="rect">
          <a:avLst/>
        </a:prstGeom>
        <a:solidFill>
          <a:srgbClr val="FFFFFF"/>
        </a:solidFill>
        <a:ln w="9525"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kumimoji="1" lang="en-US" altLang="ja-JP" sz="900">
              <a:effectLst/>
              <a:latin typeface="+mn-lt"/>
              <a:ea typeface="+mn-ea"/>
              <a:cs typeface="+mn-cs"/>
            </a:rPr>
            <a:t>800,000×</a:t>
          </a:r>
          <a:r>
            <a:rPr kumimoji="1" lang="en-US" altLang="ja-JP" sz="1000" b="1" u="sng">
              <a:effectLst/>
              <a:latin typeface="+mn-lt"/>
              <a:ea typeface="+mn-ea"/>
              <a:cs typeface="+mn-cs"/>
            </a:rPr>
            <a:t>13%</a:t>
          </a:r>
          <a:r>
            <a:rPr kumimoji="1" lang="en-US" altLang="ja-JP" sz="1000" b="1" u="none">
              <a:effectLst/>
              <a:latin typeface="+mn-lt"/>
              <a:ea typeface="+mn-ea"/>
              <a:cs typeface="+mn-cs"/>
            </a:rPr>
            <a:t> </a:t>
          </a:r>
          <a:r>
            <a:rPr kumimoji="1" lang="en-US" altLang="ja-JP" sz="900">
              <a:effectLst/>
              <a:latin typeface="+mn-lt"/>
              <a:ea typeface="+mn-ea"/>
              <a:cs typeface="+mn-cs"/>
            </a:rPr>
            <a:t>= 10,400</a:t>
          </a:r>
          <a:endParaRPr lang="ja-JP" altLang="ja-JP" sz="900">
            <a:effectLst/>
          </a:endParaRPr>
        </a:p>
      </xdr:txBody>
    </xdr:sp>
    <xdr:clientData/>
  </xdr:twoCellAnchor>
  <xdr:twoCellAnchor>
    <xdr:from>
      <xdr:col>6</xdr:col>
      <xdr:colOff>111434</xdr:colOff>
      <xdr:row>29</xdr:row>
      <xdr:rowOff>9012</xdr:rowOff>
    </xdr:from>
    <xdr:to>
      <xdr:col>6</xdr:col>
      <xdr:colOff>1300727</xdr:colOff>
      <xdr:row>30</xdr:row>
      <xdr:rowOff>10242</xdr:rowOff>
    </xdr:to>
    <xdr:sp macro="" textlink="">
      <xdr:nvSpPr>
        <xdr:cNvPr id="9" name="正方形/長方形 8">
          <a:extLst>
            <a:ext uri="{FF2B5EF4-FFF2-40B4-BE49-F238E27FC236}">
              <a16:creationId xmlns:a16="http://schemas.microsoft.com/office/drawing/2014/main" id="{17A9AF94-A9B8-46EE-BD4E-E5943BEC098A}"/>
            </a:ext>
          </a:extLst>
        </xdr:cNvPr>
        <xdr:cNvSpPr/>
      </xdr:nvSpPr>
      <xdr:spPr bwMode="auto">
        <a:xfrm>
          <a:off x="2892734" y="5884032"/>
          <a:ext cx="1166433" cy="229830"/>
        </a:xfrm>
        <a:prstGeom prst="rect">
          <a:avLst/>
        </a:prstGeom>
        <a:solidFill>
          <a:srgbClr val="FFFFFF"/>
        </a:solidFill>
        <a:ln w="9525"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kumimoji="1" lang="en-US" altLang="ja-JP" sz="900">
              <a:effectLst/>
              <a:latin typeface="+mn-lt"/>
              <a:ea typeface="+mn-ea"/>
              <a:cs typeface="+mn-cs"/>
            </a:rPr>
            <a:t>800,000×</a:t>
          </a:r>
          <a:r>
            <a:rPr kumimoji="1" lang="en-US" altLang="ja-JP" sz="1050" b="1" u="sng">
              <a:effectLst/>
              <a:latin typeface="+mn-lt"/>
              <a:ea typeface="+mn-ea"/>
              <a:cs typeface="+mn-cs"/>
            </a:rPr>
            <a:t>2%</a:t>
          </a:r>
          <a:r>
            <a:rPr kumimoji="1" lang="en-US" altLang="ja-JP" sz="900" b="0" u="sng">
              <a:effectLst/>
              <a:latin typeface="+mn-lt"/>
              <a:ea typeface="+mn-ea"/>
              <a:cs typeface="+mn-cs"/>
            </a:rPr>
            <a:t> </a:t>
          </a:r>
          <a:r>
            <a:rPr kumimoji="1" lang="en-US" altLang="ja-JP" sz="900">
              <a:effectLst/>
              <a:latin typeface="+mn-lt"/>
              <a:ea typeface="+mn-ea"/>
              <a:cs typeface="+mn-cs"/>
            </a:rPr>
            <a:t>= 16,000</a:t>
          </a:r>
          <a:endParaRPr lang="ja-JP" altLang="ja-JP" sz="900">
            <a:effectLst/>
          </a:endParaRPr>
        </a:p>
      </xdr:txBody>
    </xdr:sp>
    <xdr:clientData/>
  </xdr:twoCellAnchor>
  <xdr:twoCellAnchor>
    <xdr:from>
      <xdr:col>5</xdr:col>
      <xdr:colOff>30727</xdr:colOff>
      <xdr:row>28</xdr:row>
      <xdr:rowOff>10240</xdr:rowOff>
    </xdr:from>
    <xdr:to>
      <xdr:col>6</xdr:col>
      <xdr:colOff>71698</xdr:colOff>
      <xdr:row>28</xdr:row>
      <xdr:rowOff>92177</xdr:rowOff>
    </xdr:to>
    <xdr:cxnSp macro="">
      <xdr:nvCxnSpPr>
        <xdr:cNvPr id="10" name="直線コネクタ 9">
          <a:extLst>
            <a:ext uri="{FF2B5EF4-FFF2-40B4-BE49-F238E27FC236}">
              <a16:creationId xmlns:a16="http://schemas.microsoft.com/office/drawing/2014/main" id="{DF03E03E-B4D9-48ED-88C2-AFA924235F35}"/>
            </a:ext>
          </a:extLst>
        </xdr:cNvPr>
        <xdr:cNvCxnSpPr/>
      </xdr:nvCxnSpPr>
      <xdr:spPr bwMode="auto">
        <a:xfrm flipV="1">
          <a:off x="2583427" y="5656660"/>
          <a:ext cx="269571" cy="81937"/>
        </a:xfrm>
        <a:prstGeom prst="line">
          <a:avLst/>
        </a:prstGeom>
        <a:solidFill>
          <a:srgbClr val="FFFFFF"/>
        </a:solidFill>
        <a:ln w="6350" cap="flat" cmpd="sng" algn="ctr">
          <a:solidFill>
            <a:srgbClr val="00B0F0"/>
          </a:solidFill>
          <a:prstDash val="solid"/>
          <a:round/>
          <a:headEnd type="none" w="med" len="med"/>
          <a:tailEnd type="none" w="med" len="med"/>
        </a:ln>
        <a:effectLst/>
      </xdr:spPr>
    </xdr:cxnSp>
    <xdr:clientData/>
  </xdr:twoCellAnchor>
  <xdr:twoCellAnchor>
    <xdr:from>
      <xdr:col>4</xdr:col>
      <xdr:colOff>1259758</xdr:colOff>
      <xdr:row>29</xdr:row>
      <xdr:rowOff>80707</xdr:rowOff>
    </xdr:from>
    <xdr:to>
      <xdr:col>6</xdr:col>
      <xdr:colOff>131920</xdr:colOff>
      <xdr:row>29</xdr:row>
      <xdr:rowOff>102419</xdr:rowOff>
    </xdr:to>
    <xdr:cxnSp macro="">
      <xdr:nvCxnSpPr>
        <xdr:cNvPr id="11" name="直線コネクタ 10">
          <a:extLst>
            <a:ext uri="{FF2B5EF4-FFF2-40B4-BE49-F238E27FC236}">
              <a16:creationId xmlns:a16="http://schemas.microsoft.com/office/drawing/2014/main" id="{269633B5-E6B4-45AC-BAF6-85149A938775}"/>
            </a:ext>
          </a:extLst>
        </xdr:cNvPr>
        <xdr:cNvCxnSpPr/>
      </xdr:nvCxnSpPr>
      <xdr:spPr bwMode="auto">
        <a:xfrm flipV="1">
          <a:off x="2555158" y="5955727"/>
          <a:ext cx="358062" cy="21712"/>
        </a:xfrm>
        <a:prstGeom prst="line">
          <a:avLst/>
        </a:prstGeom>
        <a:solidFill>
          <a:srgbClr val="FFFFFF"/>
        </a:solidFill>
        <a:ln w="6350" cap="flat" cmpd="sng" algn="ctr">
          <a:solidFill>
            <a:srgbClr val="00B0F0"/>
          </a:solidFill>
          <a:prstDash val="solid"/>
          <a:round/>
          <a:headEnd type="none" w="med" len="med"/>
          <a:tailEnd type="none" w="med" len="med"/>
        </a:ln>
        <a:effectLst/>
      </xdr:spPr>
    </xdr:cxnSp>
    <xdr:clientData/>
  </xdr:twoCellAnchor>
  <xdr:twoCellAnchor>
    <xdr:from>
      <xdr:col>10</xdr:col>
      <xdr:colOff>827138</xdr:colOff>
      <xdr:row>33</xdr:row>
      <xdr:rowOff>38507</xdr:rowOff>
    </xdr:from>
    <xdr:to>
      <xdr:col>13</xdr:col>
      <xdr:colOff>675967</xdr:colOff>
      <xdr:row>35</xdr:row>
      <xdr:rowOff>143386</xdr:rowOff>
    </xdr:to>
    <xdr:sp macro="" textlink="">
      <xdr:nvSpPr>
        <xdr:cNvPr id="12" name="正方形/長方形 11">
          <a:extLst>
            <a:ext uri="{FF2B5EF4-FFF2-40B4-BE49-F238E27FC236}">
              <a16:creationId xmlns:a16="http://schemas.microsoft.com/office/drawing/2014/main" id="{BA1C727B-7D74-4B66-8C3F-2505AA7F427D}"/>
            </a:ext>
          </a:extLst>
        </xdr:cNvPr>
        <xdr:cNvSpPr/>
      </xdr:nvSpPr>
      <xdr:spPr bwMode="auto">
        <a:xfrm>
          <a:off x="6618338" y="6751727"/>
          <a:ext cx="2127209" cy="562079"/>
        </a:xfrm>
        <a:prstGeom prst="rect">
          <a:avLst/>
        </a:prstGeom>
        <a:solidFill>
          <a:srgbClr val="FFFFFF"/>
        </a:solidFill>
        <a:ln w="9525"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1000">
              <a:effectLst/>
            </a:rPr>
            <a:t>「燃料費」を入力すると油脂費を</a:t>
          </a:r>
          <a:endParaRPr lang="en-US" altLang="ja-JP" sz="1000">
            <a:effectLst/>
          </a:endParaRPr>
        </a:p>
        <a:p>
          <a:r>
            <a:rPr lang="ja-JP" altLang="en-US" sz="1000">
              <a:effectLst/>
            </a:rPr>
            <a:t>含む燃料油脂費は自動計算されます</a:t>
          </a:r>
          <a:endParaRPr lang="en-US" altLang="ja-JP" sz="1000">
            <a:effectLst/>
          </a:endParaRPr>
        </a:p>
      </xdr:txBody>
    </xdr:sp>
    <xdr:clientData/>
  </xdr:twoCellAnchor>
  <xdr:twoCellAnchor>
    <xdr:from>
      <xdr:col>9</xdr:col>
      <xdr:colOff>573548</xdr:colOff>
      <xdr:row>32</xdr:row>
      <xdr:rowOff>153630</xdr:rowOff>
    </xdr:from>
    <xdr:to>
      <xdr:col>10</xdr:col>
      <xdr:colOff>827138</xdr:colOff>
      <xdr:row>34</xdr:row>
      <xdr:rowOff>90947</xdr:rowOff>
    </xdr:to>
    <xdr:cxnSp macro="">
      <xdr:nvCxnSpPr>
        <xdr:cNvPr id="13" name="直線コネクタ 12">
          <a:extLst>
            <a:ext uri="{FF2B5EF4-FFF2-40B4-BE49-F238E27FC236}">
              <a16:creationId xmlns:a16="http://schemas.microsoft.com/office/drawing/2014/main" id="{6B78878D-0091-4D24-B355-24B1A0D387CB}"/>
            </a:ext>
          </a:extLst>
        </xdr:cNvPr>
        <xdr:cNvCxnSpPr>
          <a:endCxn id="12" idx="1"/>
        </xdr:cNvCxnSpPr>
      </xdr:nvCxnSpPr>
      <xdr:spPr bwMode="auto">
        <a:xfrm>
          <a:off x="5595128" y="6661110"/>
          <a:ext cx="1023210" cy="371657"/>
        </a:xfrm>
        <a:prstGeom prst="line">
          <a:avLst/>
        </a:prstGeom>
        <a:solidFill>
          <a:srgbClr val="FFFFFF"/>
        </a:solidFill>
        <a:ln w="6350" cap="flat" cmpd="sng" algn="ctr">
          <a:solidFill>
            <a:srgbClr val="00B0F0"/>
          </a:solidFill>
          <a:prstDash val="solid"/>
          <a:round/>
          <a:headEnd type="none" w="med" len="med"/>
          <a:tailEnd type="none" w="med" len="med"/>
        </a:ln>
        <a:effectLst/>
      </xdr:spPr>
    </xdr:cxnSp>
    <xdr:clientData/>
  </xdr:twoCellAnchor>
  <xdr:twoCellAnchor>
    <xdr:from>
      <xdr:col>6</xdr:col>
      <xdr:colOff>9013</xdr:colOff>
      <xdr:row>50</xdr:row>
      <xdr:rowOff>19254</xdr:rowOff>
    </xdr:from>
    <xdr:to>
      <xdr:col>9</xdr:col>
      <xdr:colOff>768145</xdr:colOff>
      <xdr:row>54</xdr:row>
      <xdr:rowOff>71692</xdr:rowOff>
    </xdr:to>
    <xdr:sp macro="" textlink="">
      <xdr:nvSpPr>
        <xdr:cNvPr id="14" name="正方形/長方形 13">
          <a:extLst>
            <a:ext uri="{FF2B5EF4-FFF2-40B4-BE49-F238E27FC236}">
              <a16:creationId xmlns:a16="http://schemas.microsoft.com/office/drawing/2014/main" id="{09A1A8E6-E118-4E3D-81F0-BF536EEC7F85}"/>
            </a:ext>
          </a:extLst>
        </xdr:cNvPr>
        <xdr:cNvSpPr/>
      </xdr:nvSpPr>
      <xdr:spPr bwMode="auto">
        <a:xfrm>
          <a:off x="2790313" y="10618674"/>
          <a:ext cx="2999412" cy="966838"/>
        </a:xfrm>
        <a:prstGeom prst="rect">
          <a:avLst/>
        </a:prstGeom>
        <a:solidFill>
          <a:srgbClr val="FFFFFF"/>
        </a:solidFill>
        <a:ln w="19050"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kumimoji="1" lang="ja-JP" altLang="ja-JP" sz="1000">
              <a:effectLst/>
              <a:latin typeface="+mn-lt"/>
              <a:ea typeface="+mn-ea"/>
              <a:cs typeface="+mn-cs"/>
            </a:rPr>
            <a:t>車両費の見積もり書で</a:t>
          </a:r>
          <a:endParaRPr lang="ja-JP" altLang="ja-JP" sz="700">
            <a:effectLst/>
          </a:endParaRPr>
        </a:p>
        <a:p>
          <a:r>
            <a:rPr kumimoji="1" lang="ja-JP" altLang="ja-JP" sz="1000">
              <a:effectLst/>
              <a:latin typeface="+mn-lt"/>
              <a:ea typeface="+mn-ea"/>
              <a:cs typeface="+mn-cs"/>
            </a:rPr>
            <a:t>自賠責保険料・自動車重量税・自動車税・環境性能割</a:t>
          </a:r>
          <a:endParaRPr lang="ja-JP" altLang="ja-JP" sz="700">
            <a:effectLst/>
          </a:endParaRPr>
        </a:p>
        <a:p>
          <a:r>
            <a:rPr kumimoji="1" lang="ja-JP" altLang="ja-JP" sz="1100">
              <a:effectLst/>
              <a:latin typeface="+mn-lt"/>
              <a:ea typeface="+mn-ea"/>
              <a:cs typeface="+mn-cs"/>
            </a:rPr>
            <a:t>が含まれて</a:t>
          </a:r>
          <a:r>
            <a:rPr kumimoji="1" lang="ja-JP" altLang="en-US" sz="1100">
              <a:effectLst/>
              <a:latin typeface="+mn-lt"/>
              <a:ea typeface="+mn-ea"/>
              <a:cs typeface="+mn-cs"/>
            </a:rPr>
            <a:t>おり</a:t>
          </a:r>
          <a:r>
            <a:rPr kumimoji="1" lang="ja-JP" altLang="ja-JP" sz="1100">
              <a:effectLst/>
              <a:latin typeface="+mn-lt"/>
              <a:ea typeface="+mn-ea"/>
              <a:cs typeface="+mn-cs"/>
            </a:rPr>
            <a:t>免税である場合は、</a:t>
          </a:r>
          <a:r>
            <a:rPr kumimoji="1" lang="en-US" altLang="ja-JP" sz="1000">
              <a:effectLst/>
              <a:latin typeface="+mn-lt"/>
              <a:ea typeface="+mn-ea"/>
              <a:cs typeface="+mn-cs"/>
            </a:rPr>
            <a:t>0</a:t>
          </a:r>
          <a:r>
            <a:rPr kumimoji="1" lang="ja-JP" altLang="ja-JP" sz="1000">
              <a:effectLst/>
              <a:latin typeface="+mn-lt"/>
              <a:ea typeface="+mn-ea"/>
              <a:cs typeface="+mn-cs"/>
            </a:rPr>
            <a:t>円として計上</a:t>
          </a:r>
          <a:endParaRPr kumimoji="1" lang="en-US" altLang="ja-JP" sz="1000">
            <a:effectLst/>
            <a:latin typeface="+mn-lt"/>
            <a:ea typeface="+mn-ea"/>
            <a:cs typeface="+mn-cs"/>
          </a:endParaRPr>
        </a:p>
        <a:p>
          <a:r>
            <a:rPr lang="ja-JP" altLang="en-US" sz="900">
              <a:effectLst/>
            </a:rPr>
            <a:t>（車両費に含まれるため、２重計上になってします）</a:t>
          </a:r>
          <a:endParaRPr lang="en-US" altLang="ja-JP" sz="900">
            <a:effectLst/>
          </a:endParaRPr>
        </a:p>
      </xdr:txBody>
    </xdr:sp>
    <xdr:clientData/>
  </xdr:twoCellAnchor>
  <xdr:twoCellAnchor>
    <xdr:from>
      <xdr:col>3</xdr:col>
      <xdr:colOff>592804</xdr:colOff>
      <xdr:row>55</xdr:row>
      <xdr:rowOff>29499</xdr:rowOff>
    </xdr:from>
    <xdr:to>
      <xdr:col>4</xdr:col>
      <xdr:colOff>604273</xdr:colOff>
      <xdr:row>56</xdr:row>
      <xdr:rowOff>0</xdr:rowOff>
    </xdr:to>
    <xdr:sp macro="" textlink="">
      <xdr:nvSpPr>
        <xdr:cNvPr id="15" name="正方形/長方形 14">
          <a:extLst>
            <a:ext uri="{FF2B5EF4-FFF2-40B4-BE49-F238E27FC236}">
              <a16:creationId xmlns:a16="http://schemas.microsoft.com/office/drawing/2014/main" id="{70DF789D-0B58-44C9-9CCC-44A001E91289}"/>
            </a:ext>
          </a:extLst>
        </xdr:cNvPr>
        <xdr:cNvSpPr/>
      </xdr:nvSpPr>
      <xdr:spPr bwMode="auto">
        <a:xfrm>
          <a:off x="1232884" y="11771919"/>
          <a:ext cx="781089" cy="199101"/>
        </a:xfrm>
        <a:prstGeom prst="rect">
          <a:avLst/>
        </a:prstGeom>
        <a:solidFill>
          <a:srgbClr val="FFFFFF"/>
        </a:solidFill>
        <a:ln w="19050"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800">
              <a:effectLst/>
            </a:rPr>
            <a:t> </a:t>
          </a:r>
          <a:r>
            <a:rPr lang="ja-JP" altLang="en-US" sz="900">
              <a:effectLst/>
            </a:rPr>
            <a:t>計上漏れ注意</a:t>
          </a:r>
          <a:endParaRPr lang="en-US" altLang="ja-JP" sz="900">
            <a:effectLst/>
          </a:endParaRPr>
        </a:p>
      </xdr:txBody>
    </xdr:sp>
    <xdr:clientData/>
  </xdr:twoCellAnchor>
  <xdr:twoCellAnchor>
    <xdr:from>
      <xdr:col>3</xdr:col>
      <xdr:colOff>573548</xdr:colOff>
      <xdr:row>47</xdr:row>
      <xdr:rowOff>20483</xdr:rowOff>
    </xdr:from>
    <xdr:to>
      <xdr:col>4</xdr:col>
      <xdr:colOff>665726</xdr:colOff>
      <xdr:row>47</xdr:row>
      <xdr:rowOff>215080</xdr:rowOff>
    </xdr:to>
    <xdr:sp macro="" textlink="">
      <xdr:nvSpPr>
        <xdr:cNvPr id="16" name="正方形/長方形 15">
          <a:extLst>
            <a:ext uri="{FF2B5EF4-FFF2-40B4-BE49-F238E27FC236}">
              <a16:creationId xmlns:a16="http://schemas.microsoft.com/office/drawing/2014/main" id="{05B448CE-6A7B-4457-A546-740C47C41C20}"/>
            </a:ext>
          </a:extLst>
        </xdr:cNvPr>
        <xdr:cNvSpPr/>
      </xdr:nvSpPr>
      <xdr:spPr bwMode="auto">
        <a:xfrm>
          <a:off x="1213628" y="9934103"/>
          <a:ext cx="861798" cy="194597"/>
        </a:xfrm>
        <a:prstGeom prst="rect">
          <a:avLst/>
        </a:prstGeom>
        <a:solidFill>
          <a:srgbClr val="FFFFFF"/>
        </a:solidFill>
        <a:ln w="19050"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800">
              <a:effectLst/>
            </a:rPr>
            <a:t> </a:t>
          </a:r>
          <a:r>
            <a:rPr lang="ja-JP" altLang="en-US" sz="900">
              <a:effectLst/>
            </a:rPr>
            <a:t>計上漏れ注意</a:t>
          </a:r>
          <a:endParaRPr lang="en-US" altLang="ja-JP" sz="900">
            <a:effectLst/>
          </a:endParaRPr>
        </a:p>
      </xdr:txBody>
    </xdr:sp>
    <xdr:clientData/>
  </xdr:twoCellAnchor>
  <xdr:twoCellAnchor>
    <xdr:from>
      <xdr:col>3</xdr:col>
      <xdr:colOff>778385</xdr:colOff>
      <xdr:row>38</xdr:row>
      <xdr:rowOff>10243</xdr:rowOff>
    </xdr:from>
    <xdr:to>
      <xdr:col>4</xdr:col>
      <xdr:colOff>809113</xdr:colOff>
      <xdr:row>38</xdr:row>
      <xdr:rowOff>194596</xdr:rowOff>
    </xdr:to>
    <xdr:sp macro="" textlink="">
      <xdr:nvSpPr>
        <xdr:cNvPr id="17" name="正方形/長方形 16">
          <a:extLst>
            <a:ext uri="{FF2B5EF4-FFF2-40B4-BE49-F238E27FC236}">
              <a16:creationId xmlns:a16="http://schemas.microsoft.com/office/drawing/2014/main" id="{0B0706F7-6FA7-4E87-ACFE-DB66AE583AD3}"/>
            </a:ext>
          </a:extLst>
        </xdr:cNvPr>
        <xdr:cNvSpPr/>
      </xdr:nvSpPr>
      <xdr:spPr bwMode="auto">
        <a:xfrm>
          <a:off x="1410845" y="7866463"/>
          <a:ext cx="807968" cy="184353"/>
        </a:xfrm>
        <a:prstGeom prst="rect">
          <a:avLst/>
        </a:prstGeom>
        <a:solidFill>
          <a:srgbClr val="FFFFFF"/>
        </a:solidFill>
        <a:ln w="19050"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800">
              <a:effectLst/>
            </a:rPr>
            <a:t> </a:t>
          </a:r>
          <a:r>
            <a:rPr lang="ja-JP" altLang="en-US" sz="900">
              <a:effectLst/>
            </a:rPr>
            <a:t>計上漏れ注意</a:t>
          </a:r>
          <a:endParaRPr lang="en-US" altLang="ja-JP" sz="900">
            <a:effectLst/>
          </a:endParaRPr>
        </a:p>
      </xdr:txBody>
    </xdr:sp>
    <xdr:clientData/>
  </xdr:twoCellAnchor>
  <xdr:twoCellAnchor>
    <xdr:from>
      <xdr:col>1</xdr:col>
      <xdr:colOff>51209</xdr:colOff>
      <xdr:row>60</xdr:row>
      <xdr:rowOff>194598</xdr:rowOff>
    </xdr:from>
    <xdr:to>
      <xdr:col>12</xdr:col>
      <xdr:colOff>278581</xdr:colOff>
      <xdr:row>67</xdr:row>
      <xdr:rowOff>112663</xdr:rowOff>
    </xdr:to>
    <xdr:sp macro="" textlink="">
      <xdr:nvSpPr>
        <xdr:cNvPr id="18" name="正方形/長方形 17">
          <a:extLst>
            <a:ext uri="{FF2B5EF4-FFF2-40B4-BE49-F238E27FC236}">
              <a16:creationId xmlns:a16="http://schemas.microsoft.com/office/drawing/2014/main" id="{9FFA59E8-FC78-4D6A-94F8-9F97E3F8C42B}"/>
            </a:ext>
          </a:extLst>
        </xdr:cNvPr>
        <xdr:cNvSpPr/>
      </xdr:nvSpPr>
      <xdr:spPr bwMode="auto">
        <a:xfrm>
          <a:off x="264569" y="13300998"/>
          <a:ext cx="7268252" cy="1678285"/>
        </a:xfrm>
        <a:prstGeom prst="rect">
          <a:avLst/>
        </a:prstGeom>
        <a:solidFill>
          <a:srgbClr val="FFFFFF"/>
        </a:solidFill>
        <a:ln w="19050"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effectLst/>
              <a:latin typeface="+mn-lt"/>
              <a:ea typeface="+mn-ea"/>
              <a:cs typeface="+mn-cs"/>
            </a:rPr>
            <a:t>自己資金額が青塗部分の</a:t>
          </a:r>
          <a:r>
            <a:rPr kumimoji="1" lang="ja-JP" altLang="ja-JP" sz="1100" u="sng">
              <a:effectLst/>
              <a:latin typeface="+mn-lt"/>
              <a:ea typeface="+mn-ea"/>
              <a:cs typeface="+mn-cs"/>
            </a:rPr>
            <a:t>どちらの金額も上回っている必要</a:t>
          </a:r>
          <a:r>
            <a:rPr kumimoji="1" lang="ja-JP" altLang="ja-JP" sz="1100">
              <a:effectLst/>
              <a:latin typeface="+mn-lt"/>
              <a:ea typeface="+mn-ea"/>
              <a:cs typeface="+mn-cs"/>
            </a:rPr>
            <a:t>があります。</a:t>
          </a:r>
          <a:endParaRPr lang="ja-JP" altLang="ja-JP" sz="1000">
            <a:effectLst/>
          </a:endParaRPr>
        </a:p>
        <a:p>
          <a:pPr marL="0" indent="0"/>
          <a:r>
            <a:rPr kumimoji="1" lang="ja-JP" altLang="en-US" sz="1200" b="1">
              <a:effectLst/>
              <a:latin typeface="+mn-lt"/>
              <a:ea typeface="+mn-ea"/>
              <a:cs typeface="+mn-cs"/>
            </a:rPr>
            <a:t>「</a:t>
          </a:r>
          <a:r>
            <a:rPr kumimoji="1" lang="ja-JP" altLang="ja-JP" sz="1200" b="1">
              <a:effectLst/>
              <a:latin typeface="+mn-lt"/>
              <a:ea typeface="+mn-ea"/>
              <a:cs typeface="+mn-cs"/>
            </a:rPr>
            <a:t>所用資金額の</a:t>
          </a:r>
          <a:r>
            <a:rPr kumimoji="1" lang="en-US" altLang="ja-JP" sz="1200" b="1">
              <a:effectLst/>
              <a:latin typeface="+mn-lt"/>
              <a:ea typeface="+mn-ea"/>
              <a:cs typeface="+mn-cs"/>
            </a:rPr>
            <a:t>50%</a:t>
          </a:r>
          <a:r>
            <a:rPr kumimoji="1" lang="ja-JP" altLang="ja-JP" sz="1200" b="1">
              <a:effectLst/>
              <a:latin typeface="+mn-lt"/>
              <a:ea typeface="+mn-ea"/>
              <a:cs typeface="+mn-cs"/>
            </a:rPr>
            <a:t>相当額</a:t>
          </a:r>
          <a:r>
            <a:rPr kumimoji="1" lang="ja-JP" altLang="en-US" sz="1200" b="1">
              <a:effectLst/>
              <a:latin typeface="+mn-lt"/>
              <a:ea typeface="+mn-ea"/>
              <a:cs typeface="+mn-cs"/>
            </a:rPr>
            <a:t>」　「</a:t>
          </a:r>
          <a:r>
            <a:rPr kumimoji="1" lang="ja-JP" altLang="ja-JP" sz="1200" b="1">
              <a:effectLst/>
              <a:latin typeface="+mn-lt"/>
              <a:ea typeface="+mn-ea"/>
              <a:cs typeface="+mn-cs"/>
            </a:rPr>
            <a:t>事業開始当初に要する資金の合計</a:t>
          </a:r>
          <a:r>
            <a:rPr kumimoji="1" lang="ja-JP" altLang="en-US" sz="1200" b="1">
              <a:effectLst/>
              <a:latin typeface="+mn-lt"/>
              <a:ea typeface="+mn-ea"/>
              <a:cs typeface="+mn-cs"/>
            </a:rPr>
            <a:t>」</a:t>
          </a:r>
          <a:endParaRPr kumimoji="1" lang="en-US" altLang="ja-JP" sz="1200" b="1">
            <a:effectLst/>
            <a:latin typeface="+mn-lt"/>
            <a:ea typeface="+mn-ea"/>
            <a:cs typeface="+mn-cs"/>
          </a:endParaRPr>
        </a:p>
        <a:p>
          <a:pPr marL="0" indent="0"/>
          <a:endParaRPr lang="ja-JP" altLang="ja-JP" sz="1000">
            <a:effectLst/>
          </a:endParaRPr>
        </a:p>
        <a:p>
          <a:r>
            <a:rPr kumimoji="1" lang="ja-JP" altLang="en-US" sz="1100">
              <a:effectLst/>
              <a:latin typeface="+mn-lt"/>
              <a:ea typeface="+mn-ea"/>
              <a:cs typeface="+mn-cs"/>
            </a:rPr>
            <a:t>自己資金の確認は</a:t>
          </a:r>
          <a:r>
            <a:rPr kumimoji="1" lang="ja-JP" altLang="ja-JP" sz="1100">
              <a:effectLst/>
              <a:latin typeface="+mn-lt"/>
              <a:ea typeface="+mn-ea"/>
              <a:cs typeface="+mn-cs"/>
            </a:rPr>
            <a:t>受付日時点のものと、こちらが指定する任意の日時点のものを、</a:t>
          </a:r>
          <a:endParaRPr kumimoji="1" lang="en-US" altLang="ja-JP" sz="1100">
            <a:effectLst/>
            <a:latin typeface="+mn-lt"/>
            <a:ea typeface="+mn-ea"/>
            <a:cs typeface="+mn-cs"/>
          </a:endParaRPr>
        </a:p>
        <a:p>
          <a:r>
            <a:rPr kumimoji="1" lang="ja-JP" altLang="ja-JP" sz="1100" u="sng" baseline="0">
              <a:effectLst/>
              <a:latin typeface="+mn-lt"/>
              <a:ea typeface="+mn-ea"/>
              <a:cs typeface="+mn-cs"/>
            </a:rPr>
            <a:t>後日</a:t>
          </a:r>
          <a:r>
            <a:rPr kumimoji="1" lang="ja-JP" altLang="ja-JP" sz="1100" u="sng">
              <a:effectLst/>
              <a:latin typeface="+mn-lt"/>
              <a:ea typeface="+mn-ea"/>
              <a:cs typeface="+mn-cs"/>
            </a:rPr>
            <a:t>、申請者名義の残高証明書</a:t>
          </a:r>
          <a:r>
            <a:rPr kumimoji="1" lang="ja-JP" altLang="ja-JP" sz="1100">
              <a:effectLst/>
              <a:latin typeface="+mn-lt"/>
              <a:ea typeface="+mn-ea"/>
              <a:cs typeface="+mn-cs"/>
            </a:rPr>
            <a:t>の提出を求めることで確認しま</a:t>
          </a:r>
          <a:r>
            <a:rPr kumimoji="1" lang="ja-JP" altLang="en-US" sz="1100">
              <a:effectLst/>
              <a:latin typeface="+mn-lt"/>
              <a:ea typeface="+mn-ea"/>
              <a:cs typeface="+mn-cs"/>
            </a:rPr>
            <a:t>す。</a:t>
          </a:r>
          <a:r>
            <a:rPr kumimoji="1" lang="ja-JP" altLang="en-US" sz="1050">
              <a:effectLst/>
              <a:latin typeface="+mn-lt"/>
              <a:ea typeface="+mn-ea"/>
              <a:cs typeface="+mn-cs"/>
            </a:rPr>
            <a:t>（</a:t>
          </a:r>
          <a:r>
            <a:rPr kumimoji="1" lang="ja-JP" altLang="en-US" sz="900">
              <a:effectLst/>
              <a:latin typeface="+mn-lt"/>
              <a:ea typeface="+mn-ea"/>
              <a:cs typeface="+mn-cs"/>
            </a:rPr>
            <a:t>口座がない場合は作成後申請してください）</a:t>
          </a:r>
          <a:endParaRPr kumimoji="1" lang="en-US" altLang="ja-JP" sz="900">
            <a:effectLst/>
            <a:latin typeface="+mn-lt"/>
            <a:ea typeface="+mn-ea"/>
            <a:cs typeface="+mn-cs"/>
          </a:endParaRPr>
        </a:p>
        <a:p>
          <a:r>
            <a:rPr kumimoji="1" lang="ja-JP" altLang="ja-JP" sz="1100">
              <a:effectLst/>
              <a:latin typeface="+mn-lt"/>
              <a:ea typeface="+mn-ea"/>
              <a:cs typeface="+mn-cs"/>
            </a:rPr>
            <a:t>必ず申請日時点から許可になるまでの間は、</a:t>
          </a:r>
          <a:r>
            <a:rPr kumimoji="1" lang="ja-JP" altLang="en-US" sz="1100">
              <a:effectLst/>
              <a:latin typeface="+mn-lt"/>
              <a:ea typeface="+mn-ea"/>
              <a:cs typeface="+mn-cs"/>
            </a:rPr>
            <a:t>資金を動かさないようお願いいたします。</a:t>
          </a:r>
          <a:endParaRPr kumimoji="1" lang="en-US" altLang="ja-JP" sz="1100">
            <a:effectLst/>
            <a:latin typeface="+mn-lt"/>
            <a:ea typeface="+mn-ea"/>
            <a:cs typeface="+mn-cs"/>
          </a:endParaRPr>
        </a:p>
        <a:p>
          <a:endParaRPr lang="ja-JP" altLang="ja-JP" sz="1000">
            <a:effectLst/>
          </a:endParaRPr>
        </a:p>
        <a:p>
          <a:r>
            <a:rPr kumimoji="1" lang="en-US" altLang="ja-JP" sz="1100" b="1">
              <a:effectLst/>
              <a:latin typeface="+mn-lt"/>
              <a:ea typeface="+mn-ea"/>
              <a:cs typeface="+mn-cs"/>
            </a:rPr>
            <a:t> </a:t>
          </a:r>
          <a:r>
            <a:rPr kumimoji="1" lang="en-US" altLang="ja-JP" sz="1200" b="1">
              <a:solidFill>
                <a:srgbClr val="FF0000"/>
              </a:solidFill>
              <a:effectLst/>
              <a:latin typeface="+mn-lt"/>
              <a:ea typeface="+mn-ea"/>
              <a:cs typeface="+mn-cs"/>
            </a:rPr>
            <a:t>※※2</a:t>
          </a:r>
          <a:r>
            <a:rPr kumimoji="1" lang="ja-JP" altLang="ja-JP" sz="1200" b="1">
              <a:solidFill>
                <a:srgbClr val="FF0000"/>
              </a:solidFill>
              <a:effectLst/>
              <a:latin typeface="+mn-lt"/>
              <a:ea typeface="+mn-ea"/>
              <a:cs typeface="+mn-cs"/>
            </a:rPr>
            <a:t>日分の残高証明書のうち、</a:t>
          </a:r>
          <a:r>
            <a:rPr kumimoji="1" lang="ja-JP" altLang="ja-JP" sz="1200" b="1" u="sng">
              <a:solidFill>
                <a:srgbClr val="FF0000"/>
              </a:solidFill>
              <a:effectLst/>
              <a:latin typeface="+mn-lt"/>
              <a:ea typeface="+mn-ea"/>
              <a:cs typeface="+mn-cs"/>
            </a:rPr>
            <a:t>どちらか一方でも</a:t>
          </a:r>
          <a:r>
            <a:rPr kumimoji="1" lang="ja-JP" altLang="ja-JP" sz="1200" b="1">
              <a:solidFill>
                <a:srgbClr val="FF0000"/>
              </a:solidFill>
              <a:effectLst/>
              <a:latin typeface="+mn-lt"/>
              <a:ea typeface="+mn-ea"/>
              <a:cs typeface="+mn-cs"/>
            </a:rPr>
            <a:t>青塗部分の金額を下回ってしまうと</a:t>
          </a:r>
          <a:r>
            <a:rPr kumimoji="1" lang="ja-JP" altLang="en-US" sz="1200" b="1">
              <a:solidFill>
                <a:srgbClr val="FF0000"/>
              </a:solidFill>
              <a:effectLst/>
              <a:latin typeface="+mn-lt"/>
              <a:ea typeface="+mn-ea"/>
              <a:cs typeface="+mn-cs"/>
            </a:rPr>
            <a:t>取り下げとなります</a:t>
          </a:r>
          <a:r>
            <a:rPr kumimoji="1" lang="en-US" altLang="ja-JP" sz="1200" b="1">
              <a:solidFill>
                <a:srgbClr val="FF0000"/>
              </a:solidFill>
              <a:effectLst/>
              <a:latin typeface="+mn-lt"/>
              <a:ea typeface="+mn-ea"/>
              <a:cs typeface="+mn-cs"/>
            </a:rPr>
            <a:t>※※</a:t>
          </a:r>
          <a:endParaRPr lang="ja-JP" altLang="ja-JP" sz="1050" b="1">
            <a:solidFill>
              <a:srgbClr val="FF0000"/>
            </a:solidFill>
            <a:effectLst/>
          </a:endParaRPr>
        </a:p>
      </xdr:txBody>
    </xdr:sp>
    <xdr:clientData/>
  </xdr:twoCellAnchor>
  <xdr:twoCellAnchor>
    <xdr:from>
      <xdr:col>4</xdr:col>
      <xdr:colOff>143387</xdr:colOff>
      <xdr:row>57</xdr:row>
      <xdr:rowOff>194597</xdr:rowOff>
    </xdr:from>
    <xdr:to>
      <xdr:col>4</xdr:col>
      <xdr:colOff>1095887</xdr:colOff>
      <xdr:row>60</xdr:row>
      <xdr:rowOff>194597</xdr:rowOff>
    </xdr:to>
    <xdr:cxnSp macro="">
      <xdr:nvCxnSpPr>
        <xdr:cNvPr id="19" name="直線コネクタ 18">
          <a:extLst>
            <a:ext uri="{FF2B5EF4-FFF2-40B4-BE49-F238E27FC236}">
              <a16:creationId xmlns:a16="http://schemas.microsoft.com/office/drawing/2014/main" id="{6B3737CA-5979-4C60-A0FD-075342DBD81D}"/>
            </a:ext>
          </a:extLst>
        </xdr:cNvPr>
        <xdr:cNvCxnSpPr/>
      </xdr:nvCxnSpPr>
      <xdr:spPr bwMode="auto">
        <a:xfrm flipH="1" flipV="1">
          <a:off x="1553087" y="12447557"/>
          <a:ext cx="952500" cy="853440"/>
        </a:xfrm>
        <a:prstGeom prst="line">
          <a:avLst/>
        </a:prstGeom>
        <a:solidFill>
          <a:srgbClr val="FFFFFF"/>
        </a:solidFill>
        <a:ln w="6350" cap="flat" cmpd="sng" algn="ctr">
          <a:solidFill>
            <a:srgbClr val="00B0F0"/>
          </a:solidFill>
          <a:prstDash val="solid"/>
          <a:round/>
          <a:headEnd type="none" w="med" len="med"/>
          <a:tailEnd type="none" w="med" len="med"/>
        </a:ln>
        <a:effectLst/>
      </xdr:spPr>
    </xdr:cxnSp>
    <xdr:clientData/>
  </xdr:twoCellAnchor>
  <xdr:twoCellAnchor>
    <xdr:from>
      <xdr:col>6</xdr:col>
      <xdr:colOff>747662</xdr:colOff>
      <xdr:row>56</xdr:row>
      <xdr:rowOff>194600</xdr:rowOff>
    </xdr:from>
    <xdr:to>
      <xdr:col>6</xdr:col>
      <xdr:colOff>1111250</xdr:colOff>
      <xdr:row>60</xdr:row>
      <xdr:rowOff>194598</xdr:rowOff>
    </xdr:to>
    <xdr:cxnSp macro="">
      <xdr:nvCxnSpPr>
        <xdr:cNvPr id="20" name="直線コネクタ 19">
          <a:extLst>
            <a:ext uri="{FF2B5EF4-FFF2-40B4-BE49-F238E27FC236}">
              <a16:creationId xmlns:a16="http://schemas.microsoft.com/office/drawing/2014/main" id="{ADF9C896-CE2C-4172-809A-C2566726E611}"/>
            </a:ext>
          </a:extLst>
        </xdr:cNvPr>
        <xdr:cNvCxnSpPr>
          <a:stCxn id="18" idx="0"/>
        </xdr:cNvCxnSpPr>
      </xdr:nvCxnSpPr>
      <xdr:spPr bwMode="auto">
        <a:xfrm flipH="1" flipV="1">
          <a:off x="3528962" y="12165620"/>
          <a:ext cx="363588" cy="1135378"/>
        </a:xfrm>
        <a:prstGeom prst="line">
          <a:avLst/>
        </a:prstGeom>
        <a:solidFill>
          <a:srgbClr val="FFFFFF"/>
        </a:solidFill>
        <a:ln w="6350" cap="flat" cmpd="sng" algn="ctr">
          <a:solidFill>
            <a:srgbClr val="00B0F0"/>
          </a:solidFill>
          <a:prstDash val="solid"/>
          <a:round/>
          <a:headEnd type="none" w="med" len="med"/>
          <a:tailEnd type="none" w="med" len="med"/>
        </a:ln>
        <a:effectLst/>
      </xdr:spPr>
    </xdr:cxnSp>
    <xdr:clientData/>
  </xdr:twoCellAnchor>
  <xdr:twoCellAnchor>
    <xdr:from>
      <xdr:col>11</xdr:col>
      <xdr:colOff>14338</xdr:colOff>
      <xdr:row>4</xdr:row>
      <xdr:rowOff>129047</xdr:rowOff>
    </xdr:from>
    <xdr:to>
      <xdr:col>11</xdr:col>
      <xdr:colOff>557161</xdr:colOff>
      <xdr:row>6</xdr:row>
      <xdr:rowOff>81935</xdr:rowOff>
    </xdr:to>
    <xdr:cxnSp macro="">
      <xdr:nvCxnSpPr>
        <xdr:cNvPr id="21" name="直線コネクタ 20">
          <a:extLst>
            <a:ext uri="{FF2B5EF4-FFF2-40B4-BE49-F238E27FC236}">
              <a16:creationId xmlns:a16="http://schemas.microsoft.com/office/drawing/2014/main" id="{3EDD1D75-C3A4-4B3F-A88A-07F5F24B2DA5}"/>
            </a:ext>
          </a:extLst>
        </xdr:cNvPr>
        <xdr:cNvCxnSpPr/>
      </xdr:nvCxnSpPr>
      <xdr:spPr bwMode="auto">
        <a:xfrm>
          <a:off x="6651112" y="940208"/>
          <a:ext cx="542823" cy="346179"/>
        </a:xfrm>
        <a:prstGeom prst="line">
          <a:avLst/>
        </a:prstGeom>
        <a:solidFill>
          <a:srgbClr val="FFFFFF"/>
        </a:solidFill>
        <a:ln w="12700" cap="flat" cmpd="sng" algn="ctr">
          <a:solidFill>
            <a:srgbClr val="00B0F0"/>
          </a:solidFill>
          <a:prstDash val="solid"/>
          <a:round/>
          <a:headEnd type="none" w="med" len="med"/>
          <a:tailEnd type="none" w="med" len="med"/>
        </a:ln>
        <a:effectLst/>
      </xdr:spPr>
    </xdr:cxnSp>
    <xdr:clientData/>
  </xdr:twoCellAnchor>
  <xdr:twoCellAnchor>
    <xdr:from>
      <xdr:col>8</xdr:col>
      <xdr:colOff>573548</xdr:colOff>
      <xdr:row>4</xdr:row>
      <xdr:rowOff>98323</xdr:rowOff>
    </xdr:from>
    <xdr:to>
      <xdr:col>9</xdr:col>
      <xdr:colOff>426065</xdr:colOff>
      <xdr:row>6</xdr:row>
      <xdr:rowOff>139290</xdr:rowOff>
    </xdr:to>
    <xdr:cxnSp macro="">
      <xdr:nvCxnSpPr>
        <xdr:cNvPr id="22" name="直線コネクタ 21">
          <a:extLst>
            <a:ext uri="{FF2B5EF4-FFF2-40B4-BE49-F238E27FC236}">
              <a16:creationId xmlns:a16="http://schemas.microsoft.com/office/drawing/2014/main" id="{1AF3B14E-DC7F-4B19-A6D7-78A6302A33BB}"/>
            </a:ext>
          </a:extLst>
        </xdr:cNvPr>
        <xdr:cNvCxnSpPr/>
      </xdr:nvCxnSpPr>
      <xdr:spPr bwMode="auto">
        <a:xfrm>
          <a:off x="4826000" y="909484"/>
          <a:ext cx="622710" cy="434258"/>
        </a:xfrm>
        <a:prstGeom prst="line">
          <a:avLst/>
        </a:prstGeom>
        <a:solidFill>
          <a:srgbClr val="FFFFFF"/>
        </a:solidFill>
        <a:ln w="12700" cap="flat" cmpd="sng" algn="ctr">
          <a:solidFill>
            <a:srgbClr val="00B0F0"/>
          </a:solidFill>
          <a:prstDash val="solid"/>
          <a:round/>
          <a:headEnd type="none" w="med" len="med"/>
          <a:tailEnd type="none" w="med" len="med"/>
        </a:ln>
        <a:effectLst/>
      </xdr:spPr>
    </xdr:cxnSp>
    <xdr:clientData/>
  </xdr:twoCellAnchor>
  <xdr:twoCellAnchor>
    <xdr:from>
      <xdr:col>7</xdr:col>
      <xdr:colOff>204837</xdr:colOff>
      <xdr:row>58</xdr:row>
      <xdr:rowOff>245806</xdr:rowOff>
    </xdr:from>
    <xdr:to>
      <xdr:col>9</xdr:col>
      <xdr:colOff>737418</xdr:colOff>
      <xdr:row>60</xdr:row>
      <xdr:rowOff>143387</xdr:rowOff>
    </xdr:to>
    <xdr:sp macro="" textlink="">
      <xdr:nvSpPr>
        <xdr:cNvPr id="23" name="正方形/長方形 22">
          <a:extLst>
            <a:ext uri="{FF2B5EF4-FFF2-40B4-BE49-F238E27FC236}">
              <a16:creationId xmlns:a16="http://schemas.microsoft.com/office/drawing/2014/main" id="{0A0C79B6-9B84-4478-8CA3-30F065217B7C}"/>
            </a:ext>
          </a:extLst>
        </xdr:cNvPr>
        <xdr:cNvSpPr/>
      </xdr:nvSpPr>
      <xdr:spPr bwMode="auto">
        <a:xfrm>
          <a:off x="4251057" y="12780706"/>
          <a:ext cx="1507941" cy="469081"/>
        </a:xfrm>
        <a:prstGeom prst="rect">
          <a:avLst/>
        </a:prstGeom>
        <a:solidFill>
          <a:srgbClr val="FFFFFF"/>
        </a:solidFill>
        <a:ln w="19050"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1000">
              <a:effectLst/>
            </a:rPr>
            <a:t>必要資金と自己資金を</a:t>
          </a:r>
          <a:endParaRPr lang="en-US" altLang="ja-JP" sz="1000">
            <a:effectLst/>
          </a:endParaRPr>
        </a:p>
        <a:p>
          <a:r>
            <a:rPr lang="ja-JP" altLang="en-US" sz="1000">
              <a:effectLst/>
            </a:rPr>
            <a:t>確認の上、「確認済み」へ。</a:t>
          </a:r>
          <a:endParaRPr lang="ja-JP" altLang="ja-JP" sz="1000">
            <a:effectLst/>
          </a:endParaRPr>
        </a:p>
      </xdr:txBody>
    </xdr:sp>
    <xdr:clientData/>
  </xdr:twoCellAnchor>
  <xdr:twoCellAnchor>
    <xdr:from>
      <xdr:col>6</xdr:col>
      <xdr:colOff>1239274</xdr:colOff>
      <xdr:row>59</xdr:row>
      <xdr:rowOff>148508</xdr:rowOff>
    </xdr:from>
    <xdr:to>
      <xdr:col>7</xdr:col>
      <xdr:colOff>204837</xdr:colOff>
      <xdr:row>59</xdr:row>
      <xdr:rowOff>163870</xdr:rowOff>
    </xdr:to>
    <xdr:cxnSp macro="">
      <xdr:nvCxnSpPr>
        <xdr:cNvPr id="24" name="直線コネクタ 23">
          <a:extLst>
            <a:ext uri="{FF2B5EF4-FFF2-40B4-BE49-F238E27FC236}">
              <a16:creationId xmlns:a16="http://schemas.microsoft.com/office/drawing/2014/main" id="{536A86CB-799B-4411-9EE6-7F3A1D898B80}"/>
            </a:ext>
          </a:extLst>
        </xdr:cNvPr>
        <xdr:cNvCxnSpPr>
          <a:stCxn id="23" idx="1"/>
        </xdr:cNvCxnSpPr>
      </xdr:nvCxnSpPr>
      <xdr:spPr bwMode="auto">
        <a:xfrm flipH="1">
          <a:off x="4020574" y="13011068"/>
          <a:ext cx="230483" cy="15362"/>
        </a:xfrm>
        <a:prstGeom prst="line">
          <a:avLst/>
        </a:prstGeom>
        <a:solidFill>
          <a:srgbClr val="FFFFFF"/>
        </a:solidFill>
        <a:ln w="6350" cap="flat" cmpd="sng" algn="ctr">
          <a:solidFill>
            <a:srgbClr val="00B0F0"/>
          </a:solidFill>
          <a:prstDash val="solid"/>
          <a:round/>
          <a:headEnd type="none" w="med" len="med"/>
          <a:tailEnd type="none" w="med" len="med"/>
        </a:ln>
        <a:effectLst/>
      </xdr:spPr>
    </xdr:cxnSp>
    <xdr:clientData/>
  </xdr:twoCellAnchor>
  <xdr:twoCellAnchor>
    <xdr:from>
      <xdr:col>10</xdr:col>
      <xdr:colOff>30726</xdr:colOff>
      <xdr:row>37</xdr:row>
      <xdr:rowOff>89718</xdr:rowOff>
    </xdr:from>
    <xdr:to>
      <xdr:col>13</xdr:col>
      <xdr:colOff>481371</xdr:colOff>
      <xdr:row>40</xdr:row>
      <xdr:rowOff>112661</xdr:rowOff>
    </xdr:to>
    <xdr:sp macro="" textlink="">
      <xdr:nvSpPr>
        <xdr:cNvPr id="25" name="正方形/長方形 24">
          <a:extLst>
            <a:ext uri="{FF2B5EF4-FFF2-40B4-BE49-F238E27FC236}">
              <a16:creationId xmlns:a16="http://schemas.microsoft.com/office/drawing/2014/main" id="{98EFA829-4705-4DF3-9954-4728F93D0095}"/>
            </a:ext>
          </a:extLst>
        </xdr:cNvPr>
        <xdr:cNvSpPr/>
      </xdr:nvSpPr>
      <xdr:spPr bwMode="auto">
        <a:xfrm>
          <a:off x="5821926" y="7717338"/>
          <a:ext cx="2729025" cy="708743"/>
        </a:xfrm>
        <a:prstGeom prst="rect">
          <a:avLst/>
        </a:prstGeom>
        <a:solidFill>
          <a:srgbClr val="FFFFFF"/>
        </a:solidFill>
        <a:ln w="9525"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1000">
              <a:effectLst/>
            </a:rPr>
            <a:t>「</a:t>
          </a:r>
          <a:r>
            <a:rPr lang="en-US" altLang="ja-JP" sz="1000">
              <a:effectLst/>
            </a:rPr>
            <a:t>1</a:t>
          </a:r>
          <a:r>
            <a:rPr lang="ja-JP" altLang="en-US" sz="1000">
              <a:effectLst/>
            </a:rPr>
            <a:t>本あたりの値段」と「年間使用本数」</a:t>
          </a:r>
          <a:endParaRPr lang="en-US" altLang="ja-JP" sz="1000">
            <a:effectLst/>
          </a:endParaRPr>
        </a:p>
        <a:p>
          <a:r>
            <a:rPr lang="ja-JP" altLang="en-US" sz="1000">
              <a:effectLst/>
            </a:rPr>
            <a:t>を入力すると、ﾀｲﾔﾁｭｰﾌﾞ費は自動計算されます</a:t>
          </a:r>
          <a:endParaRPr lang="en-US" altLang="ja-JP" sz="900">
            <a:effectLst/>
          </a:endParaRPr>
        </a:p>
      </xdr:txBody>
    </xdr:sp>
    <xdr:clientData/>
  </xdr:twoCellAnchor>
  <xdr:twoCellAnchor>
    <xdr:from>
      <xdr:col>9</xdr:col>
      <xdr:colOff>71693</xdr:colOff>
      <xdr:row>36</xdr:row>
      <xdr:rowOff>184355</xdr:rowOff>
    </xdr:from>
    <xdr:to>
      <xdr:col>10</xdr:col>
      <xdr:colOff>184355</xdr:colOff>
      <xdr:row>37</xdr:row>
      <xdr:rowOff>204839</xdr:rowOff>
    </xdr:to>
    <xdr:cxnSp macro="">
      <xdr:nvCxnSpPr>
        <xdr:cNvPr id="26" name="直線コネクタ 25">
          <a:extLst>
            <a:ext uri="{FF2B5EF4-FFF2-40B4-BE49-F238E27FC236}">
              <a16:creationId xmlns:a16="http://schemas.microsoft.com/office/drawing/2014/main" id="{B9628AA9-FD32-4F0F-BA8D-7464CCA8FD74}"/>
            </a:ext>
          </a:extLst>
        </xdr:cNvPr>
        <xdr:cNvCxnSpPr/>
      </xdr:nvCxnSpPr>
      <xdr:spPr bwMode="auto">
        <a:xfrm>
          <a:off x="5093273" y="7583375"/>
          <a:ext cx="882282" cy="249084"/>
        </a:xfrm>
        <a:prstGeom prst="line">
          <a:avLst/>
        </a:prstGeom>
        <a:solidFill>
          <a:srgbClr val="FFFFFF"/>
        </a:solidFill>
        <a:ln w="6350" cap="flat" cmpd="sng" algn="ctr">
          <a:solidFill>
            <a:srgbClr val="00B0F0"/>
          </a:solidFill>
          <a:prstDash val="solid"/>
          <a:round/>
          <a:headEnd type="none" w="med" len="med"/>
          <a:tailEnd type="none" w="med" len="med"/>
        </a:ln>
        <a:effectLst/>
      </xdr:spPr>
    </xdr:cxnSp>
    <xdr:clientData/>
  </xdr:twoCellAnchor>
  <xdr:twoCellAnchor editAs="oneCell">
    <xdr:from>
      <xdr:col>7</xdr:col>
      <xdr:colOff>122903</xdr:colOff>
      <xdr:row>5</xdr:row>
      <xdr:rowOff>178210</xdr:rowOff>
    </xdr:from>
    <xdr:to>
      <xdr:col>12</xdr:col>
      <xdr:colOff>401474</xdr:colOff>
      <xdr:row>10</xdr:row>
      <xdr:rowOff>237037</xdr:rowOff>
    </xdr:to>
    <xdr:pic>
      <xdr:nvPicPr>
        <xdr:cNvPr id="27" name="図 26">
          <a:extLst>
            <a:ext uri="{FF2B5EF4-FFF2-40B4-BE49-F238E27FC236}">
              <a16:creationId xmlns:a16="http://schemas.microsoft.com/office/drawing/2014/main" id="{45F0EF7E-45CD-4BE2-8763-77770AB6A816}"/>
            </a:ext>
          </a:extLst>
        </xdr:cNvPr>
        <xdr:cNvPicPr>
          <a:picLocks noChangeAspect="1"/>
        </xdr:cNvPicPr>
      </xdr:nvPicPr>
      <xdr:blipFill rotWithShape="1">
        <a:blip xmlns:r="http://schemas.openxmlformats.org/officeDocument/2006/relationships" r:embed="rId1"/>
        <a:srcRect l="7322" t="37667" r="58196" b="43990"/>
        <a:stretch/>
      </xdr:blipFill>
      <xdr:spPr>
        <a:xfrm>
          <a:off x="4186903" y="1186016"/>
          <a:ext cx="3465861" cy="1123989"/>
        </a:xfrm>
        <a:prstGeom prst="rect">
          <a:avLst/>
        </a:prstGeom>
      </xdr:spPr>
    </xdr:pic>
    <xdr:clientData/>
  </xdr:twoCellAnchor>
  <xdr:twoCellAnchor>
    <xdr:from>
      <xdr:col>11</xdr:col>
      <xdr:colOff>163874</xdr:colOff>
      <xdr:row>19</xdr:row>
      <xdr:rowOff>0</xdr:rowOff>
    </xdr:from>
    <xdr:to>
      <xdr:col>13</xdr:col>
      <xdr:colOff>307260</xdr:colOff>
      <xdr:row>22</xdr:row>
      <xdr:rowOff>10242</xdr:rowOff>
    </xdr:to>
    <xdr:sp macro="" textlink="">
      <xdr:nvSpPr>
        <xdr:cNvPr id="28" name="正方形/長方形 27">
          <a:extLst>
            <a:ext uri="{FF2B5EF4-FFF2-40B4-BE49-F238E27FC236}">
              <a16:creationId xmlns:a16="http://schemas.microsoft.com/office/drawing/2014/main" id="{910DA7B2-4B47-4D8E-9966-2B6D4F9DFCA8}"/>
            </a:ext>
          </a:extLst>
        </xdr:cNvPr>
        <xdr:cNvSpPr/>
      </xdr:nvSpPr>
      <xdr:spPr bwMode="auto">
        <a:xfrm>
          <a:off x="6800894" y="4038600"/>
          <a:ext cx="1575946" cy="536022"/>
        </a:xfrm>
        <a:prstGeom prst="rect">
          <a:avLst/>
        </a:prstGeom>
        <a:solidFill>
          <a:srgbClr val="FFFFFF"/>
        </a:solidFill>
        <a:ln w="9525"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1000">
              <a:effectLst/>
            </a:rPr>
            <a:t>運転者・運行管理者の数を</a:t>
          </a:r>
          <a:endParaRPr lang="en-US" altLang="ja-JP" sz="1000">
            <a:effectLst/>
          </a:endParaRPr>
        </a:p>
        <a:p>
          <a:r>
            <a:rPr lang="ja-JP" altLang="en-US" sz="1000">
              <a:effectLst/>
            </a:rPr>
            <a:t>入力すると自動計算されます</a:t>
          </a:r>
          <a:endParaRPr lang="en-US" altLang="ja-JP" sz="1000">
            <a:effectLst/>
          </a:endParaRPr>
        </a:p>
      </xdr:txBody>
    </xdr:sp>
    <xdr:clientData/>
  </xdr:twoCellAnchor>
  <xdr:twoCellAnchor>
    <xdr:from>
      <xdr:col>10</xdr:col>
      <xdr:colOff>737423</xdr:colOff>
      <xdr:row>19</xdr:row>
      <xdr:rowOff>71695</xdr:rowOff>
    </xdr:from>
    <xdr:to>
      <xdr:col>11</xdr:col>
      <xdr:colOff>163874</xdr:colOff>
      <xdr:row>20</xdr:row>
      <xdr:rowOff>92178</xdr:rowOff>
    </xdr:to>
    <xdr:cxnSp macro="">
      <xdr:nvCxnSpPr>
        <xdr:cNvPr id="29" name="直線コネクタ 28">
          <a:extLst>
            <a:ext uri="{FF2B5EF4-FFF2-40B4-BE49-F238E27FC236}">
              <a16:creationId xmlns:a16="http://schemas.microsoft.com/office/drawing/2014/main" id="{06C6B5D3-6155-43D7-A25D-088152F53D51}"/>
            </a:ext>
          </a:extLst>
        </xdr:cNvPr>
        <xdr:cNvCxnSpPr>
          <a:endCxn id="28" idx="1"/>
        </xdr:cNvCxnSpPr>
      </xdr:nvCxnSpPr>
      <xdr:spPr bwMode="auto">
        <a:xfrm>
          <a:off x="6528623" y="4110295"/>
          <a:ext cx="272271" cy="195743"/>
        </a:xfrm>
        <a:prstGeom prst="line">
          <a:avLst/>
        </a:prstGeom>
        <a:solidFill>
          <a:srgbClr val="FFFFFF"/>
        </a:solidFill>
        <a:ln w="6350" cap="flat" cmpd="sng" algn="ctr">
          <a:solidFill>
            <a:srgbClr val="00B0F0"/>
          </a:solidFill>
          <a:prstDash val="solid"/>
          <a:round/>
          <a:headEnd type="none" w="med" len="med"/>
          <a:tailEnd type="none" w="med" len="med"/>
        </a:ln>
        <a:effectLst/>
      </xdr:spPr>
    </xdr:cxnSp>
    <xdr:clientData/>
  </xdr:twoCellAnchor>
  <xdr:twoCellAnchor>
    <xdr:from>
      <xdr:col>11</xdr:col>
      <xdr:colOff>0</xdr:colOff>
      <xdr:row>20</xdr:row>
      <xdr:rowOff>92178</xdr:rowOff>
    </xdr:from>
    <xdr:to>
      <xdr:col>11</xdr:col>
      <xdr:colOff>163874</xdr:colOff>
      <xdr:row>21</xdr:row>
      <xdr:rowOff>51210</xdr:rowOff>
    </xdr:to>
    <xdr:cxnSp macro="">
      <xdr:nvCxnSpPr>
        <xdr:cNvPr id="30" name="直線コネクタ 29">
          <a:extLst>
            <a:ext uri="{FF2B5EF4-FFF2-40B4-BE49-F238E27FC236}">
              <a16:creationId xmlns:a16="http://schemas.microsoft.com/office/drawing/2014/main" id="{D8584490-1D2D-4232-99B6-D6C8E85AE400}"/>
            </a:ext>
          </a:extLst>
        </xdr:cNvPr>
        <xdr:cNvCxnSpPr>
          <a:endCxn id="28" idx="1"/>
        </xdr:cNvCxnSpPr>
      </xdr:nvCxnSpPr>
      <xdr:spPr bwMode="auto">
        <a:xfrm flipV="1">
          <a:off x="6637020" y="4306038"/>
          <a:ext cx="163874" cy="134292"/>
        </a:xfrm>
        <a:prstGeom prst="line">
          <a:avLst/>
        </a:prstGeom>
        <a:solidFill>
          <a:srgbClr val="FFFFFF"/>
        </a:solidFill>
        <a:ln w="6350" cap="flat" cmpd="sng" algn="ctr">
          <a:solidFill>
            <a:srgbClr val="00B0F0"/>
          </a:solidFill>
          <a:prstDash val="solid"/>
          <a:round/>
          <a:headEnd type="none" w="med" len="med"/>
          <a:tailEnd type="none" w="med" len="med"/>
        </a:ln>
        <a:effectLst/>
      </xdr:spPr>
    </xdr:cxn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0</xdr:colOff>
      <xdr:row>7</xdr:row>
      <xdr:rowOff>0</xdr:rowOff>
    </xdr:from>
    <xdr:to>
      <xdr:col>8</xdr:col>
      <xdr:colOff>0</xdr:colOff>
      <xdr:row>8</xdr:row>
      <xdr:rowOff>236220</xdr:rowOff>
    </xdr:to>
    <xdr:sp macro="" textlink="">
      <xdr:nvSpPr>
        <xdr:cNvPr id="2" name="Line 1">
          <a:extLst>
            <a:ext uri="{FF2B5EF4-FFF2-40B4-BE49-F238E27FC236}">
              <a16:creationId xmlns:a16="http://schemas.microsoft.com/office/drawing/2014/main" id="{0BD3D410-5AA1-4D37-9F94-FABA30E58F02}"/>
            </a:ext>
          </a:extLst>
        </xdr:cNvPr>
        <xdr:cNvSpPr>
          <a:spLocks noChangeShapeType="1"/>
        </xdr:cNvSpPr>
      </xdr:nvSpPr>
      <xdr:spPr bwMode="auto">
        <a:xfrm flipV="1">
          <a:off x="2491740" y="1760220"/>
          <a:ext cx="1165860" cy="48768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0</xdr:colOff>
      <xdr:row>7</xdr:row>
      <xdr:rowOff>0</xdr:rowOff>
    </xdr:from>
    <xdr:to>
      <xdr:col>8</xdr:col>
      <xdr:colOff>0</xdr:colOff>
      <xdr:row>8</xdr:row>
      <xdr:rowOff>238125</xdr:rowOff>
    </xdr:to>
    <xdr:sp macro="" textlink="">
      <xdr:nvSpPr>
        <xdr:cNvPr id="26778" name="Line 1">
          <a:extLst>
            <a:ext uri="{FF2B5EF4-FFF2-40B4-BE49-F238E27FC236}">
              <a16:creationId xmlns:a16="http://schemas.microsoft.com/office/drawing/2014/main" id="{00000000-0008-0000-0D00-00009A680000}"/>
            </a:ext>
          </a:extLst>
        </xdr:cNvPr>
        <xdr:cNvSpPr>
          <a:spLocks noChangeShapeType="1"/>
        </xdr:cNvSpPr>
      </xdr:nvSpPr>
      <xdr:spPr bwMode="auto">
        <a:xfrm flipV="1">
          <a:off x="2752725" y="1733550"/>
          <a:ext cx="1285875"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95250</xdr:colOff>
      <xdr:row>17</xdr:row>
      <xdr:rowOff>19049</xdr:rowOff>
    </xdr:from>
    <xdr:to>
      <xdr:col>8</xdr:col>
      <xdr:colOff>495300</xdr:colOff>
      <xdr:row>32</xdr:row>
      <xdr:rowOff>104774</xdr:rowOff>
    </xdr:to>
    <xdr:pic>
      <xdr:nvPicPr>
        <xdr:cNvPr id="3" name="図 2">
          <a:extLst>
            <a:ext uri="{FF2B5EF4-FFF2-40B4-BE49-F238E27FC236}">
              <a16:creationId xmlns:a16="http://schemas.microsoft.com/office/drawing/2014/main" id="{00000000-0008-0000-0E00-000003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03" t="10698" r="17349" b="28393"/>
        <a:stretch/>
      </xdr:blipFill>
      <xdr:spPr>
        <a:xfrm>
          <a:off x="95250" y="3133724"/>
          <a:ext cx="5886450" cy="2657475"/>
        </a:xfrm>
        <a:prstGeom prst="rect">
          <a:avLst/>
        </a:prstGeom>
        <a:ln w="38100" cap="sq">
          <a:solidFill>
            <a:srgbClr val="000000"/>
          </a:solidFill>
          <a:miter lim="800000"/>
        </a:ln>
        <a:effectLst>
          <a:outerShdw blurRad="57150" dist="50800" dir="2700000" algn="tl" rotWithShape="0">
            <a:srgbClr val="000000">
              <a:alpha val="40000"/>
            </a:srgbClr>
          </a:outerShdw>
        </a:effec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2</xdr:col>
      <xdr:colOff>400050</xdr:colOff>
      <xdr:row>6</xdr:row>
      <xdr:rowOff>126546</xdr:rowOff>
    </xdr:from>
    <xdr:to>
      <xdr:col>3</xdr:col>
      <xdr:colOff>249778</xdr:colOff>
      <xdr:row>8</xdr:row>
      <xdr:rowOff>25068</xdr:rowOff>
    </xdr:to>
    <xdr:sp macro="" textlink="">
      <xdr:nvSpPr>
        <xdr:cNvPr id="2" name="テキスト ボックス 1">
          <a:extLst>
            <a:ext uri="{FF2B5EF4-FFF2-40B4-BE49-F238E27FC236}">
              <a16:creationId xmlns:a16="http://schemas.microsoft.com/office/drawing/2014/main" id="{00000000-0008-0000-0F00-000002000000}"/>
            </a:ext>
          </a:extLst>
        </xdr:cNvPr>
        <xdr:cNvSpPr txBox="1"/>
      </xdr:nvSpPr>
      <xdr:spPr>
        <a:xfrm>
          <a:off x="1085850" y="469446"/>
          <a:ext cx="535528" cy="2414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3.6m</a:t>
          </a:r>
          <a:endParaRPr kumimoji="1" lang="ja-JP" altLang="en-US" sz="1100"/>
        </a:p>
      </xdr:txBody>
    </xdr:sp>
    <xdr:clientData/>
  </xdr:twoCellAnchor>
  <xdr:twoCellAnchor>
    <xdr:from>
      <xdr:col>2</xdr:col>
      <xdr:colOff>0</xdr:colOff>
      <xdr:row>8</xdr:row>
      <xdr:rowOff>40823</xdr:rowOff>
    </xdr:from>
    <xdr:to>
      <xdr:col>4</xdr:col>
      <xdr:colOff>0</xdr:colOff>
      <xdr:row>8</xdr:row>
      <xdr:rowOff>133350</xdr:rowOff>
    </xdr:to>
    <xdr:sp macro="" textlink="">
      <xdr:nvSpPr>
        <xdr:cNvPr id="3" name="左大かっこ 2">
          <a:extLst>
            <a:ext uri="{FF2B5EF4-FFF2-40B4-BE49-F238E27FC236}">
              <a16:creationId xmlns:a16="http://schemas.microsoft.com/office/drawing/2014/main" id="{00000000-0008-0000-0F00-000003000000}"/>
            </a:ext>
          </a:extLst>
        </xdr:cNvPr>
        <xdr:cNvSpPr/>
      </xdr:nvSpPr>
      <xdr:spPr>
        <a:xfrm rot="-5400000" flipH="1">
          <a:off x="1325336" y="87087"/>
          <a:ext cx="92527" cy="13716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xdr:col>
      <xdr:colOff>599260</xdr:colOff>
      <xdr:row>9</xdr:row>
      <xdr:rowOff>9524</xdr:rowOff>
    </xdr:from>
    <xdr:to>
      <xdr:col>1</xdr:col>
      <xdr:colOff>644979</xdr:colOff>
      <xdr:row>13</xdr:row>
      <xdr:rowOff>190499</xdr:rowOff>
    </xdr:to>
    <xdr:sp macro="" textlink="">
      <xdr:nvSpPr>
        <xdr:cNvPr id="4" name="左大かっこ 3">
          <a:extLst>
            <a:ext uri="{FF2B5EF4-FFF2-40B4-BE49-F238E27FC236}">
              <a16:creationId xmlns:a16="http://schemas.microsoft.com/office/drawing/2014/main" id="{00000000-0008-0000-0F00-000004000000}"/>
            </a:ext>
          </a:extLst>
        </xdr:cNvPr>
        <xdr:cNvSpPr/>
      </xdr:nvSpPr>
      <xdr:spPr>
        <a:xfrm rot="10800000" flipH="1">
          <a:off x="599260" y="866774"/>
          <a:ext cx="45719" cy="105727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xdr:col>
      <xdr:colOff>169985</xdr:colOff>
      <xdr:row>10</xdr:row>
      <xdr:rowOff>111892</xdr:rowOff>
    </xdr:from>
    <xdr:to>
      <xdr:col>2</xdr:col>
      <xdr:colOff>19713</xdr:colOff>
      <xdr:row>11</xdr:row>
      <xdr:rowOff>149625</xdr:rowOff>
    </xdr:to>
    <xdr:sp macro="" textlink="">
      <xdr:nvSpPr>
        <xdr:cNvPr id="5" name="テキスト ボックス 4">
          <a:extLst>
            <a:ext uri="{FF2B5EF4-FFF2-40B4-BE49-F238E27FC236}">
              <a16:creationId xmlns:a16="http://schemas.microsoft.com/office/drawing/2014/main" id="{00000000-0008-0000-0F00-000005000000}"/>
            </a:ext>
          </a:extLst>
        </xdr:cNvPr>
        <xdr:cNvSpPr txBox="1"/>
      </xdr:nvSpPr>
      <xdr:spPr>
        <a:xfrm>
          <a:off x="169985" y="1188217"/>
          <a:ext cx="535528" cy="2568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3.0m</a:t>
          </a:r>
          <a:endParaRPr kumimoji="1" lang="ja-JP" altLang="en-US" sz="1100"/>
        </a:p>
      </xdr:txBody>
    </xdr:sp>
    <xdr:clientData/>
  </xdr:twoCellAnchor>
  <xdr:twoCellAnchor>
    <xdr:from>
      <xdr:col>4</xdr:col>
      <xdr:colOff>424548</xdr:colOff>
      <xdr:row>9</xdr:row>
      <xdr:rowOff>139898</xdr:rowOff>
    </xdr:from>
    <xdr:to>
      <xdr:col>7</xdr:col>
      <xdr:colOff>80872</xdr:colOff>
      <xdr:row>13</xdr:row>
      <xdr:rowOff>44929</xdr:rowOff>
    </xdr:to>
    <xdr:sp macro="" textlink="">
      <xdr:nvSpPr>
        <xdr:cNvPr id="6" name="テキスト ボックス 5">
          <a:extLst>
            <a:ext uri="{FF2B5EF4-FFF2-40B4-BE49-F238E27FC236}">
              <a16:creationId xmlns:a16="http://schemas.microsoft.com/office/drawing/2014/main" id="{00000000-0008-0000-0F00-000006000000}"/>
            </a:ext>
          </a:extLst>
        </xdr:cNvPr>
        <xdr:cNvSpPr txBox="1"/>
      </xdr:nvSpPr>
      <xdr:spPr>
        <a:xfrm>
          <a:off x="3156246" y="1757351"/>
          <a:ext cx="1705098" cy="5879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休憩施設面積</a:t>
          </a:r>
          <a:r>
            <a:rPr kumimoji="1" lang="en-US" altLang="ja-JP" sz="1100"/>
            <a:t>3.6m×3.0m=10.8</a:t>
          </a:r>
          <a:r>
            <a:rPr kumimoji="1" lang="ja-JP" altLang="en-US" sz="1100"/>
            <a:t>㎡</a:t>
          </a:r>
        </a:p>
      </xdr:txBody>
    </xdr:sp>
    <xdr:clientData/>
  </xdr:twoCellAnchor>
  <xdr:twoCellAnchor>
    <xdr:from>
      <xdr:col>1</xdr:col>
      <xdr:colOff>535720</xdr:colOff>
      <xdr:row>51</xdr:row>
      <xdr:rowOff>35943</xdr:rowOff>
    </xdr:from>
    <xdr:to>
      <xdr:col>2</xdr:col>
      <xdr:colOff>186703</xdr:colOff>
      <xdr:row>52</xdr:row>
      <xdr:rowOff>161744</xdr:rowOff>
    </xdr:to>
    <xdr:sp macro="" textlink="">
      <xdr:nvSpPr>
        <xdr:cNvPr id="8" name="テキスト ボックス 7">
          <a:extLst>
            <a:ext uri="{FF2B5EF4-FFF2-40B4-BE49-F238E27FC236}">
              <a16:creationId xmlns:a16="http://schemas.microsoft.com/office/drawing/2014/main" id="{00000000-0008-0000-0F00-000008000000}"/>
            </a:ext>
          </a:extLst>
        </xdr:cNvPr>
        <xdr:cNvSpPr txBox="1"/>
      </xdr:nvSpPr>
      <xdr:spPr>
        <a:xfrm>
          <a:off x="535720" y="8806132"/>
          <a:ext cx="333908" cy="2965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a:t>
          </a:r>
        </a:p>
      </xdr:txBody>
    </xdr:sp>
    <xdr:clientData/>
  </xdr:twoCellAnchor>
  <xdr:twoCellAnchor>
    <xdr:from>
      <xdr:col>2</xdr:col>
      <xdr:colOff>141774</xdr:colOff>
      <xdr:row>49</xdr:row>
      <xdr:rowOff>96884</xdr:rowOff>
    </xdr:from>
    <xdr:to>
      <xdr:col>2</xdr:col>
      <xdr:colOff>352245</xdr:colOff>
      <xdr:row>51</xdr:row>
      <xdr:rowOff>78444</xdr:rowOff>
    </xdr:to>
    <xdr:cxnSp macro="">
      <xdr:nvCxnSpPr>
        <xdr:cNvPr id="9" name="直線矢印コネクタ 8">
          <a:extLst>
            <a:ext uri="{FF2B5EF4-FFF2-40B4-BE49-F238E27FC236}">
              <a16:creationId xmlns:a16="http://schemas.microsoft.com/office/drawing/2014/main" id="{00000000-0008-0000-0F00-000009000000}"/>
            </a:ext>
          </a:extLst>
        </xdr:cNvPr>
        <xdr:cNvCxnSpPr/>
      </xdr:nvCxnSpPr>
      <xdr:spPr>
        <a:xfrm flipV="1">
          <a:off x="824699" y="8525610"/>
          <a:ext cx="210471" cy="323023"/>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89695</xdr:colOff>
      <xdr:row>49</xdr:row>
      <xdr:rowOff>78259</xdr:rowOff>
    </xdr:from>
    <xdr:to>
      <xdr:col>5</xdr:col>
      <xdr:colOff>346005</xdr:colOff>
      <xdr:row>51</xdr:row>
      <xdr:rowOff>56356</xdr:rowOff>
    </xdr:to>
    <xdr:cxnSp macro="">
      <xdr:nvCxnSpPr>
        <xdr:cNvPr id="10" name="直線矢印コネクタ 9">
          <a:extLst>
            <a:ext uri="{FF2B5EF4-FFF2-40B4-BE49-F238E27FC236}">
              <a16:creationId xmlns:a16="http://schemas.microsoft.com/office/drawing/2014/main" id="{00000000-0008-0000-0F00-00000A000000}"/>
            </a:ext>
          </a:extLst>
        </xdr:cNvPr>
        <xdr:cNvCxnSpPr/>
      </xdr:nvCxnSpPr>
      <xdr:spPr>
        <a:xfrm flipH="1" flipV="1">
          <a:off x="2821393" y="8506985"/>
          <a:ext cx="256310" cy="31956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310063</xdr:colOff>
      <xdr:row>51</xdr:row>
      <xdr:rowOff>11242</xdr:rowOff>
    </xdr:from>
    <xdr:to>
      <xdr:col>5</xdr:col>
      <xdr:colOff>634169</xdr:colOff>
      <xdr:row>52</xdr:row>
      <xdr:rowOff>110455</xdr:rowOff>
    </xdr:to>
    <xdr:sp macro="" textlink="">
      <xdr:nvSpPr>
        <xdr:cNvPr id="11" name="テキスト ボックス 10">
          <a:extLst>
            <a:ext uri="{FF2B5EF4-FFF2-40B4-BE49-F238E27FC236}">
              <a16:creationId xmlns:a16="http://schemas.microsoft.com/office/drawing/2014/main" id="{00000000-0008-0000-0F00-00000B000000}"/>
            </a:ext>
          </a:extLst>
        </xdr:cNvPr>
        <xdr:cNvSpPr txBox="1"/>
      </xdr:nvSpPr>
      <xdr:spPr>
        <a:xfrm>
          <a:off x="3041761" y="8781431"/>
          <a:ext cx="324106" cy="2699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②</a:t>
          </a:r>
        </a:p>
      </xdr:txBody>
    </xdr:sp>
    <xdr:clientData/>
  </xdr:twoCellAnchor>
  <xdr:twoCellAnchor>
    <xdr:from>
      <xdr:col>5</xdr:col>
      <xdr:colOff>270003</xdr:colOff>
      <xdr:row>45</xdr:row>
      <xdr:rowOff>159884</xdr:rowOff>
    </xdr:from>
    <xdr:to>
      <xdr:col>5</xdr:col>
      <xdr:colOff>594109</xdr:colOff>
      <xdr:row>47</xdr:row>
      <xdr:rowOff>56181</xdr:rowOff>
    </xdr:to>
    <xdr:sp macro="" textlink="">
      <xdr:nvSpPr>
        <xdr:cNvPr id="12" name="テキスト ボックス 11">
          <a:extLst>
            <a:ext uri="{FF2B5EF4-FFF2-40B4-BE49-F238E27FC236}">
              <a16:creationId xmlns:a16="http://schemas.microsoft.com/office/drawing/2014/main" id="{00000000-0008-0000-0F00-00000C000000}"/>
            </a:ext>
          </a:extLst>
        </xdr:cNvPr>
        <xdr:cNvSpPr txBox="1"/>
      </xdr:nvSpPr>
      <xdr:spPr>
        <a:xfrm>
          <a:off x="3684626" y="8112360"/>
          <a:ext cx="324106" cy="237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③</a:t>
          </a:r>
        </a:p>
      </xdr:txBody>
    </xdr:sp>
    <xdr:clientData/>
  </xdr:twoCellAnchor>
  <xdr:twoCellAnchor>
    <xdr:from>
      <xdr:col>2</xdr:col>
      <xdr:colOff>49179</xdr:colOff>
      <xdr:row>41</xdr:row>
      <xdr:rowOff>103543</xdr:rowOff>
    </xdr:from>
    <xdr:to>
      <xdr:col>2</xdr:col>
      <xdr:colOff>373284</xdr:colOff>
      <xdr:row>42</xdr:row>
      <xdr:rowOff>170572</xdr:rowOff>
    </xdr:to>
    <xdr:sp macro="" textlink="">
      <xdr:nvSpPr>
        <xdr:cNvPr id="13" name="テキスト ボックス 12">
          <a:extLst>
            <a:ext uri="{FF2B5EF4-FFF2-40B4-BE49-F238E27FC236}">
              <a16:creationId xmlns:a16="http://schemas.microsoft.com/office/drawing/2014/main" id="{00000000-0008-0000-0F00-00000D000000}"/>
            </a:ext>
          </a:extLst>
        </xdr:cNvPr>
        <xdr:cNvSpPr txBox="1"/>
      </xdr:nvSpPr>
      <xdr:spPr>
        <a:xfrm>
          <a:off x="1415028" y="7373095"/>
          <a:ext cx="324105" cy="237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④</a:t>
          </a:r>
        </a:p>
      </xdr:txBody>
    </xdr:sp>
    <xdr:clientData/>
  </xdr:twoCellAnchor>
  <xdr:twoCellAnchor>
    <xdr:from>
      <xdr:col>3</xdr:col>
      <xdr:colOff>315106</xdr:colOff>
      <xdr:row>39</xdr:row>
      <xdr:rowOff>50681</xdr:rowOff>
    </xdr:from>
    <xdr:to>
      <xdr:col>3</xdr:col>
      <xdr:colOff>639846</xdr:colOff>
      <xdr:row>40</xdr:row>
      <xdr:rowOff>125802</xdr:rowOff>
    </xdr:to>
    <xdr:sp macro="" textlink="">
      <xdr:nvSpPr>
        <xdr:cNvPr id="16" name="テキスト ボックス 15">
          <a:extLst>
            <a:ext uri="{FF2B5EF4-FFF2-40B4-BE49-F238E27FC236}">
              <a16:creationId xmlns:a16="http://schemas.microsoft.com/office/drawing/2014/main" id="{00000000-0008-0000-0F00-000010000000}"/>
            </a:ext>
          </a:extLst>
        </xdr:cNvPr>
        <xdr:cNvSpPr txBox="1"/>
      </xdr:nvSpPr>
      <xdr:spPr>
        <a:xfrm>
          <a:off x="1680955" y="4660422"/>
          <a:ext cx="324740" cy="2458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⑤</a:t>
          </a:r>
        </a:p>
      </xdr:txBody>
    </xdr:sp>
    <xdr:clientData/>
  </xdr:twoCellAnchor>
  <xdr:twoCellAnchor>
    <xdr:from>
      <xdr:col>2</xdr:col>
      <xdr:colOff>77626</xdr:colOff>
      <xdr:row>36</xdr:row>
      <xdr:rowOff>30765</xdr:rowOff>
    </xdr:from>
    <xdr:to>
      <xdr:col>2</xdr:col>
      <xdr:colOff>402366</xdr:colOff>
      <xdr:row>37</xdr:row>
      <xdr:rowOff>75381</xdr:rowOff>
    </xdr:to>
    <xdr:sp macro="" textlink="">
      <xdr:nvSpPr>
        <xdr:cNvPr id="17" name="テキスト ボックス 16">
          <a:extLst>
            <a:ext uri="{FF2B5EF4-FFF2-40B4-BE49-F238E27FC236}">
              <a16:creationId xmlns:a16="http://schemas.microsoft.com/office/drawing/2014/main" id="{00000000-0008-0000-0F00-000011000000}"/>
            </a:ext>
          </a:extLst>
        </xdr:cNvPr>
        <xdr:cNvSpPr txBox="1"/>
      </xdr:nvSpPr>
      <xdr:spPr>
        <a:xfrm>
          <a:off x="763426" y="5269515"/>
          <a:ext cx="324740" cy="2636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⑥</a:t>
          </a:r>
        </a:p>
      </xdr:txBody>
    </xdr:sp>
    <xdr:clientData/>
  </xdr:twoCellAnchor>
  <xdr:twoCellAnchor>
    <xdr:from>
      <xdr:col>5</xdr:col>
      <xdr:colOff>15918</xdr:colOff>
      <xdr:row>45</xdr:row>
      <xdr:rowOff>130937</xdr:rowOff>
    </xdr:from>
    <xdr:to>
      <xdr:col>5</xdr:col>
      <xdr:colOff>270003</xdr:colOff>
      <xdr:row>46</xdr:row>
      <xdr:rowOff>91345</xdr:rowOff>
    </xdr:to>
    <xdr:cxnSp macro="">
      <xdr:nvCxnSpPr>
        <xdr:cNvPr id="18" name="直線矢印コネクタ 17">
          <a:extLst>
            <a:ext uri="{FF2B5EF4-FFF2-40B4-BE49-F238E27FC236}">
              <a16:creationId xmlns:a16="http://schemas.microsoft.com/office/drawing/2014/main" id="{00000000-0008-0000-0F00-000012000000}"/>
            </a:ext>
          </a:extLst>
        </xdr:cNvPr>
        <xdr:cNvCxnSpPr>
          <a:stCxn id="12" idx="1"/>
        </xdr:cNvCxnSpPr>
      </xdr:nvCxnSpPr>
      <xdr:spPr>
        <a:xfrm flipH="1" flipV="1">
          <a:off x="3430541" y="8083413"/>
          <a:ext cx="254085" cy="13114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310382</xdr:colOff>
      <xdr:row>42</xdr:row>
      <xdr:rowOff>89985</xdr:rowOff>
    </xdr:from>
    <xdr:to>
      <xdr:col>2</xdr:col>
      <xdr:colOff>618485</xdr:colOff>
      <xdr:row>43</xdr:row>
      <xdr:rowOff>5134</xdr:rowOff>
    </xdr:to>
    <xdr:cxnSp macro="">
      <xdr:nvCxnSpPr>
        <xdr:cNvPr id="21" name="直線矢印コネクタ 20">
          <a:extLst>
            <a:ext uri="{FF2B5EF4-FFF2-40B4-BE49-F238E27FC236}">
              <a16:creationId xmlns:a16="http://schemas.microsoft.com/office/drawing/2014/main" id="{00000000-0008-0000-0F00-000015000000}"/>
            </a:ext>
          </a:extLst>
        </xdr:cNvPr>
        <xdr:cNvCxnSpPr/>
      </xdr:nvCxnSpPr>
      <xdr:spPr>
        <a:xfrm>
          <a:off x="1676231" y="7530268"/>
          <a:ext cx="308103" cy="8588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239996</xdr:colOff>
      <xdr:row>37</xdr:row>
      <xdr:rowOff>75381</xdr:rowOff>
    </xdr:from>
    <xdr:to>
      <xdr:col>2</xdr:col>
      <xdr:colOff>381000</xdr:colOff>
      <xdr:row>37</xdr:row>
      <xdr:rowOff>204107</xdr:rowOff>
    </xdr:to>
    <xdr:cxnSp macro="">
      <xdr:nvCxnSpPr>
        <xdr:cNvPr id="22" name="直線矢印コネクタ 21">
          <a:extLst>
            <a:ext uri="{FF2B5EF4-FFF2-40B4-BE49-F238E27FC236}">
              <a16:creationId xmlns:a16="http://schemas.microsoft.com/office/drawing/2014/main" id="{00000000-0008-0000-0F00-000016000000}"/>
            </a:ext>
          </a:extLst>
        </xdr:cNvPr>
        <xdr:cNvCxnSpPr>
          <a:stCxn id="17" idx="2"/>
        </xdr:cNvCxnSpPr>
      </xdr:nvCxnSpPr>
      <xdr:spPr>
        <a:xfrm>
          <a:off x="925796" y="5533206"/>
          <a:ext cx="141004" cy="128726"/>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100130</xdr:colOff>
      <xdr:row>39</xdr:row>
      <xdr:rowOff>14633</xdr:rowOff>
    </xdr:from>
    <xdr:to>
      <xdr:col>3</xdr:col>
      <xdr:colOff>315106</xdr:colOff>
      <xdr:row>40</xdr:row>
      <xdr:rowOff>2876</xdr:rowOff>
    </xdr:to>
    <xdr:cxnSp macro="">
      <xdr:nvCxnSpPr>
        <xdr:cNvPr id="23" name="直線矢印コネクタ 22">
          <a:extLst>
            <a:ext uri="{FF2B5EF4-FFF2-40B4-BE49-F238E27FC236}">
              <a16:creationId xmlns:a16="http://schemas.microsoft.com/office/drawing/2014/main" id="{00000000-0008-0000-0F00-000017000000}"/>
            </a:ext>
          </a:extLst>
        </xdr:cNvPr>
        <xdr:cNvCxnSpPr>
          <a:stCxn id="16" idx="1"/>
        </xdr:cNvCxnSpPr>
      </xdr:nvCxnSpPr>
      <xdr:spPr>
        <a:xfrm flipH="1" flipV="1">
          <a:off x="1465979" y="4624374"/>
          <a:ext cx="214976" cy="158974"/>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602052</xdr:colOff>
      <xdr:row>14</xdr:row>
      <xdr:rowOff>17970</xdr:rowOff>
    </xdr:from>
    <xdr:to>
      <xdr:col>1</xdr:col>
      <xdr:colOff>647771</xdr:colOff>
      <xdr:row>20</xdr:row>
      <xdr:rowOff>152758</xdr:rowOff>
    </xdr:to>
    <xdr:sp macro="" textlink="">
      <xdr:nvSpPr>
        <xdr:cNvPr id="24" name="左大かっこ 23">
          <a:extLst>
            <a:ext uri="{FF2B5EF4-FFF2-40B4-BE49-F238E27FC236}">
              <a16:creationId xmlns:a16="http://schemas.microsoft.com/office/drawing/2014/main" id="{00000000-0008-0000-0F00-000018000000}"/>
            </a:ext>
          </a:extLst>
        </xdr:cNvPr>
        <xdr:cNvSpPr/>
      </xdr:nvSpPr>
      <xdr:spPr>
        <a:xfrm rot="10800000" flipH="1">
          <a:off x="602052" y="1725281"/>
          <a:ext cx="45719" cy="115917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xdr:col>
      <xdr:colOff>8985</xdr:colOff>
      <xdr:row>21</xdr:row>
      <xdr:rowOff>71889</xdr:rowOff>
    </xdr:from>
    <xdr:to>
      <xdr:col>5</xdr:col>
      <xdr:colOff>655970</xdr:colOff>
      <xdr:row>21</xdr:row>
      <xdr:rowOff>117608</xdr:rowOff>
    </xdr:to>
    <xdr:sp macro="" textlink="">
      <xdr:nvSpPr>
        <xdr:cNvPr id="25" name="左大かっこ 24">
          <a:extLst>
            <a:ext uri="{FF2B5EF4-FFF2-40B4-BE49-F238E27FC236}">
              <a16:creationId xmlns:a16="http://schemas.microsoft.com/office/drawing/2014/main" id="{00000000-0008-0000-0F00-000019000000}"/>
            </a:ext>
          </a:extLst>
        </xdr:cNvPr>
        <xdr:cNvSpPr/>
      </xdr:nvSpPr>
      <xdr:spPr>
        <a:xfrm rot="-5400000">
          <a:off x="2016929" y="1649299"/>
          <a:ext cx="45719" cy="2695758"/>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xdr:col>
      <xdr:colOff>161746</xdr:colOff>
      <xdr:row>16</xdr:row>
      <xdr:rowOff>98843</xdr:rowOff>
    </xdr:from>
    <xdr:to>
      <xdr:col>2</xdr:col>
      <xdr:colOff>11474</xdr:colOff>
      <xdr:row>17</xdr:row>
      <xdr:rowOff>136576</xdr:rowOff>
    </xdr:to>
    <xdr:sp macro="" textlink="">
      <xdr:nvSpPr>
        <xdr:cNvPr id="26" name="テキスト ボックス 25">
          <a:extLst>
            <a:ext uri="{FF2B5EF4-FFF2-40B4-BE49-F238E27FC236}">
              <a16:creationId xmlns:a16="http://schemas.microsoft.com/office/drawing/2014/main" id="{00000000-0008-0000-0F00-00001A000000}"/>
            </a:ext>
          </a:extLst>
        </xdr:cNvPr>
        <xdr:cNvSpPr txBox="1"/>
      </xdr:nvSpPr>
      <xdr:spPr>
        <a:xfrm>
          <a:off x="161746" y="2147617"/>
          <a:ext cx="532653" cy="2084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5.0m</a:t>
          </a:r>
          <a:endParaRPr kumimoji="1" lang="ja-JP" altLang="en-US" sz="1100"/>
        </a:p>
      </xdr:txBody>
    </xdr:sp>
    <xdr:clientData/>
  </xdr:twoCellAnchor>
  <xdr:twoCellAnchor>
    <xdr:from>
      <xdr:col>3</xdr:col>
      <xdr:colOff>431321</xdr:colOff>
      <xdr:row>21</xdr:row>
      <xdr:rowOff>107831</xdr:rowOff>
    </xdr:from>
    <xdr:to>
      <xdr:col>4</xdr:col>
      <xdr:colOff>281049</xdr:colOff>
      <xdr:row>23</xdr:row>
      <xdr:rowOff>35944</xdr:rowOff>
    </xdr:to>
    <xdr:sp macro="" textlink="">
      <xdr:nvSpPr>
        <xdr:cNvPr id="27" name="テキスト ボックス 26">
          <a:extLst>
            <a:ext uri="{FF2B5EF4-FFF2-40B4-BE49-F238E27FC236}">
              <a16:creationId xmlns:a16="http://schemas.microsoft.com/office/drawing/2014/main" id="{00000000-0008-0000-0F00-00001B000000}"/>
            </a:ext>
          </a:extLst>
        </xdr:cNvPr>
        <xdr:cNvSpPr txBox="1"/>
      </xdr:nvSpPr>
      <xdr:spPr>
        <a:xfrm>
          <a:off x="2480095" y="3531439"/>
          <a:ext cx="532652" cy="2695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7.2m</a:t>
          </a:r>
          <a:endParaRPr kumimoji="1" lang="ja-JP" altLang="en-US" sz="1100"/>
        </a:p>
      </xdr:txBody>
    </xdr:sp>
    <xdr:clientData/>
  </xdr:twoCellAnchor>
  <xdr:twoCellAnchor>
    <xdr:from>
      <xdr:col>3</xdr:col>
      <xdr:colOff>341463</xdr:colOff>
      <xdr:row>16</xdr:row>
      <xdr:rowOff>71886</xdr:rowOff>
    </xdr:from>
    <xdr:to>
      <xdr:col>5</xdr:col>
      <xdr:colOff>352654</xdr:colOff>
      <xdr:row>18</xdr:row>
      <xdr:rowOff>147646</xdr:rowOff>
    </xdr:to>
    <xdr:sp macro="" textlink="">
      <xdr:nvSpPr>
        <xdr:cNvPr id="28" name="テキスト ボックス 27">
          <a:extLst>
            <a:ext uri="{FF2B5EF4-FFF2-40B4-BE49-F238E27FC236}">
              <a16:creationId xmlns:a16="http://schemas.microsoft.com/office/drawing/2014/main" id="{00000000-0008-0000-0F00-00001C000000}"/>
            </a:ext>
          </a:extLst>
        </xdr:cNvPr>
        <xdr:cNvSpPr txBox="1"/>
      </xdr:nvSpPr>
      <xdr:spPr>
        <a:xfrm>
          <a:off x="1707312" y="2632853"/>
          <a:ext cx="1377040" cy="4172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営業所面積</a:t>
          </a:r>
          <a:endParaRPr kumimoji="1" lang="en-US" altLang="ja-JP" sz="800"/>
        </a:p>
        <a:p>
          <a:r>
            <a:rPr kumimoji="1" lang="en-US" altLang="ja-JP" sz="1100"/>
            <a:t>5.0m×7.2m=36.0</a:t>
          </a:r>
          <a:r>
            <a:rPr kumimoji="1" lang="ja-JP" altLang="en-US" sz="1100"/>
            <a:t>㎡</a:t>
          </a:r>
        </a:p>
      </xdr:txBody>
    </xdr:sp>
    <xdr:clientData/>
  </xdr:twoCellAnchor>
  <xdr:twoCellAnchor>
    <xdr:from>
      <xdr:col>0</xdr:col>
      <xdr:colOff>197692</xdr:colOff>
      <xdr:row>13</xdr:row>
      <xdr:rowOff>0</xdr:rowOff>
    </xdr:from>
    <xdr:to>
      <xdr:col>1</xdr:col>
      <xdr:colOff>341465</xdr:colOff>
      <xdr:row>14</xdr:row>
      <xdr:rowOff>152759</xdr:rowOff>
    </xdr:to>
    <xdr:sp macro="" textlink="">
      <xdr:nvSpPr>
        <xdr:cNvPr id="30" name="正方形/長方形 29">
          <a:extLst>
            <a:ext uri="{FF2B5EF4-FFF2-40B4-BE49-F238E27FC236}">
              <a16:creationId xmlns:a16="http://schemas.microsoft.com/office/drawing/2014/main" id="{00000000-0008-0000-0F00-00001E000000}"/>
            </a:ext>
          </a:extLst>
        </xdr:cNvPr>
        <xdr:cNvSpPr/>
      </xdr:nvSpPr>
      <xdr:spPr bwMode="auto">
        <a:xfrm>
          <a:off x="197692" y="2048774"/>
          <a:ext cx="826698" cy="323490"/>
        </a:xfrm>
        <a:prstGeom prst="rect">
          <a:avLst/>
        </a:prstGeom>
        <a:solidFill>
          <a:srgbClr val="FFFFFF"/>
        </a:solidFill>
        <a:ln w="19050"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1000">
              <a:effectLst/>
            </a:rPr>
            <a:t> 縦・横の寸法</a:t>
          </a:r>
          <a:endParaRPr lang="ja-JP" altLang="ja-JP" sz="1000">
            <a:effectLst/>
          </a:endParaRPr>
        </a:p>
      </xdr:txBody>
    </xdr:sp>
    <xdr:clientData/>
  </xdr:twoCellAnchor>
  <xdr:twoCellAnchor>
    <xdr:from>
      <xdr:col>0</xdr:col>
      <xdr:colOff>422337</xdr:colOff>
      <xdr:row>12</xdr:row>
      <xdr:rowOff>0</xdr:rowOff>
    </xdr:from>
    <xdr:to>
      <xdr:col>1</xdr:col>
      <xdr:colOff>314504</xdr:colOff>
      <xdr:row>13</xdr:row>
      <xdr:rowOff>1</xdr:rowOff>
    </xdr:to>
    <xdr:cxnSp macro="">
      <xdr:nvCxnSpPr>
        <xdr:cNvPr id="31" name="直線コネクタ 30">
          <a:extLst>
            <a:ext uri="{FF2B5EF4-FFF2-40B4-BE49-F238E27FC236}">
              <a16:creationId xmlns:a16="http://schemas.microsoft.com/office/drawing/2014/main" id="{00000000-0008-0000-0F00-00001F000000}"/>
            </a:ext>
          </a:extLst>
        </xdr:cNvPr>
        <xdr:cNvCxnSpPr/>
      </xdr:nvCxnSpPr>
      <xdr:spPr bwMode="auto">
        <a:xfrm flipV="1">
          <a:off x="422337" y="1878042"/>
          <a:ext cx="575092" cy="170733"/>
        </a:xfrm>
        <a:prstGeom prst="line">
          <a:avLst/>
        </a:prstGeom>
        <a:solidFill>
          <a:srgbClr val="FFFFFF"/>
        </a:solidFill>
        <a:ln w="12700" cap="flat" cmpd="sng" algn="ctr">
          <a:solidFill>
            <a:srgbClr val="00B0F0"/>
          </a:solidFill>
          <a:prstDash val="solid"/>
          <a:round/>
          <a:headEnd type="none" w="med" len="med"/>
          <a:tailEnd type="none" w="med" len="med"/>
        </a:ln>
        <a:effectLst/>
      </xdr:spPr>
    </xdr:cxnSp>
    <xdr:clientData/>
  </xdr:twoCellAnchor>
  <xdr:twoCellAnchor>
    <xdr:from>
      <xdr:col>0</xdr:col>
      <xdr:colOff>485236</xdr:colOff>
      <xdr:row>7</xdr:row>
      <xdr:rowOff>152759</xdr:rowOff>
    </xdr:from>
    <xdr:to>
      <xdr:col>2</xdr:col>
      <xdr:colOff>485236</xdr:colOff>
      <xdr:row>12</xdr:row>
      <xdr:rowOff>161746</xdr:rowOff>
    </xdr:to>
    <xdr:cxnSp macro="">
      <xdr:nvCxnSpPr>
        <xdr:cNvPr id="32" name="直線コネクタ 31">
          <a:extLst>
            <a:ext uri="{FF2B5EF4-FFF2-40B4-BE49-F238E27FC236}">
              <a16:creationId xmlns:a16="http://schemas.microsoft.com/office/drawing/2014/main" id="{00000000-0008-0000-0F00-000020000000}"/>
            </a:ext>
          </a:extLst>
        </xdr:cNvPr>
        <xdr:cNvCxnSpPr/>
      </xdr:nvCxnSpPr>
      <xdr:spPr bwMode="auto">
        <a:xfrm flipV="1">
          <a:off x="485236" y="1177146"/>
          <a:ext cx="1365849" cy="862642"/>
        </a:xfrm>
        <a:prstGeom prst="line">
          <a:avLst/>
        </a:prstGeom>
        <a:solidFill>
          <a:srgbClr val="FFFFFF"/>
        </a:solidFill>
        <a:ln w="12700" cap="flat" cmpd="sng" algn="ctr">
          <a:solidFill>
            <a:srgbClr val="00B0F0"/>
          </a:solidFill>
          <a:prstDash val="solid"/>
          <a:round/>
          <a:headEnd type="none" w="med" len="med"/>
          <a:tailEnd type="none" w="med" len="med"/>
        </a:ln>
        <a:effectLst/>
      </xdr:spPr>
    </xdr:cxnSp>
    <xdr:clientData/>
  </xdr:twoCellAnchor>
  <xdr:twoCellAnchor>
    <xdr:from>
      <xdr:col>6</xdr:col>
      <xdr:colOff>287189</xdr:colOff>
      <xdr:row>14</xdr:row>
      <xdr:rowOff>62541</xdr:rowOff>
    </xdr:from>
    <xdr:to>
      <xdr:col>6</xdr:col>
      <xdr:colOff>664953</xdr:colOff>
      <xdr:row>16</xdr:row>
      <xdr:rowOff>35943</xdr:rowOff>
    </xdr:to>
    <xdr:sp macro="" textlink="">
      <xdr:nvSpPr>
        <xdr:cNvPr id="34" name="正方形/長方形 33">
          <a:extLst>
            <a:ext uri="{FF2B5EF4-FFF2-40B4-BE49-F238E27FC236}">
              <a16:creationId xmlns:a16="http://schemas.microsoft.com/office/drawing/2014/main" id="{00000000-0008-0000-0F00-000022000000}"/>
            </a:ext>
          </a:extLst>
        </xdr:cNvPr>
        <xdr:cNvSpPr/>
      </xdr:nvSpPr>
      <xdr:spPr bwMode="auto">
        <a:xfrm>
          <a:off x="3701812" y="2282046"/>
          <a:ext cx="377764" cy="314864"/>
        </a:xfrm>
        <a:prstGeom prst="rect">
          <a:avLst/>
        </a:prstGeom>
        <a:solidFill>
          <a:srgbClr val="FFFFFF"/>
        </a:solidFill>
        <a:ln w="19050"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1000">
              <a:effectLst/>
            </a:rPr>
            <a:t> 求積</a:t>
          </a:r>
          <a:endParaRPr lang="ja-JP" altLang="ja-JP" sz="1000">
            <a:effectLst/>
          </a:endParaRPr>
        </a:p>
      </xdr:txBody>
    </xdr:sp>
    <xdr:clientData/>
  </xdr:twoCellAnchor>
  <xdr:twoCellAnchor>
    <xdr:from>
      <xdr:col>5</xdr:col>
      <xdr:colOff>529807</xdr:colOff>
      <xdr:row>12</xdr:row>
      <xdr:rowOff>80516</xdr:rowOff>
    </xdr:from>
    <xdr:to>
      <xdr:col>6</xdr:col>
      <xdr:colOff>287189</xdr:colOff>
      <xdr:row>15</xdr:row>
      <xdr:rowOff>49242</xdr:rowOff>
    </xdr:to>
    <xdr:cxnSp macro="">
      <xdr:nvCxnSpPr>
        <xdr:cNvPr id="35" name="直線コネクタ 34">
          <a:extLst>
            <a:ext uri="{FF2B5EF4-FFF2-40B4-BE49-F238E27FC236}">
              <a16:creationId xmlns:a16="http://schemas.microsoft.com/office/drawing/2014/main" id="{00000000-0008-0000-0F00-000023000000}"/>
            </a:ext>
          </a:extLst>
        </xdr:cNvPr>
        <xdr:cNvCxnSpPr>
          <a:stCxn id="34" idx="1"/>
        </xdr:cNvCxnSpPr>
      </xdr:nvCxnSpPr>
      <xdr:spPr bwMode="auto">
        <a:xfrm flipH="1" flipV="1">
          <a:off x="3261505" y="1958558"/>
          <a:ext cx="440307" cy="480920"/>
        </a:xfrm>
        <a:prstGeom prst="line">
          <a:avLst/>
        </a:prstGeom>
        <a:solidFill>
          <a:srgbClr val="FFFFFF"/>
        </a:solidFill>
        <a:ln w="12700" cap="flat" cmpd="sng" algn="ctr">
          <a:solidFill>
            <a:srgbClr val="00B0F0"/>
          </a:solidFill>
          <a:prstDash val="solid"/>
          <a:round/>
          <a:headEnd type="none" w="med" len="med"/>
          <a:tailEnd type="none" w="med" len="med"/>
        </a:ln>
        <a:effectLst/>
      </xdr:spPr>
    </xdr:cxnSp>
    <xdr:clientData/>
  </xdr:twoCellAnchor>
  <xdr:twoCellAnchor>
    <xdr:from>
      <xdr:col>5</xdr:col>
      <xdr:colOff>116816</xdr:colOff>
      <xdr:row>15</xdr:row>
      <xdr:rowOff>49242</xdr:rowOff>
    </xdr:from>
    <xdr:to>
      <xdr:col>6</xdr:col>
      <xdr:colOff>287189</xdr:colOff>
      <xdr:row>17</xdr:row>
      <xdr:rowOff>71887</xdr:rowOff>
    </xdr:to>
    <xdr:cxnSp macro="">
      <xdr:nvCxnSpPr>
        <xdr:cNvPr id="38" name="直線コネクタ 37">
          <a:extLst>
            <a:ext uri="{FF2B5EF4-FFF2-40B4-BE49-F238E27FC236}">
              <a16:creationId xmlns:a16="http://schemas.microsoft.com/office/drawing/2014/main" id="{00000000-0008-0000-0F00-000026000000}"/>
            </a:ext>
          </a:extLst>
        </xdr:cNvPr>
        <xdr:cNvCxnSpPr>
          <a:endCxn id="34" idx="1"/>
        </xdr:cNvCxnSpPr>
      </xdr:nvCxnSpPr>
      <xdr:spPr bwMode="auto">
        <a:xfrm flipV="1">
          <a:off x="2848514" y="2439478"/>
          <a:ext cx="853298" cy="364107"/>
        </a:xfrm>
        <a:prstGeom prst="line">
          <a:avLst/>
        </a:prstGeom>
        <a:solidFill>
          <a:srgbClr val="FFFFFF"/>
        </a:solidFill>
        <a:ln w="12700" cap="flat" cmpd="sng" algn="ctr">
          <a:solidFill>
            <a:srgbClr val="00B0F0"/>
          </a:solidFill>
          <a:prstDash val="solid"/>
          <a:round/>
          <a:headEnd type="none" w="med" len="med"/>
          <a:tailEnd type="none" w="med" len="med"/>
        </a:ln>
        <a:effectLst/>
      </xdr:spPr>
    </xdr:cxnSp>
    <xdr:clientData/>
  </xdr:twoCellAnchor>
  <xdr:twoCellAnchor>
    <xdr:from>
      <xdr:col>0</xdr:col>
      <xdr:colOff>637639</xdr:colOff>
      <xdr:row>14</xdr:row>
      <xdr:rowOff>152402</xdr:rowOff>
    </xdr:from>
    <xdr:to>
      <xdr:col>1</xdr:col>
      <xdr:colOff>278561</xdr:colOff>
      <xdr:row>17</xdr:row>
      <xdr:rowOff>44929</xdr:rowOff>
    </xdr:to>
    <xdr:cxnSp macro="">
      <xdr:nvCxnSpPr>
        <xdr:cNvPr id="50" name="直線コネクタ 49">
          <a:extLst>
            <a:ext uri="{FF2B5EF4-FFF2-40B4-BE49-F238E27FC236}">
              <a16:creationId xmlns:a16="http://schemas.microsoft.com/office/drawing/2014/main" id="{00000000-0008-0000-0F00-000032000000}"/>
            </a:ext>
          </a:extLst>
        </xdr:cNvPr>
        <xdr:cNvCxnSpPr/>
      </xdr:nvCxnSpPr>
      <xdr:spPr bwMode="auto">
        <a:xfrm>
          <a:off x="637639" y="2371907"/>
          <a:ext cx="323847" cy="404720"/>
        </a:xfrm>
        <a:prstGeom prst="line">
          <a:avLst/>
        </a:prstGeom>
        <a:solidFill>
          <a:srgbClr val="FFFFFF"/>
        </a:solidFill>
        <a:ln w="12700" cap="flat" cmpd="sng" algn="ctr">
          <a:solidFill>
            <a:srgbClr val="00B0F0"/>
          </a:solidFill>
          <a:prstDash val="solid"/>
          <a:round/>
          <a:headEnd type="none" w="med" len="med"/>
          <a:tailEnd type="none" w="med" len="med"/>
        </a:ln>
        <a:effectLst/>
      </xdr:spPr>
    </xdr:cxnSp>
    <xdr:clientData/>
  </xdr:twoCellAnchor>
  <xdr:twoCellAnchor>
    <xdr:from>
      <xdr:col>0</xdr:col>
      <xdr:colOff>628649</xdr:colOff>
      <xdr:row>14</xdr:row>
      <xdr:rowOff>143415</xdr:rowOff>
    </xdr:from>
    <xdr:to>
      <xdr:col>3</xdr:col>
      <xdr:colOff>476250</xdr:colOff>
      <xdr:row>22</xdr:row>
      <xdr:rowOff>17971</xdr:rowOff>
    </xdr:to>
    <xdr:cxnSp macro="">
      <xdr:nvCxnSpPr>
        <xdr:cNvPr id="52" name="直線コネクタ 51">
          <a:extLst>
            <a:ext uri="{FF2B5EF4-FFF2-40B4-BE49-F238E27FC236}">
              <a16:creationId xmlns:a16="http://schemas.microsoft.com/office/drawing/2014/main" id="{00000000-0008-0000-0F00-000034000000}"/>
            </a:ext>
          </a:extLst>
        </xdr:cNvPr>
        <xdr:cNvCxnSpPr/>
      </xdr:nvCxnSpPr>
      <xdr:spPr bwMode="auto">
        <a:xfrm>
          <a:off x="628649" y="2362920"/>
          <a:ext cx="1896375" cy="1240405"/>
        </a:xfrm>
        <a:prstGeom prst="line">
          <a:avLst/>
        </a:prstGeom>
        <a:solidFill>
          <a:srgbClr val="FFFFFF"/>
        </a:solidFill>
        <a:ln w="12700" cap="flat" cmpd="sng" algn="ctr">
          <a:solidFill>
            <a:srgbClr val="00B0F0"/>
          </a:solidFill>
          <a:prstDash val="solid"/>
          <a:round/>
          <a:headEnd type="none" w="med" len="med"/>
          <a:tailEnd type="none" w="med" len="med"/>
        </a:ln>
        <a:effec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vmlDrawing5.vml" Type="http://schemas.openxmlformats.org/officeDocument/2006/relationships/vmlDrawing"/><Relationship Id="rId3" Target="../comments5.xml" Type="http://schemas.openxmlformats.org/officeDocument/2006/relationships/comment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vmlDrawing6.vml" Type="http://schemas.openxmlformats.org/officeDocument/2006/relationships/vmlDrawing"/><Relationship Id="rId3" Target="../comments6.xml" Type="http://schemas.openxmlformats.org/officeDocument/2006/relationships/comment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5.xml" Type="http://schemas.openxmlformats.org/officeDocument/2006/relationships/drawing"/><Relationship Id="rId3" Target="../drawings/vmlDrawing7.vml" Type="http://schemas.openxmlformats.org/officeDocument/2006/relationships/vmlDrawing"/><Relationship Id="rId4" Target="../comments7.xml" Type="http://schemas.openxmlformats.org/officeDocument/2006/relationships/comment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6.xml" Type="http://schemas.openxmlformats.org/officeDocument/2006/relationships/drawing"/></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 Id="rId2" Target="../drawings/drawing7.xml" Type="http://schemas.openxmlformats.org/officeDocument/2006/relationships/drawing"/></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 Id="rId2" Target="../drawings/drawing8.xml" Type="http://schemas.openxmlformats.org/officeDocument/2006/relationships/drawing"/></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 Id="rId2" Target="../drawings/drawing9.xml" Type="http://schemas.openxmlformats.org/officeDocument/2006/relationships/drawing"/></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 Id="rId2" Target="../drawings/drawing10.xml" Type="http://schemas.openxmlformats.org/officeDocument/2006/relationships/drawing"/></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 Id="rId2" Target="../drawings/vmlDrawing8.vml" Type="http://schemas.openxmlformats.org/officeDocument/2006/relationships/vmlDrawing"/><Relationship Id="rId3" Target="../comments8.xml" Type="http://schemas.openxmlformats.org/officeDocument/2006/relationships/comments"/></Relationships>
</file>

<file path=xl/worksheets/_rels/sheet21.xml.rels><?xml version="1.0" encoding="UTF-8" standalone="yes"?><Relationships xmlns="http://schemas.openxmlformats.org/package/2006/relationships"><Relationship Id="rId1" Target="../printerSettings/printerSettings21.bin" Type="http://schemas.openxmlformats.org/officeDocument/2006/relationships/printerSettings"/><Relationship Id="rId2" Target="../drawings/vmlDrawing9.vml" Type="http://schemas.openxmlformats.org/officeDocument/2006/relationships/vmlDrawing"/><Relationship Id="rId3" Target="../comments9.xml" Type="http://schemas.openxmlformats.org/officeDocument/2006/relationships/comments"/></Relationships>
</file>

<file path=xl/worksheets/_rels/sheet22.xml.rels><?xml version="1.0" encoding="UTF-8" standalone="yes"?><Relationships xmlns="http://schemas.openxmlformats.org/package/2006/relationships"><Relationship Id="rId1" Target="../printerSettings/printerSettings22.bin" Type="http://schemas.openxmlformats.org/officeDocument/2006/relationships/printerSettings"/></Relationships>
</file>

<file path=xl/worksheets/_rels/sheet23.xml.rels><?xml version="1.0" encoding="UTF-8" standalone="yes"?><Relationships xmlns="http://schemas.openxmlformats.org/package/2006/relationships"><Relationship Id="rId1" Target="../printerSettings/printerSettings23.bin" Type="http://schemas.openxmlformats.org/officeDocument/2006/relationships/printerSettings"/></Relationships>
</file>

<file path=xl/worksheets/_rels/sheet24.xml.rels><?xml version="1.0" encoding="UTF-8" standalone="yes"?><Relationships xmlns="http://schemas.openxmlformats.org/package/2006/relationships"><Relationship Id="rId1" Target="../printerSettings/printerSettings24.bin" Type="http://schemas.openxmlformats.org/officeDocument/2006/relationships/printerSettings"/></Relationships>
</file>

<file path=xl/worksheets/_rels/sheet25.xml.rels><?xml version="1.0" encoding="UTF-8" standalone="yes"?><Relationships xmlns="http://schemas.openxmlformats.org/package/2006/relationships"><Relationship Id="rId1" Target="../printerSettings/printerSettings25.bin" Type="http://schemas.openxmlformats.org/officeDocument/2006/relationships/printerSettings"/><Relationship Id="rId2" Target="../drawings/vmlDrawing10.vml" Type="http://schemas.openxmlformats.org/officeDocument/2006/relationships/vmlDrawing"/><Relationship Id="rId3" Target="../comments10.xml" Type="http://schemas.openxmlformats.org/officeDocument/2006/relationships/comments"/></Relationships>
</file>

<file path=xl/worksheets/_rels/sheet26.xml.rels><?xml version="1.0" encoding="UTF-8" standalone="yes"?><Relationships xmlns="http://schemas.openxmlformats.org/package/2006/relationships"><Relationship Id="rId1" Target="../printerSettings/printerSettings26.bin" Type="http://schemas.openxmlformats.org/officeDocument/2006/relationships/printerSettings"/><Relationship Id="rId2" Target="../drawings/drawing11.xml" Type="http://schemas.openxmlformats.org/officeDocument/2006/relationships/drawing"/></Relationships>
</file>

<file path=xl/worksheets/_rels/sheet27.xml.rels><?xml version="1.0" encoding="UTF-8" standalone="yes"?><Relationships xmlns="http://schemas.openxmlformats.org/package/2006/relationships"><Relationship Id="rId1" Target="../printerSettings/printerSettings27.bin" Type="http://schemas.openxmlformats.org/officeDocument/2006/relationships/printerSettings"/></Relationships>
</file>

<file path=xl/worksheets/_rels/sheet28.xml.rels><?xml version="1.0" encoding="UTF-8" standalone="yes"?><Relationships xmlns="http://schemas.openxmlformats.org/package/2006/relationships"><Relationship Id="rId1" Target="../printerSettings/printerSettings28.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2.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3.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4.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42"/>
  <sheetViews>
    <sheetView showGridLines="0" tabSelected="1" zoomScaleNormal="100" zoomScaleSheetLayoutView="100" workbookViewId="0">
      <selection activeCell="J16" sqref="J16"/>
    </sheetView>
  </sheetViews>
  <sheetFormatPr defaultColWidth="9" defaultRowHeight="13.5"/>
  <cols>
    <col min="1" max="1" width="9" style="1"/>
    <col min="2" max="2" width="17.625" style="1" bestFit="1" customWidth="1"/>
    <col min="3" max="16384" width="9" style="1"/>
  </cols>
  <sheetData>
    <row r="1" spans="1:8">
      <c r="A1" s="1" t="s">
        <v>640</v>
      </c>
    </row>
    <row r="2" spans="1:8" ht="14.25" customHeight="1">
      <c r="A2" s="1" t="s">
        <v>495</v>
      </c>
    </row>
    <row r="3" spans="1:8">
      <c r="A3" s="1" t="s">
        <v>496</v>
      </c>
    </row>
    <row r="5" spans="1:8">
      <c r="A5" s="1" t="s">
        <v>641</v>
      </c>
    </row>
    <row r="6" spans="1:8" ht="16.5" customHeight="1">
      <c r="A6" s="311" t="s">
        <v>915</v>
      </c>
    </row>
    <row r="7" spans="1:8" ht="16.5" customHeight="1"/>
    <row r="8" spans="1:8" ht="24">
      <c r="D8" s="32" t="s">
        <v>3</v>
      </c>
    </row>
    <row r="9" spans="1:8" ht="20.100000000000001" customHeight="1">
      <c r="D9" s="147" t="s">
        <v>268</v>
      </c>
    </row>
    <row r="10" spans="1:8" ht="24">
      <c r="D10" s="32" t="s">
        <v>4</v>
      </c>
    </row>
    <row r="11" spans="1:8" ht="20.100000000000001" customHeight="1"/>
    <row r="12" spans="1:8" ht="20.100000000000001" customHeight="1">
      <c r="A12" s="1" t="s">
        <v>300</v>
      </c>
    </row>
    <row r="13" spans="1:8" ht="20.100000000000001" customHeight="1">
      <c r="A13" s="1" t="s">
        <v>337</v>
      </c>
    </row>
    <row r="14" spans="1:8" ht="20.100000000000001" customHeight="1">
      <c r="A14" s="1" t="s">
        <v>338</v>
      </c>
    </row>
    <row r="15" spans="1:8" ht="20.100000000000001" customHeight="1">
      <c r="A15" s="31" t="s">
        <v>720</v>
      </c>
      <c r="B15" s="31"/>
      <c r="C15" s="31"/>
      <c r="D15" s="31"/>
      <c r="E15" s="31"/>
      <c r="F15" s="31"/>
      <c r="G15" s="31"/>
      <c r="H15" s="31"/>
    </row>
    <row r="16" spans="1:8" ht="20.100000000000001" customHeight="1">
      <c r="A16" s="1" t="s">
        <v>719</v>
      </c>
    </row>
    <row r="17" spans="1:9" ht="20.100000000000001" customHeight="1">
      <c r="A17" s="2" t="s">
        <v>721</v>
      </c>
    </row>
    <row r="18" spans="1:9" ht="11.25" customHeight="1">
      <c r="A18" s="2"/>
    </row>
    <row r="19" spans="1:9" ht="20.100000000000001" customHeight="1">
      <c r="B19" s="314"/>
    </row>
    <row r="20" spans="1:9" ht="12.75" customHeight="1"/>
    <row r="21" spans="1:9" ht="20.100000000000001" customHeight="1">
      <c r="B21" s="1" t="s">
        <v>301</v>
      </c>
    </row>
    <row r="22" spans="1:9" ht="20.100000000000001" customHeight="1">
      <c r="B22" s="1" t="s">
        <v>302</v>
      </c>
    </row>
    <row r="23" spans="1:9" ht="20.100000000000001" customHeight="1">
      <c r="B23" s="1" t="s">
        <v>303</v>
      </c>
    </row>
    <row r="24" spans="1:9" ht="20.100000000000001" customHeight="1">
      <c r="C24" s="1" t="s">
        <v>304</v>
      </c>
    </row>
    <row r="25" spans="1:9" ht="20.100000000000001" customHeight="1">
      <c r="B25" s="1" t="s">
        <v>305</v>
      </c>
    </row>
    <row r="26" spans="1:9" ht="20.100000000000001" customHeight="1">
      <c r="B26" s="1" t="s">
        <v>344</v>
      </c>
    </row>
    <row r="27" spans="1:9" ht="20.100000000000001" customHeight="1" thickBot="1">
      <c r="A27" s="5"/>
      <c r="B27" s="5"/>
      <c r="C27" s="5"/>
      <c r="D27" s="5"/>
      <c r="E27" s="5"/>
      <c r="F27" s="5"/>
      <c r="G27" s="5"/>
      <c r="H27" s="5"/>
      <c r="I27" s="49"/>
    </row>
    <row r="28" spans="1:9" ht="9.75" customHeight="1">
      <c r="I28" s="49"/>
    </row>
    <row r="29" spans="1:9" ht="20.100000000000001" customHeight="1">
      <c r="C29" s="4" t="s">
        <v>5</v>
      </c>
    </row>
    <row r="30" spans="1:9" ht="20.100000000000001" customHeight="1">
      <c r="A30" s="1" t="s">
        <v>6</v>
      </c>
    </row>
    <row r="31" spans="1:9" ht="20.100000000000001" customHeight="1">
      <c r="A31" s="1" t="s">
        <v>7</v>
      </c>
    </row>
    <row r="32" spans="1:9" ht="20.100000000000001" customHeight="1">
      <c r="B32" s="719" t="s">
        <v>309</v>
      </c>
      <c r="C32" s="719"/>
      <c r="D32" s="720" t="s">
        <v>310</v>
      </c>
      <c r="E32" s="720"/>
      <c r="F32" s="3" t="s">
        <v>306</v>
      </c>
      <c r="G32" s="3"/>
    </row>
    <row r="33" spans="1:8" ht="20.100000000000001" customHeight="1">
      <c r="B33" s="719" t="s">
        <v>311</v>
      </c>
      <c r="C33" s="719"/>
      <c r="D33" s="720" t="s">
        <v>312</v>
      </c>
      <c r="E33" s="720"/>
      <c r="F33" s="3" t="s">
        <v>313</v>
      </c>
      <c r="G33" s="3"/>
    </row>
    <row r="34" spans="1:8" ht="20.100000000000001" customHeight="1">
      <c r="B34" s="719" t="s">
        <v>336</v>
      </c>
      <c r="C34" s="719"/>
      <c r="D34" s="720" t="s">
        <v>314</v>
      </c>
      <c r="E34" s="720"/>
      <c r="F34" s="3" t="s">
        <v>315</v>
      </c>
      <c r="G34" s="3"/>
    </row>
    <row r="35" spans="1:8" ht="20.100000000000001" customHeight="1">
      <c r="B35" s="719" t="s">
        <v>316</v>
      </c>
      <c r="C35" s="719"/>
      <c r="D35" s="720" t="s">
        <v>317</v>
      </c>
      <c r="E35" s="720"/>
      <c r="F35" s="3" t="s">
        <v>318</v>
      </c>
      <c r="G35" s="3"/>
    </row>
    <row r="36" spans="1:8" ht="20.100000000000001" customHeight="1">
      <c r="B36" s="719" t="s">
        <v>319</v>
      </c>
      <c r="C36" s="719"/>
      <c r="D36" s="720" t="s">
        <v>317</v>
      </c>
      <c r="E36" s="720"/>
      <c r="F36" s="3" t="s">
        <v>320</v>
      </c>
      <c r="G36" s="3"/>
    </row>
    <row r="37" spans="1:8" ht="20.100000000000001" customHeight="1">
      <c r="B37" s="719" t="s">
        <v>321</v>
      </c>
      <c r="C37" s="719"/>
      <c r="D37" s="720" t="s">
        <v>312</v>
      </c>
      <c r="E37" s="720"/>
      <c r="F37" s="3" t="s">
        <v>322</v>
      </c>
      <c r="G37" s="3"/>
    </row>
    <row r="38" spans="1:8" ht="20.100000000000001" customHeight="1">
      <c r="A38" s="1" t="s">
        <v>8</v>
      </c>
    </row>
    <row r="39" spans="1:8" ht="20.100000000000001" customHeight="1">
      <c r="G39" s="721" t="s">
        <v>11</v>
      </c>
      <c r="H39" s="721"/>
    </row>
    <row r="40" spans="1:8" ht="20.100000000000001" customHeight="1">
      <c r="A40" s="42" t="s">
        <v>307</v>
      </c>
    </row>
    <row r="41" spans="1:8" ht="20.100000000000001" customHeight="1">
      <c r="A41" s="1" t="s">
        <v>9</v>
      </c>
    </row>
    <row r="42" spans="1:8" ht="20.100000000000001" customHeight="1">
      <c r="A42" s="148" t="s">
        <v>691</v>
      </c>
    </row>
  </sheetData>
  <mergeCells count="13">
    <mergeCell ref="G39:H39"/>
    <mergeCell ref="B36:C36"/>
    <mergeCell ref="B34:C34"/>
    <mergeCell ref="D34:E34"/>
    <mergeCell ref="B35:C35"/>
    <mergeCell ref="D35:E35"/>
    <mergeCell ref="B37:C37"/>
    <mergeCell ref="D37:E37"/>
    <mergeCell ref="B32:C32"/>
    <mergeCell ref="D32:E32"/>
    <mergeCell ref="B33:C33"/>
    <mergeCell ref="D33:E33"/>
    <mergeCell ref="D36:E36"/>
  </mergeCells>
  <phoneticPr fontId="5"/>
  <printOptions horizontalCentered="1"/>
  <pageMargins left="0.78740157480314965" right="0.78740157480314965" top="0.98425196850393704" bottom="0.78740157480314965" header="0.51181102362204722" footer="0.51181102362204722"/>
  <pageSetup paperSize="9" scale="96" orientation="portrait" cellComments="asDisplayed"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C0501-F5D9-4706-8B34-565A60F5D68A}">
  <dimension ref="A1:K132"/>
  <sheetViews>
    <sheetView showGridLines="0" zoomScaleNormal="100" zoomScaleSheetLayoutView="100" workbookViewId="0">
      <selection activeCell="G3" sqref="G3:I3"/>
    </sheetView>
  </sheetViews>
  <sheetFormatPr defaultColWidth="9" defaultRowHeight="13.5"/>
  <cols>
    <col min="1" max="16384" width="9" style="1"/>
  </cols>
  <sheetData>
    <row r="1" spans="1:11" ht="20.100000000000001" customHeight="1">
      <c r="I1" s="435" t="s">
        <v>70</v>
      </c>
    </row>
    <row r="2" spans="1:11" ht="20.100000000000001" customHeight="1"/>
    <row r="3" spans="1:11" ht="20.100000000000001" customHeight="1">
      <c r="G3" s="723" t="s">
        <v>346</v>
      </c>
      <c r="H3" s="723"/>
      <c r="I3" s="723"/>
    </row>
    <row r="4" spans="1:11" ht="20.100000000000001" customHeight="1"/>
    <row r="5" spans="1:11" ht="20.100000000000001" customHeight="1"/>
    <row r="6" spans="1:11" ht="20.100000000000001" customHeight="1"/>
    <row r="7" spans="1:11" ht="24" customHeight="1">
      <c r="E7" s="32" t="s">
        <v>71</v>
      </c>
    </row>
    <row r="8" spans="1:11" ht="20.100000000000001" customHeight="1"/>
    <row r="9" spans="1:11" ht="20.100000000000001" customHeight="1"/>
    <row r="10" spans="1:11" ht="20.100000000000001" customHeight="1"/>
    <row r="11" spans="1:11" ht="20.100000000000001" customHeight="1">
      <c r="A11" s="1" t="s">
        <v>72</v>
      </c>
      <c r="B11" s="917" t="str">
        <f>IF(申請書表紙!$C$30="","",申請書表紙!$C30)</f>
        <v/>
      </c>
      <c r="C11" s="917"/>
      <c r="D11" s="438" t="s">
        <v>824</v>
      </c>
    </row>
    <row r="12" spans="1:11" ht="20.100000000000001" customHeight="1">
      <c r="A12" s="438" t="s">
        <v>825</v>
      </c>
    </row>
    <row r="13" spans="1:11" ht="20.100000000000001" customHeight="1">
      <c r="A13" s="168"/>
    </row>
    <row r="14" spans="1:11" ht="20.100000000000001" customHeight="1">
      <c r="A14" s="168"/>
    </row>
    <row r="15" spans="1:11" ht="30" customHeight="1">
      <c r="B15" s="37" t="s">
        <v>73</v>
      </c>
      <c r="C15" s="39"/>
      <c r="D15" s="39"/>
      <c r="E15" s="38"/>
      <c r="F15" s="918" t="s">
        <v>74</v>
      </c>
      <c r="G15" s="919"/>
      <c r="H15" s="919"/>
      <c r="I15" s="920"/>
    </row>
    <row r="16" spans="1:11" ht="35.1" customHeight="1">
      <c r="A16" s="425">
        <v>1</v>
      </c>
      <c r="B16" s="911"/>
      <c r="C16" s="912"/>
      <c r="D16" s="912"/>
      <c r="E16" s="913"/>
      <c r="F16" s="914"/>
      <c r="G16" s="915"/>
      <c r="H16" s="915"/>
      <c r="I16" s="916"/>
      <c r="K16" s="1" t="s">
        <v>826</v>
      </c>
    </row>
    <row r="17" spans="1:11" ht="35.1" customHeight="1">
      <c r="A17" s="425">
        <v>2</v>
      </c>
      <c r="B17" s="911"/>
      <c r="C17" s="912"/>
      <c r="D17" s="912"/>
      <c r="E17" s="913"/>
      <c r="F17" s="914"/>
      <c r="G17" s="915"/>
      <c r="H17" s="915"/>
      <c r="I17" s="916"/>
      <c r="K17" s="1" t="s">
        <v>827</v>
      </c>
    </row>
    <row r="18" spans="1:11" ht="35.1" customHeight="1">
      <c r="A18" s="425">
        <v>3</v>
      </c>
      <c r="B18" s="911"/>
      <c r="C18" s="912"/>
      <c r="D18" s="912"/>
      <c r="E18" s="913"/>
      <c r="F18" s="914"/>
      <c r="G18" s="915"/>
      <c r="H18" s="915"/>
      <c r="I18" s="916"/>
      <c r="K18" s="1" t="s">
        <v>828</v>
      </c>
    </row>
    <row r="19" spans="1:11" ht="35.1" customHeight="1">
      <c r="A19" s="425">
        <v>4</v>
      </c>
      <c r="B19" s="911"/>
      <c r="C19" s="912"/>
      <c r="D19" s="912"/>
      <c r="E19" s="913"/>
      <c r="F19" s="914"/>
      <c r="G19" s="915"/>
      <c r="H19" s="915"/>
      <c r="I19" s="916"/>
      <c r="K19" s="1" t="s">
        <v>829</v>
      </c>
    </row>
    <row r="20" spans="1:11" ht="35.1" customHeight="1">
      <c r="A20" s="425">
        <v>5</v>
      </c>
      <c r="B20" s="911"/>
      <c r="C20" s="912"/>
      <c r="D20" s="912"/>
      <c r="E20" s="913"/>
      <c r="F20" s="914"/>
      <c r="G20" s="915"/>
      <c r="H20" s="915"/>
      <c r="I20" s="916"/>
      <c r="K20" s="1" t="s">
        <v>830</v>
      </c>
    </row>
    <row r="21" spans="1:11" ht="35.1" customHeight="1">
      <c r="A21" s="425">
        <v>6</v>
      </c>
      <c r="B21" s="911"/>
      <c r="C21" s="912"/>
      <c r="D21" s="912"/>
      <c r="E21" s="913"/>
      <c r="F21" s="914"/>
      <c r="G21" s="915"/>
      <c r="H21" s="915"/>
      <c r="I21" s="916"/>
    </row>
    <row r="22" spans="1:11" ht="35.1" customHeight="1">
      <c r="A22" s="425">
        <v>7</v>
      </c>
      <c r="B22" s="911"/>
      <c r="C22" s="912"/>
      <c r="D22" s="912"/>
      <c r="E22" s="913"/>
      <c r="F22" s="914"/>
      <c r="G22" s="915"/>
      <c r="H22" s="915"/>
      <c r="I22" s="916"/>
    </row>
    <row r="23" spans="1:11" ht="35.1" customHeight="1">
      <c r="A23" s="425">
        <v>8</v>
      </c>
      <c r="B23" s="911"/>
      <c r="C23" s="912"/>
      <c r="D23" s="912"/>
      <c r="E23" s="913"/>
      <c r="F23" s="914"/>
      <c r="G23" s="915"/>
      <c r="H23" s="915"/>
      <c r="I23" s="916"/>
    </row>
    <row r="24" spans="1:11" ht="35.1" customHeight="1">
      <c r="A24" s="425">
        <v>9</v>
      </c>
      <c r="B24" s="911"/>
      <c r="C24" s="912"/>
      <c r="D24" s="912"/>
      <c r="E24" s="913"/>
      <c r="F24" s="914"/>
      <c r="G24" s="915"/>
      <c r="H24" s="915"/>
      <c r="I24" s="916"/>
    </row>
    <row r="25" spans="1:11" ht="35.1" customHeight="1">
      <c r="A25" s="425">
        <v>10</v>
      </c>
      <c r="B25" s="911"/>
      <c r="C25" s="912"/>
      <c r="D25" s="912"/>
      <c r="E25" s="913"/>
      <c r="F25" s="914"/>
      <c r="G25" s="915"/>
      <c r="H25" s="915"/>
      <c r="I25" s="916"/>
    </row>
    <row r="26" spans="1:11" ht="20.100000000000001" customHeight="1"/>
    <row r="27" spans="1:11" ht="20.100000000000001" customHeight="1">
      <c r="A27" s="1" t="s">
        <v>75</v>
      </c>
    </row>
    <row r="28" spans="1:11" ht="20.100000000000001" customHeight="1">
      <c r="A28" s="1" t="s">
        <v>76</v>
      </c>
    </row>
    <row r="29" spans="1:11" ht="20.100000000000001" customHeight="1"/>
    <row r="30" spans="1:11" ht="20.100000000000001" customHeight="1">
      <c r="I30" s="438" t="s">
        <v>77</v>
      </c>
    </row>
    <row r="31" spans="1:11" ht="20.100000000000001" customHeight="1"/>
    <row r="32" spans="1:11" ht="20.100000000000001" customHeight="1">
      <c r="G32" s="723" t="s">
        <v>346</v>
      </c>
      <c r="H32" s="723"/>
      <c r="I32" s="723"/>
    </row>
    <row r="33" spans="1:5" ht="20.100000000000001" customHeight="1"/>
    <row r="34" spans="1:5" ht="20.100000000000001" customHeight="1"/>
    <row r="35" spans="1:5" ht="20.100000000000001" customHeight="1"/>
    <row r="36" spans="1:5" ht="20.100000000000001" customHeight="1"/>
    <row r="37" spans="1:5" ht="20.100000000000001" customHeight="1"/>
    <row r="38" spans="1:5" ht="24" customHeight="1">
      <c r="E38" s="32" t="s">
        <v>78</v>
      </c>
    </row>
    <row r="39" spans="1:5" ht="20.100000000000001" customHeight="1"/>
    <row r="40" spans="1:5" ht="20.100000000000001" customHeight="1"/>
    <row r="41" spans="1:5" ht="20.100000000000001" customHeight="1"/>
    <row r="42" spans="1:5" ht="20.100000000000001" customHeight="1"/>
    <row r="43" spans="1:5" ht="20.100000000000001" customHeight="1"/>
    <row r="44" spans="1:5" ht="20.100000000000001" customHeight="1">
      <c r="A44" s="1" t="s">
        <v>72</v>
      </c>
      <c r="B44" s="917" t="str">
        <f>IF(申請書表紙!$C$30="","",申請書表紙!$C30)</f>
        <v/>
      </c>
      <c r="C44" s="917"/>
      <c r="D44" s="1" t="s">
        <v>824</v>
      </c>
    </row>
    <row r="45" spans="1:5" ht="20.100000000000001" customHeight="1">
      <c r="A45" s="1" t="s">
        <v>831</v>
      </c>
    </row>
    <row r="46" spans="1:5" ht="20.100000000000001" customHeight="1">
      <c r="A46" s="168"/>
    </row>
    <row r="47" spans="1:5" ht="20.100000000000001" customHeight="1"/>
    <row r="48" spans="1:5" ht="20.100000000000001" customHeight="1"/>
    <row r="49" spans="1:9" ht="20.100000000000001" customHeight="1"/>
    <row r="50" spans="1:9" ht="20.100000000000001" customHeight="1"/>
    <row r="51" spans="1:9" ht="20.100000000000001" customHeight="1">
      <c r="D51" s="1" t="s">
        <v>85</v>
      </c>
      <c r="E51" s="724"/>
      <c r="F51" s="724"/>
      <c r="G51" s="724"/>
      <c r="H51" s="724"/>
      <c r="I51" s="724"/>
    </row>
    <row r="52" spans="1:9" ht="20.100000000000001" customHeight="1"/>
    <row r="53" spans="1:9" ht="20.100000000000001" customHeight="1">
      <c r="D53" s="1" t="s">
        <v>86</v>
      </c>
      <c r="E53" s="842"/>
      <c r="F53" s="842"/>
      <c r="G53" s="842"/>
      <c r="H53" s="842"/>
      <c r="I53" s="842"/>
    </row>
    <row r="54" spans="1:9" ht="20.100000000000001" customHeight="1"/>
    <row r="55" spans="1:9" ht="20.100000000000001" customHeight="1"/>
    <row r="56" spans="1:9" ht="20.100000000000001" customHeight="1"/>
    <row r="57" spans="1:9" ht="20.100000000000001" customHeight="1"/>
    <row r="58" spans="1:9" ht="20.100000000000001" customHeight="1">
      <c r="A58" s="1" t="s">
        <v>75</v>
      </c>
    </row>
    <row r="59" spans="1:9" ht="20.100000000000001" customHeight="1">
      <c r="A59" s="1" t="s">
        <v>79</v>
      </c>
    </row>
    <row r="60" spans="1:9" ht="20.100000000000001" customHeight="1">
      <c r="A60" s="1" t="s">
        <v>80</v>
      </c>
    </row>
    <row r="61" spans="1:9" ht="20.100000000000001" customHeight="1">
      <c r="A61" s="1" t="s">
        <v>832</v>
      </c>
    </row>
    <row r="62" spans="1:9" ht="20.100000000000001" customHeight="1">
      <c r="A62" s="1" t="s">
        <v>833</v>
      </c>
    </row>
    <row r="63" spans="1:9" ht="20.100000000000001" customHeight="1"/>
    <row r="64" spans="1:9" ht="20.100000000000001" customHeight="1"/>
    <row r="65" spans="5:9" ht="20.100000000000001" customHeight="1"/>
    <row r="66" spans="5:9" ht="20.100000000000001" customHeight="1"/>
    <row r="67" spans="5:9" ht="20.100000000000001" customHeight="1">
      <c r="I67" s="435" t="s">
        <v>81</v>
      </c>
    </row>
    <row r="68" spans="5:9" ht="20.100000000000001" customHeight="1"/>
    <row r="69" spans="5:9" ht="20.100000000000001" customHeight="1">
      <c r="G69" s="723" t="s">
        <v>346</v>
      </c>
      <c r="H69" s="723"/>
      <c r="I69" s="723"/>
    </row>
    <row r="70" spans="5:9" ht="20.100000000000001" customHeight="1"/>
    <row r="71" spans="5:9" ht="20.100000000000001" customHeight="1"/>
    <row r="72" spans="5:9" ht="20.100000000000001" customHeight="1"/>
    <row r="73" spans="5:9" ht="20.100000000000001" customHeight="1"/>
    <row r="74" spans="5:9" ht="20.100000000000001" customHeight="1"/>
    <row r="75" spans="5:9" ht="24" customHeight="1">
      <c r="E75" s="32" t="s">
        <v>82</v>
      </c>
    </row>
    <row r="76" spans="5:9" ht="20.100000000000001" customHeight="1"/>
    <row r="77" spans="5:9" ht="20.100000000000001" customHeight="1"/>
    <row r="78" spans="5:9" ht="20.100000000000001" customHeight="1"/>
    <row r="79" spans="5:9" ht="20.100000000000001" customHeight="1"/>
    <row r="80" spans="5:9" ht="20.100000000000001" customHeight="1"/>
    <row r="81" spans="1:9" ht="20.100000000000001" customHeight="1">
      <c r="A81" s="1" t="s">
        <v>72</v>
      </c>
      <c r="B81" s="921" t="str">
        <f>IF(申請書表紙!$C$30="","",申請書表紙!$C30)</f>
        <v/>
      </c>
      <c r="C81" s="921"/>
      <c r="D81" s="1" t="s">
        <v>824</v>
      </c>
    </row>
    <row r="82" spans="1:9" ht="20.100000000000001" customHeight="1">
      <c r="A82" s="1" t="s">
        <v>834</v>
      </c>
    </row>
    <row r="83" spans="1:9" ht="20.100000000000001" customHeight="1">
      <c r="A83" s="168"/>
    </row>
    <row r="84" spans="1:9" ht="20.100000000000001" customHeight="1"/>
    <row r="85" spans="1:9" ht="20.100000000000001" customHeight="1"/>
    <row r="86" spans="1:9" ht="20.100000000000001" customHeight="1"/>
    <row r="87" spans="1:9" ht="20.100000000000001" customHeight="1"/>
    <row r="88" spans="1:9" ht="20.100000000000001" customHeight="1">
      <c r="D88" s="1" t="s">
        <v>85</v>
      </c>
      <c r="E88" s="724"/>
      <c r="F88" s="724"/>
      <c r="G88" s="724"/>
      <c r="H88" s="724"/>
      <c r="I88" s="724"/>
    </row>
    <row r="89" spans="1:9" ht="20.100000000000001" customHeight="1"/>
    <row r="90" spans="1:9" ht="20.100000000000001" customHeight="1">
      <c r="D90" s="1" t="s">
        <v>86</v>
      </c>
      <c r="E90" s="842"/>
      <c r="F90" s="842"/>
      <c r="G90" s="842"/>
      <c r="H90" s="842"/>
      <c r="I90" s="842"/>
    </row>
    <row r="91" spans="1:9" ht="20.100000000000001" customHeight="1"/>
    <row r="92" spans="1:9" ht="20.100000000000001" customHeight="1"/>
    <row r="93" spans="1:9" ht="20.100000000000001" customHeight="1"/>
    <row r="94" spans="1:9" ht="20.100000000000001" customHeight="1">
      <c r="A94" s="1" t="s">
        <v>75</v>
      </c>
    </row>
    <row r="95" spans="1:9" ht="20.100000000000001" customHeight="1">
      <c r="A95" s="1" t="s">
        <v>83</v>
      </c>
    </row>
    <row r="96" spans="1:9" ht="20.100000000000001" customHeight="1"/>
    <row r="97" spans="5:9" ht="20.100000000000001" customHeight="1"/>
    <row r="98" spans="5:9" ht="20.100000000000001" customHeight="1"/>
    <row r="99" spans="5:9" ht="20.100000000000001" customHeight="1"/>
    <row r="100" spans="5:9" ht="20.100000000000001" customHeight="1"/>
    <row r="101" spans="5:9" ht="20.100000000000001" customHeight="1"/>
    <row r="102" spans="5:9" ht="20.100000000000001" customHeight="1"/>
    <row r="103" spans="5:9" ht="20.100000000000001" customHeight="1"/>
    <row r="104" spans="5:9" ht="20.100000000000001" customHeight="1">
      <c r="I104" s="435" t="s">
        <v>835</v>
      </c>
    </row>
    <row r="105" spans="5:9" ht="20.100000000000001" customHeight="1"/>
    <row r="106" spans="5:9" ht="20.100000000000001" customHeight="1">
      <c r="G106" s="723" t="s">
        <v>346</v>
      </c>
      <c r="H106" s="723"/>
      <c r="I106" s="723"/>
    </row>
    <row r="107" spans="5:9" ht="20.100000000000001" customHeight="1"/>
    <row r="108" spans="5:9" ht="20.100000000000001" customHeight="1"/>
    <row r="109" spans="5:9" ht="20.100000000000001" customHeight="1"/>
    <row r="110" spans="5:9" ht="20.100000000000001" customHeight="1"/>
    <row r="111" spans="5:9" ht="20.100000000000001" customHeight="1"/>
    <row r="112" spans="5:9" ht="24" customHeight="1">
      <c r="E112" s="32" t="s">
        <v>84</v>
      </c>
    </row>
    <row r="113" spans="1:9" ht="20.100000000000001" customHeight="1"/>
    <row r="114" spans="1:9" ht="20.100000000000001" customHeight="1"/>
    <row r="115" spans="1:9" ht="20.100000000000001" customHeight="1"/>
    <row r="116" spans="1:9" ht="20.100000000000001" customHeight="1"/>
    <row r="117" spans="1:9" ht="20.100000000000001" customHeight="1"/>
    <row r="118" spans="1:9" ht="20.100000000000001" customHeight="1">
      <c r="A118" s="1" t="s">
        <v>72</v>
      </c>
      <c r="B118" s="921" t="str">
        <f>IF(申請書表紙!$C$30="","",申請書表紙!$C30)</f>
        <v/>
      </c>
      <c r="C118" s="921"/>
      <c r="D118" s="1" t="s">
        <v>824</v>
      </c>
    </row>
    <row r="119" spans="1:9" ht="20.100000000000001" customHeight="1">
      <c r="A119" s="1" t="s">
        <v>836</v>
      </c>
    </row>
    <row r="120" spans="1:9" ht="20.100000000000001" customHeight="1">
      <c r="A120" s="168"/>
    </row>
    <row r="121" spans="1:9" ht="20.100000000000001" customHeight="1"/>
    <row r="122" spans="1:9" ht="20.100000000000001" customHeight="1"/>
    <row r="123" spans="1:9" ht="20.100000000000001" customHeight="1"/>
    <row r="124" spans="1:9" ht="20.100000000000001" customHeight="1"/>
    <row r="125" spans="1:9" ht="20.100000000000001" customHeight="1">
      <c r="D125" s="1" t="s">
        <v>85</v>
      </c>
      <c r="E125" s="724"/>
      <c r="F125" s="724"/>
      <c r="G125" s="724"/>
      <c r="H125" s="724"/>
      <c r="I125" s="724"/>
    </row>
    <row r="126" spans="1:9" ht="20.100000000000001" customHeight="1"/>
    <row r="127" spans="1:9" ht="20.100000000000001" customHeight="1">
      <c r="D127" s="1" t="s">
        <v>86</v>
      </c>
      <c r="E127" s="842"/>
      <c r="F127" s="842"/>
      <c r="G127" s="842"/>
      <c r="H127" s="842"/>
      <c r="I127" s="842"/>
    </row>
    <row r="128" spans="1:9" ht="20.100000000000001" customHeight="1"/>
    <row r="129" ht="20.100000000000001" customHeight="1"/>
    <row r="130" ht="20.100000000000001" customHeight="1"/>
    <row r="131" ht="20.100000000000001" customHeight="1"/>
    <row r="132" ht="20.100000000000001" customHeight="1"/>
  </sheetData>
  <mergeCells count="35">
    <mergeCell ref="G32:I32"/>
    <mergeCell ref="G106:I106"/>
    <mergeCell ref="B118:C118"/>
    <mergeCell ref="E125:I125"/>
    <mergeCell ref="E51:I51"/>
    <mergeCell ref="G69:I69"/>
    <mergeCell ref="B81:C81"/>
    <mergeCell ref="E88:I88"/>
    <mergeCell ref="B23:E23"/>
    <mergeCell ref="F23:I23"/>
    <mergeCell ref="B24:E24"/>
    <mergeCell ref="F24:I24"/>
    <mergeCell ref="B25:E25"/>
    <mergeCell ref="F25:I25"/>
    <mergeCell ref="G3:I3"/>
    <mergeCell ref="B11:C11"/>
    <mergeCell ref="F15:I15"/>
    <mergeCell ref="B16:E16"/>
    <mergeCell ref="F16:I16"/>
    <mergeCell ref="B17:E17"/>
    <mergeCell ref="F17:I17"/>
    <mergeCell ref="E53:I53"/>
    <mergeCell ref="E90:I90"/>
    <mergeCell ref="E127:I127"/>
    <mergeCell ref="B18:E18"/>
    <mergeCell ref="F18:I18"/>
    <mergeCell ref="B19:E19"/>
    <mergeCell ref="F19:I19"/>
    <mergeCell ref="B20:E20"/>
    <mergeCell ref="F20:I20"/>
    <mergeCell ref="B44:C44"/>
    <mergeCell ref="B21:E21"/>
    <mergeCell ref="F21:I21"/>
    <mergeCell ref="B22:E22"/>
    <mergeCell ref="F22:I22"/>
  </mergeCells>
  <phoneticPr fontId="5"/>
  <dataValidations count="1">
    <dataValidation imeMode="on" allowBlank="1" showInputMessage="1" showErrorMessage="1" sqref="B16:I25 E90 B118:C118 E91 E53 E89 E88:I88 B81:C81 D54:E54 B44:C44 E51:I51 E52 B11:C11 E125:E128 F125:I126 F128:I128" xr:uid="{9E2DD4F6-A08E-4F1C-8CCC-A82B5A6ACE0F}"/>
  </dataValidations>
  <printOptions horizontalCentered="1"/>
  <pageMargins left="0.78740157480314965" right="0.78740157480314965" top="0.98425196850393704" bottom="0.98425196850393704" header="0.51181102362204722" footer="0.51181102362204722"/>
  <pageSetup paperSize="9" orientation="portrait" blackAndWhite="1" r:id="rId1"/>
  <headerFooter alignWithMargins="0"/>
  <rowBreaks count="3" manualBreakCount="3">
    <brk id="29" max="16383" man="1"/>
    <brk id="66" max="16383" man="1"/>
    <brk id="103" max="16383" man="1"/>
  </row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74842-068E-45FA-B06C-88330779D7B3}">
  <sheetPr>
    <pageSetUpPr fitToPage="1"/>
  </sheetPr>
  <dimension ref="A1:U36"/>
  <sheetViews>
    <sheetView zoomScaleNormal="100" zoomScaleSheetLayoutView="90" workbookViewId="0">
      <selection activeCell="B33" sqref="B33:P33"/>
    </sheetView>
  </sheetViews>
  <sheetFormatPr defaultRowHeight="13.5"/>
  <cols>
    <col min="1" max="1" width="1.625" style="654" customWidth="1"/>
    <col min="2" max="2" width="8.875" style="654" customWidth="1"/>
    <col min="3" max="3" width="10.5" style="654" customWidth="1"/>
    <col min="4" max="4" width="7.75" style="654" customWidth="1"/>
    <col min="5" max="8" width="6.5" style="654" customWidth="1"/>
    <col min="9" max="9" width="5" style="654" customWidth="1"/>
    <col min="10" max="10" width="4.5" style="654" customWidth="1"/>
    <col min="11" max="11" width="5" style="654" customWidth="1"/>
    <col min="12" max="12" width="4.375" style="654" customWidth="1"/>
    <col min="13" max="13" width="7.625" style="654" customWidth="1"/>
    <col min="14" max="14" width="4.375" style="654" customWidth="1"/>
    <col min="15" max="15" width="4.625" style="654" customWidth="1"/>
    <col min="16" max="16" width="9.875" style="654" customWidth="1"/>
    <col min="17" max="249" width="9" style="654"/>
    <col min="250" max="250" width="13.125" style="654" customWidth="1"/>
    <col min="251" max="251" width="7.5" style="654" customWidth="1"/>
    <col min="252" max="253" width="3.75" style="654" customWidth="1"/>
    <col min="254" max="254" width="5" style="654" customWidth="1"/>
    <col min="255" max="255" width="7.5" style="654" customWidth="1"/>
    <col min="256" max="256" width="5" style="654" customWidth="1"/>
    <col min="257" max="257" width="9.625" style="654" customWidth="1"/>
    <col min="258" max="259" width="2.5" style="654" customWidth="1"/>
    <col min="260" max="260" width="5" style="654" customWidth="1"/>
    <col min="261" max="261" width="3.75" style="654" customWidth="1"/>
    <col min="262" max="262" width="3.125" style="654" customWidth="1"/>
    <col min="263" max="263" width="7.5" style="654" customWidth="1"/>
    <col min="264" max="264" width="5" style="654" customWidth="1"/>
    <col min="265" max="265" width="7.5" style="654" customWidth="1"/>
    <col min="266" max="266" width="5" style="654" customWidth="1"/>
    <col min="267" max="267" width="7.5" style="654" customWidth="1"/>
    <col min="268" max="268" width="5" style="654" customWidth="1"/>
    <col min="269" max="269" width="7.5" style="654" customWidth="1"/>
    <col min="270" max="270" width="5" style="654" customWidth="1"/>
    <col min="271" max="505" width="9" style="654"/>
    <col min="506" max="506" width="13.125" style="654" customWidth="1"/>
    <col min="507" max="507" width="7.5" style="654" customWidth="1"/>
    <col min="508" max="509" width="3.75" style="654" customWidth="1"/>
    <col min="510" max="510" width="5" style="654" customWidth="1"/>
    <col min="511" max="511" width="7.5" style="654" customWidth="1"/>
    <col min="512" max="512" width="5" style="654" customWidth="1"/>
    <col min="513" max="513" width="9.625" style="654" customWidth="1"/>
    <col min="514" max="515" width="2.5" style="654" customWidth="1"/>
    <col min="516" max="516" width="5" style="654" customWidth="1"/>
    <col min="517" max="517" width="3.75" style="654" customWidth="1"/>
    <col min="518" max="518" width="3.125" style="654" customWidth="1"/>
    <col min="519" max="519" width="7.5" style="654" customWidth="1"/>
    <col min="520" max="520" width="5" style="654" customWidth="1"/>
    <col min="521" max="521" width="7.5" style="654" customWidth="1"/>
    <col min="522" max="522" width="5" style="654" customWidth="1"/>
    <col min="523" max="523" width="7.5" style="654" customWidth="1"/>
    <col min="524" max="524" width="5" style="654" customWidth="1"/>
    <col min="525" max="525" width="7.5" style="654" customWidth="1"/>
    <col min="526" max="526" width="5" style="654" customWidth="1"/>
    <col min="527" max="761" width="9" style="654"/>
    <col min="762" max="762" width="13.125" style="654" customWidth="1"/>
    <col min="763" max="763" width="7.5" style="654" customWidth="1"/>
    <col min="764" max="765" width="3.75" style="654" customWidth="1"/>
    <col min="766" max="766" width="5" style="654" customWidth="1"/>
    <col min="767" max="767" width="7.5" style="654" customWidth="1"/>
    <col min="768" max="768" width="5" style="654" customWidth="1"/>
    <col min="769" max="769" width="9.625" style="654" customWidth="1"/>
    <col min="770" max="771" width="2.5" style="654" customWidth="1"/>
    <col min="772" max="772" width="5" style="654" customWidth="1"/>
    <col min="773" max="773" width="3.75" style="654" customWidth="1"/>
    <col min="774" max="774" width="3.125" style="654" customWidth="1"/>
    <col min="775" max="775" width="7.5" style="654" customWidth="1"/>
    <col min="776" max="776" width="5" style="654" customWidth="1"/>
    <col min="777" max="777" width="7.5" style="654" customWidth="1"/>
    <col min="778" max="778" width="5" style="654" customWidth="1"/>
    <col min="779" max="779" width="7.5" style="654" customWidth="1"/>
    <col min="780" max="780" width="5" style="654" customWidth="1"/>
    <col min="781" max="781" width="7.5" style="654" customWidth="1"/>
    <col min="782" max="782" width="5" style="654" customWidth="1"/>
    <col min="783" max="1017" width="9" style="654"/>
    <col min="1018" max="1018" width="13.125" style="654" customWidth="1"/>
    <col min="1019" max="1019" width="7.5" style="654" customWidth="1"/>
    <col min="1020" max="1021" width="3.75" style="654" customWidth="1"/>
    <col min="1022" max="1022" width="5" style="654" customWidth="1"/>
    <col min="1023" max="1023" width="7.5" style="654" customWidth="1"/>
    <col min="1024" max="1024" width="5" style="654" customWidth="1"/>
    <col min="1025" max="1025" width="9.625" style="654" customWidth="1"/>
    <col min="1026" max="1027" width="2.5" style="654" customWidth="1"/>
    <col min="1028" max="1028" width="5" style="654" customWidth="1"/>
    <col min="1029" max="1029" width="3.75" style="654" customWidth="1"/>
    <col min="1030" max="1030" width="3.125" style="654" customWidth="1"/>
    <col min="1031" max="1031" width="7.5" style="654" customWidth="1"/>
    <col min="1032" max="1032" width="5" style="654" customWidth="1"/>
    <col min="1033" max="1033" width="7.5" style="654" customWidth="1"/>
    <col min="1034" max="1034" width="5" style="654" customWidth="1"/>
    <col min="1035" max="1035" width="7.5" style="654" customWidth="1"/>
    <col min="1036" max="1036" width="5" style="654" customWidth="1"/>
    <col min="1037" max="1037" width="7.5" style="654" customWidth="1"/>
    <col min="1038" max="1038" width="5" style="654" customWidth="1"/>
    <col min="1039" max="1273" width="9" style="654"/>
    <col min="1274" max="1274" width="13.125" style="654" customWidth="1"/>
    <col min="1275" max="1275" width="7.5" style="654" customWidth="1"/>
    <col min="1276" max="1277" width="3.75" style="654" customWidth="1"/>
    <col min="1278" max="1278" width="5" style="654" customWidth="1"/>
    <col min="1279" max="1279" width="7.5" style="654" customWidth="1"/>
    <col min="1280" max="1280" width="5" style="654" customWidth="1"/>
    <col min="1281" max="1281" width="9.625" style="654" customWidth="1"/>
    <col min="1282" max="1283" width="2.5" style="654" customWidth="1"/>
    <col min="1284" max="1284" width="5" style="654" customWidth="1"/>
    <col min="1285" max="1285" width="3.75" style="654" customWidth="1"/>
    <col min="1286" max="1286" width="3.125" style="654" customWidth="1"/>
    <col min="1287" max="1287" width="7.5" style="654" customWidth="1"/>
    <col min="1288" max="1288" width="5" style="654" customWidth="1"/>
    <col min="1289" max="1289" width="7.5" style="654" customWidth="1"/>
    <col min="1290" max="1290" width="5" style="654" customWidth="1"/>
    <col min="1291" max="1291" width="7.5" style="654" customWidth="1"/>
    <col min="1292" max="1292" width="5" style="654" customWidth="1"/>
    <col min="1293" max="1293" width="7.5" style="654" customWidth="1"/>
    <col min="1294" max="1294" width="5" style="654" customWidth="1"/>
    <col min="1295" max="1529" width="9" style="654"/>
    <col min="1530" max="1530" width="13.125" style="654" customWidth="1"/>
    <col min="1531" max="1531" width="7.5" style="654" customWidth="1"/>
    <col min="1532" max="1533" width="3.75" style="654" customWidth="1"/>
    <col min="1534" max="1534" width="5" style="654" customWidth="1"/>
    <col min="1535" max="1535" width="7.5" style="654" customWidth="1"/>
    <col min="1536" max="1536" width="5" style="654" customWidth="1"/>
    <col min="1537" max="1537" width="9.625" style="654" customWidth="1"/>
    <col min="1538" max="1539" width="2.5" style="654" customWidth="1"/>
    <col min="1540" max="1540" width="5" style="654" customWidth="1"/>
    <col min="1541" max="1541" width="3.75" style="654" customWidth="1"/>
    <col min="1542" max="1542" width="3.125" style="654" customWidth="1"/>
    <col min="1543" max="1543" width="7.5" style="654" customWidth="1"/>
    <col min="1544" max="1544" width="5" style="654" customWidth="1"/>
    <col min="1545" max="1545" width="7.5" style="654" customWidth="1"/>
    <col min="1546" max="1546" width="5" style="654" customWidth="1"/>
    <col min="1547" max="1547" width="7.5" style="654" customWidth="1"/>
    <col min="1548" max="1548" width="5" style="654" customWidth="1"/>
    <col min="1549" max="1549" width="7.5" style="654" customWidth="1"/>
    <col min="1550" max="1550" width="5" style="654" customWidth="1"/>
    <col min="1551" max="1785" width="9" style="654"/>
    <col min="1786" max="1786" width="13.125" style="654" customWidth="1"/>
    <col min="1787" max="1787" width="7.5" style="654" customWidth="1"/>
    <col min="1788" max="1789" width="3.75" style="654" customWidth="1"/>
    <col min="1790" max="1790" width="5" style="654" customWidth="1"/>
    <col min="1791" max="1791" width="7.5" style="654" customWidth="1"/>
    <col min="1792" max="1792" width="5" style="654" customWidth="1"/>
    <col min="1793" max="1793" width="9.625" style="654" customWidth="1"/>
    <col min="1794" max="1795" width="2.5" style="654" customWidth="1"/>
    <col min="1796" max="1796" width="5" style="654" customWidth="1"/>
    <col min="1797" max="1797" width="3.75" style="654" customWidth="1"/>
    <col min="1798" max="1798" width="3.125" style="654" customWidth="1"/>
    <col min="1799" max="1799" width="7.5" style="654" customWidth="1"/>
    <col min="1800" max="1800" width="5" style="654" customWidth="1"/>
    <col min="1801" max="1801" width="7.5" style="654" customWidth="1"/>
    <col min="1802" max="1802" width="5" style="654" customWidth="1"/>
    <col min="1803" max="1803" width="7.5" style="654" customWidth="1"/>
    <col min="1804" max="1804" width="5" style="654" customWidth="1"/>
    <col min="1805" max="1805" width="7.5" style="654" customWidth="1"/>
    <col min="1806" max="1806" width="5" style="654" customWidth="1"/>
    <col min="1807" max="2041" width="9" style="654"/>
    <col min="2042" max="2042" width="13.125" style="654" customWidth="1"/>
    <col min="2043" max="2043" width="7.5" style="654" customWidth="1"/>
    <col min="2044" max="2045" width="3.75" style="654" customWidth="1"/>
    <col min="2046" max="2046" width="5" style="654" customWidth="1"/>
    <col min="2047" max="2047" width="7.5" style="654" customWidth="1"/>
    <col min="2048" max="2048" width="5" style="654" customWidth="1"/>
    <col min="2049" max="2049" width="9.625" style="654" customWidth="1"/>
    <col min="2050" max="2051" width="2.5" style="654" customWidth="1"/>
    <col min="2052" max="2052" width="5" style="654" customWidth="1"/>
    <col min="2053" max="2053" width="3.75" style="654" customWidth="1"/>
    <col min="2054" max="2054" width="3.125" style="654" customWidth="1"/>
    <col min="2055" max="2055" width="7.5" style="654" customWidth="1"/>
    <col min="2056" max="2056" width="5" style="654" customWidth="1"/>
    <col min="2057" max="2057" width="7.5" style="654" customWidth="1"/>
    <col min="2058" max="2058" width="5" style="654" customWidth="1"/>
    <col min="2059" max="2059" width="7.5" style="654" customWidth="1"/>
    <col min="2060" max="2060" width="5" style="654" customWidth="1"/>
    <col min="2061" max="2061" width="7.5" style="654" customWidth="1"/>
    <col min="2062" max="2062" width="5" style="654" customWidth="1"/>
    <col min="2063" max="2297" width="9" style="654"/>
    <col min="2298" max="2298" width="13.125" style="654" customWidth="1"/>
    <col min="2299" max="2299" width="7.5" style="654" customWidth="1"/>
    <col min="2300" max="2301" width="3.75" style="654" customWidth="1"/>
    <col min="2302" max="2302" width="5" style="654" customWidth="1"/>
    <col min="2303" max="2303" width="7.5" style="654" customWidth="1"/>
    <col min="2304" max="2304" width="5" style="654" customWidth="1"/>
    <col min="2305" max="2305" width="9.625" style="654" customWidth="1"/>
    <col min="2306" max="2307" width="2.5" style="654" customWidth="1"/>
    <col min="2308" max="2308" width="5" style="654" customWidth="1"/>
    <col min="2309" max="2309" width="3.75" style="654" customWidth="1"/>
    <col min="2310" max="2310" width="3.125" style="654" customWidth="1"/>
    <col min="2311" max="2311" width="7.5" style="654" customWidth="1"/>
    <col min="2312" max="2312" width="5" style="654" customWidth="1"/>
    <col min="2313" max="2313" width="7.5" style="654" customWidth="1"/>
    <col min="2314" max="2314" width="5" style="654" customWidth="1"/>
    <col min="2315" max="2315" width="7.5" style="654" customWidth="1"/>
    <col min="2316" max="2316" width="5" style="654" customWidth="1"/>
    <col min="2317" max="2317" width="7.5" style="654" customWidth="1"/>
    <col min="2318" max="2318" width="5" style="654" customWidth="1"/>
    <col min="2319" max="2553" width="9" style="654"/>
    <col min="2554" max="2554" width="13.125" style="654" customWidth="1"/>
    <col min="2555" max="2555" width="7.5" style="654" customWidth="1"/>
    <col min="2556" max="2557" width="3.75" style="654" customWidth="1"/>
    <col min="2558" max="2558" width="5" style="654" customWidth="1"/>
    <col min="2559" max="2559" width="7.5" style="654" customWidth="1"/>
    <col min="2560" max="2560" width="5" style="654" customWidth="1"/>
    <col min="2561" max="2561" width="9.625" style="654" customWidth="1"/>
    <col min="2562" max="2563" width="2.5" style="654" customWidth="1"/>
    <col min="2564" max="2564" width="5" style="654" customWidth="1"/>
    <col min="2565" max="2565" width="3.75" style="654" customWidth="1"/>
    <col min="2566" max="2566" width="3.125" style="654" customWidth="1"/>
    <col min="2567" max="2567" width="7.5" style="654" customWidth="1"/>
    <col min="2568" max="2568" width="5" style="654" customWidth="1"/>
    <col min="2569" max="2569" width="7.5" style="654" customWidth="1"/>
    <col min="2570" max="2570" width="5" style="654" customWidth="1"/>
    <col min="2571" max="2571" width="7.5" style="654" customWidth="1"/>
    <col min="2572" max="2572" width="5" style="654" customWidth="1"/>
    <col min="2573" max="2573" width="7.5" style="654" customWidth="1"/>
    <col min="2574" max="2574" width="5" style="654" customWidth="1"/>
    <col min="2575" max="2809" width="9" style="654"/>
    <col min="2810" max="2810" width="13.125" style="654" customWidth="1"/>
    <col min="2811" max="2811" width="7.5" style="654" customWidth="1"/>
    <col min="2812" max="2813" width="3.75" style="654" customWidth="1"/>
    <col min="2814" max="2814" width="5" style="654" customWidth="1"/>
    <col min="2815" max="2815" width="7.5" style="654" customWidth="1"/>
    <col min="2816" max="2816" width="5" style="654" customWidth="1"/>
    <col min="2817" max="2817" width="9.625" style="654" customWidth="1"/>
    <col min="2818" max="2819" width="2.5" style="654" customWidth="1"/>
    <col min="2820" max="2820" width="5" style="654" customWidth="1"/>
    <col min="2821" max="2821" width="3.75" style="654" customWidth="1"/>
    <col min="2822" max="2822" width="3.125" style="654" customWidth="1"/>
    <col min="2823" max="2823" width="7.5" style="654" customWidth="1"/>
    <col min="2824" max="2824" width="5" style="654" customWidth="1"/>
    <col min="2825" max="2825" width="7.5" style="654" customWidth="1"/>
    <col min="2826" max="2826" width="5" style="654" customWidth="1"/>
    <col min="2827" max="2827" width="7.5" style="654" customWidth="1"/>
    <col min="2828" max="2828" width="5" style="654" customWidth="1"/>
    <col min="2829" max="2829" width="7.5" style="654" customWidth="1"/>
    <col min="2830" max="2830" width="5" style="654" customWidth="1"/>
    <col min="2831" max="3065" width="9" style="654"/>
    <col min="3066" max="3066" width="13.125" style="654" customWidth="1"/>
    <col min="3067" max="3067" width="7.5" style="654" customWidth="1"/>
    <col min="3068" max="3069" width="3.75" style="654" customWidth="1"/>
    <col min="3070" max="3070" width="5" style="654" customWidth="1"/>
    <col min="3071" max="3071" width="7.5" style="654" customWidth="1"/>
    <col min="3072" max="3072" width="5" style="654" customWidth="1"/>
    <col min="3073" max="3073" width="9.625" style="654" customWidth="1"/>
    <col min="3074" max="3075" width="2.5" style="654" customWidth="1"/>
    <col min="3076" max="3076" width="5" style="654" customWidth="1"/>
    <col min="3077" max="3077" width="3.75" style="654" customWidth="1"/>
    <col min="3078" max="3078" width="3.125" style="654" customWidth="1"/>
    <col min="3079" max="3079" width="7.5" style="654" customWidth="1"/>
    <col min="3080" max="3080" width="5" style="654" customWidth="1"/>
    <col min="3081" max="3081" width="7.5" style="654" customWidth="1"/>
    <col min="3082" max="3082" width="5" style="654" customWidth="1"/>
    <col min="3083" max="3083" width="7.5" style="654" customWidth="1"/>
    <col min="3084" max="3084" width="5" style="654" customWidth="1"/>
    <col min="3085" max="3085" width="7.5" style="654" customWidth="1"/>
    <col min="3086" max="3086" width="5" style="654" customWidth="1"/>
    <col min="3087" max="3321" width="9" style="654"/>
    <col min="3322" max="3322" width="13.125" style="654" customWidth="1"/>
    <col min="3323" max="3323" width="7.5" style="654" customWidth="1"/>
    <col min="3324" max="3325" width="3.75" style="654" customWidth="1"/>
    <col min="3326" max="3326" width="5" style="654" customWidth="1"/>
    <col min="3327" max="3327" width="7.5" style="654" customWidth="1"/>
    <col min="3328" max="3328" width="5" style="654" customWidth="1"/>
    <col min="3329" max="3329" width="9.625" style="654" customWidth="1"/>
    <col min="3330" max="3331" width="2.5" style="654" customWidth="1"/>
    <col min="3332" max="3332" width="5" style="654" customWidth="1"/>
    <col min="3333" max="3333" width="3.75" style="654" customWidth="1"/>
    <col min="3334" max="3334" width="3.125" style="654" customWidth="1"/>
    <col min="3335" max="3335" width="7.5" style="654" customWidth="1"/>
    <col min="3336" max="3336" width="5" style="654" customWidth="1"/>
    <col min="3337" max="3337" width="7.5" style="654" customWidth="1"/>
    <col min="3338" max="3338" width="5" style="654" customWidth="1"/>
    <col min="3339" max="3339" width="7.5" style="654" customWidth="1"/>
    <col min="3340" max="3340" width="5" style="654" customWidth="1"/>
    <col min="3341" max="3341" width="7.5" style="654" customWidth="1"/>
    <col min="3342" max="3342" width="5" style="654" customWidth="1"/>
    <col min="3343" max="3577" width="9" style="654"/>
    <col min="3578" max="3578" width="13.125" style="654" customWidth="1"/>
    <col min="3579" max="3579" width="7.5" style="654" customWidth="1"/>
    <col min="3580" max="3581" width="3.75" style="654" customWidth="1"/>
    <col min="3582" max="3582" width="5" style="654" customWidth="1"/>
    <col min="3583" max="3583" width="7.5" style="654" customWidth="1"/>
    <col min="3584" max="3584" width="5" style="654" customWidth="1"/>
    <col min="3585" max="3585" width="9.625" style="654" customWidth="1"/>
    <col min="3586" max="3587" width="2.5" style="654" customWidth="1"/>
    <col min="3588" max="3588" width="5" style="654" customWidth="1"/>
    <col min="3589" max="3589" width="3.75" style="654" customWidth="1"/>
    <col min="3590" max="3590" width="3.125" style="654" customWidth="1"/>
    <col min="3591" max="3591" width="7.5" style="654" customWidth="1"/>
    <col min="3592" max="3592" width="5" style="654" customWidth="1"/>
    <col min="3593" max="3593" width="7.5" style="654" customWidth="1"/>
    <col min="3594" max="3594" width="5" style="654" customWidth="1"/>
    <col min="3595" max="3595" width="7.5" style="654" customWidth="1"/>
    <col min="3596" max="3596" width="5" style="654" customWidth="1"/>
    <col min="3597" max="3597" width="7.5" style="654" customWidth="1"/>
    <col min="3598" max="3598" width="5" style="654" customWidth="1"/>
    <col min="3599" max="3833" width="9" style="654"/>
    <col min="3834" max="3834" width="13.125" style="654" customWidth="1"/>
    <col min="3835" max="3835" width="7.5" style="654" customWidth="1"/>
    <col min="3836" max="3837" width="3.75" style="654" customWidth="1"/>
    <col min="3838" max="3838" width="5" style="654" customWidth="1"/>
    <col min="3839" max="3839" width="7.5" style="654" customWidth="1"/>
    <col min="3840" max="3840" width="5" style="654" customWidth="1"/>
    <col min="3841" max="3841" width="9.625" style="654" customWidth="1"/>
    <col min="3842" max="3843" width="2.5" style="654" customWidth="1"/>
    <col min="3844" max="3844" width="5" style="654" customWidth="1"/>
    <col min="3845" max="3845" width="3.75" style="654" customWidth="1"/>
    <col min="3846" max="3846" width="3.125" style="654" customWidth="1"/>
    <col min="3847" max="3847" width="7.5" style="654" customWidth="1"/>
    <col min="3848" max="3848" width="5" style="654" customWidth="1"/>
    <col min="3849" max="3849" width="7.5" style="654" customWidth="1"/>
    <col min="3850" max="3850" width="5" style="654" customWidth="1"/>
    <col min="3851" max="3851" width="7.5" style="654" customWidth="1"/>
    <col min="3852" max="3852" width="5" style="654" customWidth="1"/>
    <col min="3853" max="3853" width="7.5" style="654" customWidth="1"/>
    <col min="3854" max="3854" width="5" style="654" customWidth="1"/>
    <col min="3855" max="4089" width="9" style="654"/>
    <col min="4090" max="4090" width="13.125" style="654" customWidth="1"/>
    <col min="4091" max="4091" width="7.5" style="654" customWidth="1"/>
    <col min="4092" max="4093" width="3.75" style="654" customWidth="1"/>
    <col min="4094" max="4094" width="5" style="654" customWidth="1"/>
    <col min="4095" max="4095" width="7.5" style="654" customWidth="1"/>
    <col min="4096" max="4096" width="5" style="654" customWidth="1"/>
    <col min="4097" max="4097" width="9.625" style="654" customWidth="1"/>
    <col min="4098" max="4099" width="2.5" style="654" customWidth="1"/>
    <col min="4100" max="4100" width="5" style="654" customWidth="1"/>
    <col min="4101" max="4101" width="3.75" style="654" customWidth="1"/>
    <col min="4102" max="4102" width="3.125" style="654" customWidth="1"/>
    <col min="4103" max="4103" width="7.5" style="654" customWidth="1"/>
    <col min="4104" max="4104" width="5" style="654" customWidth="1"/>
    <col min="4105" max="4105" width="7.5" style="654" customWidth="1"/>
    <col min="4106" max="4106" width="5" style="654" customWidth="1"/>
    <col min="4107" max="4107" width="7.5" style="654" customWidth="1"/>
    <col min="4108" max="4108" width="5" style="654" customWidth="1"/>
    <col min="4109" max="4109" width="7.5" style="654" customWidth="1"/>
    <col min="4110" max="4110" width="5" style="654" customWidth="1"/>
    <col min="4111" max="4345" width="9" style="654"/>
    <col min="4346" max="4346" width="13.125" style="654" customWidth="1"/>
    <col min="4347" max="4347" width="7.5" style="654" customWidth="1"/>
    <col min="4348" max="4349" width="3.75" style="654" customWidth="1"/>
    <col min="4350" max="4350" width="5" style="654" customWidth="1"/>
    <col min="4351" max="4351" width="7.5" style="654" customWidth="1"/>
    <col min="4352" max="4352" width="5" style="654" customWidth="1"/>
    <col min="4353" max="4353" width="9.625" style="654" customWidth="1"/>
    <col min="4354" max="4355" width="2.5" style="654" customWidth="1"/>
    <col min="4356" max="4356" width="5" style="654" customWidth="1"/>
    <col min="4357" max="4357" width="3.75" style="654" customWidth="1"/>
    <col min="4358" max="4358" width="3.125" style="654" customWidth="1"/>
    <col min="4359" max="4359" width="7.5" style="654" customWidth="1"/>
    <col min="4360" max="4360" width="5" style="654" customWidth="1"/>
    <col min="4361" max="4361" width="7.5" style="654" customWidth="1"/>
    <col min="4362" max="4362" width="5" style="654" customWidth="1"/>
    <col min="4363" max="4363" width="7.5" style="654" customWidth="1"/>
    <col min="4364" max="4364" width="5" style="654" customWidth="1"/>
    <col min="4365" max="4365" width="7.5" style="654" customWidth="1"/>
    <col min="4366" max="4366" width="5" style="654" customWidth="1"/>
    <col min="4367" max="4601" width="9" style="654"/>
    <col min="4602" max="4602" width="13.125" style="654" customWidth="1"/>
    <col min="4603" max="4603" width="7.5" style="654" customWidth="1"/>
    <col min="4604" max="4605" width="3.75" style="654" customWidth="1"/>
    <col min="4606" max="4606" width="5" style="654" customWidth="1"/>
    <col min="4607" max="4607" width="7.5" style="654" customWidth="1"/>
    <col min="4608" max="4608" width="5" style="654" customWidth="1"/>
    <col min="4609" max="4609" width="9.625" style="654" customWidth="1"/>
    <col min="4610" max="4611" width="2.5" style="654" customWidth="1"/>
    <col min="4612" max="4612" width="5" style="654" customWidth="1"/>
    <col min="4613" max="4613" width="3.75" style="654" customWidth="1"/>
    <col min="4614" max="4614" width="3.125" style="654" customWidth="1"/>
    <col min="4615" max="4615" width="7.5" style="654" customWidth="1"/>
    <col min="4616" max="4616" width="5" style="654" customWidth="1"/>
    <col min="4617" max="4617" width="7.5" style="654" customWidth="1"/>
    <col min="4618" max="4618" width="5" style="654" customWidth="1"/>
    <col min="4619" max="4619" width="7.5" style="654" customWidth="1"/>
    <col min="4620" max="4620" width="5" style="654" customWidth="1"/>
    <col min="4621" max="4621" width="7.5" style="654" customWidth="1"/>
    <col min="4622" max="4622" width="5" style="654" customWidth="1"/>
    <col min="4623" max="4857" width="9" style="654"/>
    <col min="4858" max="4858" width="13.125" style="654" customWidth="1"/>
    <col min="4859" max="4859" width="7.5" style="654" customWidth="1"/>
    <col min="4860" max="4861" width="3.75" style="654" customWidth="1"/>
    <col min="4862" max="4862" width="5" style="654" customWidth="1"/>
    <col min="4863" max="4863" width="7.5" style="654" customWidth="1"/>
    <col min="4864" max="4864" width="5" style="654" customWidth="1"/>
    <col min="4865" max="4865" width="9.625" style="654" customWidth="1"/>
    <col min="4866" max="4867" width="2.5" style="654" customWidth="1"/>
    <col min="4868" max="4868" width="5" style="654" customWidth="1"/>
    <col min="4869" max="4869" width="3.75" style="654" customWidth="1"/>
    <col min="4870" max="4870" width="3.125" style="654" customWidth="1"/>
    <col min="4871" max="4871" width="7.5" style="654" customWidth="1"/>
    <col min="4872" max="4872" width="5" style="654" customWidth="1"/>
    <col min="4873" max="4873" width="7.5" style="654" customWidth="1"/>
    <col min="4874" max="4874" width="5" style="654" customWidth="1"/>
    <col min="4875" max="4875" width="7.5" style="654" customWidth="1"/>
    <col min="4876" max="4876" width="5" style="654" customWidth="1"/>
    <col min="4877" max="4877" width="7.5" style="654" customWidth="1"/>
    <col min="4878" max="4878" width="5" style="654" customWidth="1"/>
    <col min="4879" max="5113" width="9" style="654"/>
    <col min="5114" max="5114" width="13.125" style="654" customWidth="1"/>
    <col min="5115" max="5115" width="7.5" style="654" customWidth="1"/>
    <col min="5116" max="5117" width="3.75" style="654" customWidth="1"/>
    <col min="5118" max="5118" width="5" style="654" customWidth="1"/>
    <col min="5119" max="5119" width="7.5" style="654" customWidth="1"/>
    <col min="5120" max="5120" width="5" style="654" customWidth="1"/>
    <col min="5121" max="5121" width="9.625" style="654" customWidth="1"/>
    <col min="5122" max="5123" width="2.5" style="654" customWidth="1"/>
    <col min="5124" max="5124" width="5" style="654" customWidth="1"/>
    <col min="5125" max="5125" width="3.75" style="654" customWidth="1"/>
    <col min="5126" max="5126" width="3.125" style="654" customWidth="1"/>
    <col min="5127" max="5127" width="7.5" style="654" customWidth="1"/>
    <col min="5128" max="5128" width="5" style="654" customWidth="1"/>
    <col min="5129" max="5129" width="7.5" style="654" customWidth="1"/>
    <col min="5130" max="5130" width="5" style="654" customWidth="1"/>
    <col min="5131" max="5131" width="7.5" style="654" customWidth="1"/>
    <col min="5132" max="5132" width="5" style="654" customWidth="1"/>
    <col min="5133" max="5133" width="7.5" style="654" customWidth="1"/>
    <col min="5134" max="5134" width="5" style="654" customWidth="1"/>
    <col min="5135" max="5369" width="9" style="654"/>
    <col min="5370" max="5370" width="13.125" style="654" customWidth="1"/>
    <col min="5371" max="5371" width="7.5" style="654" customWidth="1"/>
    <col min="5372" max="5373" width="3.75" style="654" customWidth="1"/>
    <col min="5374" max="5374" width="5" style="654" customWidth="1"/>
    <col min="5375" max="5375" width="7.5" style="654" customWidth="1"/>
    <col min="5376" max="5376" width="5" style="654" customWidth="1"/>
    <col min="5377" max="5377" width="9.625" style="654" customWidth="1"/>
    <col min="5378" max="5379" width="2.5" style="654" customWidth="1"/>
    <col min="5380" max="5380" width="5" style="654" customWidth="1"/>
    <col min="5381" max="5381" width="3.75" style="654" customWidth="1"/>
    <col min="5382" max="5382" width="3.125" style="654" customWidth="1"/>
    <col min="5383" max="5383" width="7.5" style="654" customWidth="1"/>
    <col min="5384" max="5384" width="5" style="654" customWidth="1"/>
    <col min="5385" max="5385" width="7.5" style="654" customWidth="1"/>
    <col min="5386" max="5386" width="5" style="654" customWidth="1"/>
    <col min="5387" max="5387" width="7.5" style="654" customWidth="1"/>
    <col min="5388" max="5388" width="5" style="654" customWidth="1"/>
    <col min="5389" max="5389" width="7.5" style="654" customWidth="1"/>
    <col min="5390" max="5390" width="5" style="654" customWidth="1"/>
    <col min="5391" max="5625" width="9" style="654"/>
    <col min="5626" max="5626" width="13.125" style="654" customWidth="1"/>
    <col min="5627" max="5627" width="7.5" style="654" customWidth="1"/>
    <col min="5628" max="5629" width="3.75" style="654" customWidth="1"/>
    <col min="5630" max="5630" width="5" style="654" customWidth="1"/>
    <col min="5631" max="5631" width="7.5" style="654" customWidth="1"/>
    <col min="5632" max="5632" width="5" style="654" customWidth="1"/>
    <col min="5633" max="5633" width="9.625" style="654" customWidth="1"/>
    <col min="5634" max="5635" width="2.5" style="654" customWidth="1"/>
    <col min="5636" max="5636" width="5" style="654" customWidth="1"/>
    <col min="5637" max="5637" width="3.75" style="654" customWidth="1"/>
    <col min="5638" max="5638" width="3.125" style="654" customWidth="1"/>
    <col min="5639" max="5639" width="7.5" style="654" customWidth="1"/>
    <col min="5640" max="5640" width="5" style="654" customWidth="1"/>
    <col min="5641" max="5641" width="7.5" style="654" customWidth="1"/>
    <col min="5642" max="5642" width="5" style="654" customWidth="1"/>
    <col min="5643" max="5643" width="7.5" style="654" customWidth="1"/>
    <col min="5644" max="5644" width="5" style="654" customWidth="1"/>
    <col min="5645" max="5645" width="7.5" style="654" customWidth="1"/>
    <col min="5646" max="5646" width="5" style="654" customWidth="1"/>
    <col min="5647" max="5881" width="9" style="654"/>
    <col min="5882" max="5882" width="13.125" style="654" customWidth="1"/>
    <col min="5883" max="5883" width="7.5" style="654" customWidth="1"/>
    <col min="5884" max="5885" width="3.75" style="654" customWidth="1"/>
    <col min="5886" max="5886" width="5" style="654" customWidth="1"/>
    <col min="5887" max="5887" width="7.5" style="654" customWidth="1"/>
    <col min="5888" max="5888" width="5" style="654" customWidth="1"/>
    <col min="5889" max="5889" width="9.625" style="654" customWidth="1"/>
    <col min="5890" max="5891" width="2.5" style="654" customWidth="1"/>
    <col min="5892" max="5892" width="5" style="654" customWidth="1"/>
    <col min="5893" max="5893" width="3.75" style="654" customWidth="1"/>
    <col min="5894" max="5894" width="3.125" style="654" customWidth="1"/>
    <col min="5895" max="5895" width="7.5" style="654" customWidth="1"/>
    <col min="5896" max="5896" width="5" style="654" customWidth="1"/>
    <col min="5897" max="5897" width="7.5" style="654" customWidth="1"/>
    <col min="5898" max="5898" width="5" style="654" customWidth="1"/>
    <col min="5899" max="5899" width="7.5" style="654" customWidth="1"/>
    <col min="5900" max="5900" width="5" style="654" customWidth="1"/>
    <col min="5901" max="5901" width="7.5" style="654" customWidth="1"/>
    <col min="5902" max="5902" width="5" style="654" customWidth="1"/>
    <col min="5903" max="6137" width="9" style="654"/>
    <col min="6138" max="6138" width="13.125" style="654" customWidth="1"/>
    <col min="6139" max="6139" width="7.5" style="654" customWidth="1"/>
    <col min="6140" max="6141" width="3.75" style="654" customWidth="1"/>
    <col min="6142" max="6142" width="5" style="654" customWidth="1"/>
    <col min="6143" max="6143" width="7.5" style="654" customWidth="1"/>
    <col min="6144" max="6144" width="5" style="654" customWidth="1"/>
    <col min="6145" max="6145" width="9.625" style="654" customWidth="1"/>
    <col min="6146" max="6147" width="2.5" style="654" customWidth="1"/>
    <col min="6148" max="6148" width="5" style="654" customWidth="1"/>
    <col min="6149" max="6149" width="3.75" style="654" customWidth="1"/>
    <col min="6150" max="6150" width="3.125" style="654" customWidth="1"/>
    <col min="6151" max="6151" width="7.5" style="654" customWidth="1"/>
    <col min="6152" max="6152" width="5" style="654" customWidth="1"/>
    <col min="6153" max="6153" width="7.5" style="654" customWidth="1"/>
    <col min="6154" max="6154" width="5" style="654" customWidth="1"/>
    <col min="6155" max="6155" width="7.5" style="654" customWidth="1"/>
    <col min="6156" max="6156" width="5" style="654" customWidth="1"/>
    <col min="6157" max="6157" width="7.5" style="654" customWidth="1"/>
    <col min="6158" max="6158" width="5" style="654" customWidth="1"/>
    <col min="6159" max="6393" width="9" style="654"/>
    <col min="6394" max="6394" width="13.125" style="654" customWidth="1"/>
    <col min="6395" max="6395" width="7.5" style="654" customWidth="1"/>
    <col min="6396" max="6397" width="3.75" style="654" customWidth="1"/>
    <col min="6398" max="6398" width="5" style="654" customWidth="1"/>
    <col min="6399" max="6399" width="7.5" style="654" customWidth="1"/>
    <col min="6400" max="6400" width="5" style="654" customWidth="1"/>
    <col min="6401" max="6401" width="9.625" style="654" customWidth="1"/>
    <col min="6402" max="6403" width="2.5" style="654" customWidth="1"/>
    <col min="6404" max="6404" width="5" style="654" customWidth="1"/>
    <col min="6405" max="6405" width="3.75" style="654" customWidth="1"/>
    <col min="6406" max="6406" width="3.125" style="654" customWidth="1"/>
    <col min="6407" max="6407" width="7.5" style="654" customWidth="1"/>
    <col min="6408" max="6408" width="5" style="654" customWidth="1"/>
    <col min="6409" max="6409" width="7.5" style="654" customWidth="1"/>
    <col min="6410" max="6410" width="5" style="654" customWidth="1"/>
    <col min="6411" max="6411" width="7.5" style="654" customWidth="1"/>
    <col min="6412" max="6412" width="5" style="654" customWidth="1"/>
    <col min="6413" max="6413" width="7.5" style="654" customWidth="1"/>
    <col min="6414" max="6414" width="5" style="654" customWidth="1"/>
    <col min="6415" max="6649" width="9" style="654"/>
    <col min="6650" max="6650" width="13.125" style="654" customWidth="1"/>
    <col min="6651" max="6651" width="7.5" style="654" customWidth="1"/>
    <col min="6652" max="6653" width="3.75" style="654" customWidth="1"/>
    <col min="6654" max="6654" width="5" style="654" customWidth="1"/>
    <col min="6655" max="6655" width="7.5" style="654" customWidth="1"/>
    <col min="6656" max="6656" width="5" style="654" customWidth="1"/>
    <col min="6657" max="6657" width="9.625" style="654" customWidth="1"/>
    <col min="6658" max="6659" width="2.5" style="654" customWidth="1"/>
    <col min="6660" max="6660" width="5" style="654" customWidth="1"/>
    <col min="6661" max="6661" width="3.75" style="654" customWidth="1"/>
    <col min="6662" max="6662" width="3.125" style="654" customWidth="1"/>
    <col min="6663" max="6663" width="7.5" style="654" customWidth="1"/>
    <col min="6664" max="6664" width="5" style="654" customWidth="1"/>
    <col min="6665" max="6665" width="7.5" style="654" customWidth="1"/>
    <col min="6666" max="6666" width="5" style="654" customWidth="1"/>
    <col min="6667" max="6667" width="7.5" style="654" customWidth="1"/>
    <col min="6668" max="6668" width="5" style="654" customWidth="1"/>
    <col min="6669" max="6669" width="7.5" style="654" customWidth="1"/>
    <col min="6670" max="6670" width="5" style="654" customWidth="1"/>
    <col min="6671" max="6905" width="9" style="654"/>
    <col min="6906" max="6906" width="13.125" style="654" customWidth="1"/>
    <col min="6907" max="6907" width="7.5" style="654" customWidth="1"/>
    <col min="6908" max="6909" width="3.75" style="654" customWidth="1"/>
    <col min="6910" max="6910" width="5" style="654" customWidth="1"/>
    <col min="6911" max="6911" width="7.5" style="654" customWidth="1"/>
    <col min="6912" max="6912" width="5" style="654" customWidth="1"/>
    <col min="6913" max="6913" width="9.625" style="654" customWidth="1"/>
    <col min="6914" max="6915" width="2.5" style="654" customWidth="1"/>
    <col min="6916" max="6916" width="5" style="654" customWidth="1"/>
    <col min="6917" max="6917" width="3.75" style="654" customWidth="1"/>
    <col min="6918" max="6918" width="3.125" style="654" customWidth="1"/>
    <col min="6919" max="6919" width="7.5" style="654" customWidth="1"/>
    <col min="6920" max="6920" width="5" style="654" customWidth="1"/>
    <col min="6921" max="6921" width="7.5" style="654" customWidth="1"/>
    <col min="6922" max="6922" width="5" style="654" customWidth="1"/>
    <col min="6923" max="6923" width="7.5" style="654" customWidth="1"/>
    <col min="6924" max="6924" width="5" style="654" customWidth="1"/>
    <col min="6925" max="6925" width="7.5" style="654" customWidth="1"/>
    <col min="6926" max="6926" width="5" style="654" customWidth="1"/>
    <col min="6927" max="7161" width="9" style="654"/>
    <col min="7162" max="7162" width="13.125" style="654" customWidth="1"/>
    <col min="7163" max="7163" width="7.5" style="654" customWidth="1"/>
    <col min="7164" max="7165" width="3.75" style="654" customWidth="1"/>
    <col min="7166" max="7166" width="5" style="654" customWidth="1"/>
    <col min="7167" max="7167" width="7.5" style="654" customWidth="1"/>
    <col min="7168" max="7168" width="5" style="654" customWidth="1"/>
    <col min="7169" max="7169" width="9.625" style="654" customWidth="1"/>
    <col min="7170" max="7171" width="2.5" style="654" customWidth="1"/>
    <col min="7172" max="7172" width="5" style="654" customWidth="1"/>
    <col min="7173" max="7173" width="3.75" style="654" customWidth="1"/>
    <col min="7174" max="7174" width="3.125" style="654" customWidth="1"/>
    <col min="7175" max="7175" width="7.5" style="654" customWidth="1"/>
    <col min="7176" max="7176" width="5" style="654" customWidth="1"/>
    <col min="7177" max="7177" width="7.5" style="654" customWidth="1"/>
    <col min="7178" max="7178" width="5" style="654" customWidth="1"/>
    <col min="7179" max="7179" width="7.5" style="654" customWidth="1"/>
    <col min="7180" max="7180" width="5" style="654" customWidth="1"/>
    <col min="7181" max="7181" width="7.5" style="654" customWidth="1"/>
    <col min="7182" max="7182" width="5" style="654" customWidth="1"/>
    <col min="7183" max="7417" width="9" style="654"/>
    <col min="7418" max="7418" width="13.125" style="654" customWidth="1"/>
    <col min="7419" max="7419" width="7.5" style="654" customWidth="1"/>
    <col min="7420" max="7421" width="3.75" style="654" customWidth="1"/>
    <col min="7422" max="7422" width="5" style="654" customWidth="1"/>
    <col min="7423" max="7423" width="7.5" style="654" customWidth="1"/>
    <col min="7424" max="7424" width="5" style="654" customWidth="1"/>
    <col min="7425" max="7425" width="9.625" style="654" customWidth="1"/>
    <col min="7426" max="7427" width="2.5" style="654" customWidth="1"/>
    <col min="7428" max="7428" width="5" style="654" customWidth="1"/>
    <col min="7429" max="7429" width="3.75" style="654" customWidth="1"/>
    <col min="7430" max="7430" width="3.125" style="654" customWidth="1"/>
    <col min="7431" max="7431" width="7.5" style="654" customWidth="1"/>
    <col min="7432" max="7432" width="5" style="654" customWidth="1"/>
    <col min="7433" max="7433" width="7.5" style="654" customWidth="1"/>
    <col min="7434" max="7434" width="5" style="654" customWidth="1"/>
    <col min="7435" max="7435" width="7.5" style="654" customWidth="1"/>
    <col min="7436" max="7436" width="5" style="654" customWidth="1"/>
    <col min="7437" max="7437" width="7.5" style="654" customWidth="1"/>
    <col min="7438" max="7438" width="5" style="654" customWidth="1"/>
    <col min="7439" max="7673" width="9" style="654"/>
    <col min="7674" max="7674" width="13.125" style="654" customWidth="1"/>
    <col min="7675" max="7675" width="7.5" style="654" customWidth="1"/>
    <col min="7676" max="7677" width="3.75" style="654" customWidth="1"/>
    <col min="7678" max="7678" width="5" style="654" customWidth="1"/>
    <col min="7679" max="7679" width="7.5" style="654" customWidth="1"/>
    <col min="7680" max="7680" width="5" style="654" customWidth="1"/>
    <col min="7681" max="7681" width="9.625" style="654" customWidth="1"/>
    <col min="7682" max="7683" width="2.5" style="654" customWidth="1"/>
    <col min="7684" max="7684" width="5" style="654" customWidth="1"/>
    <col min="7685" max="7685" width="3.75" style="654" customWidth="1"/>
    <col min="7686" max="7686" width="3.125" style="654" customWidth="1"/>
    <col min="7687" max="7687" width="7.5" style="654" customWidth="1"/>
    <col min="7688" max="7688" width="5" style="654" customWidth="1"/>
    <col min="7689" max="7689" width="7.5" style="654" customWidth="1"/>
    <col min="7690" max="7690" width="5" style="654" customWidth="1"/>
    <col min="7691" max="7691" width="7.5" style="654" customWidth="1"/>
    <col min="7692" max="7692" width="5" style="654" customWidth="1"/>
    <col min="7693" max="7693" width="7.5" style="654" customWidth="1"/>
    <col min="7694" max="7694" width="5" style="654" customWidth="1"/>
    <col min="7695" max="7929" width="9" style="654"/>
    <col min="7930" max="7930" width="13.125" style="654" customWidth="1"/>
    <col min="7931" max="7931" width="7.5" style="654" customWidth="1"/>
    <col min="7932" max="7933" width="3.75" style="654" customWidth="1"/>
    <col min="7934" max="7934" width="5" style="654" customWidth="1"/>
    <col min="7935" max="7935" width="7.5" style="654" customWidth="1"/>
    <col min="7936" max="7936" width="5" style="654" customWidth="1"/>
    <col min="7937" max="7937" width="9.625" style="654" customWidth="1"/>
    <col min="7938" max="7939" width="2.5" style="654" customWidth="1"/>
    <col min="7940" max="7940" width="5" style="654" customWidth="1"/>
    <col min="7941" max="7941" width="3.75" style="654" customWidth="1"/>
    <col min="7942" max="7942" width="3.125" style="654" customWidth="1"/>
    <col min="7943" max="7943" width="7.5" style="654" customWidth="1"/>
    <col min="7944" max="7944" width="5" style="654" customWidth="1"/>
    <col min="7945" max="7945" width="7.5" style="654" customWidth="1"/>
    <col min="7946" max="7946" width="5" style="654" customWidth="1"/>
    <col min="7947" max="7947" width="7.5" style="654" customWidth="1"/>
    <col min="7948" max="7948" width="5" style="654" customWidth="1"/>
    <col min="7949" max="7949" width="7.5" style="654" customWidth="1"/>
    <col min="7950" max="7950" width="5" style="654" customWidth="1"/>
    <col min="7951" max="8185" width="9" style="654"/>
    <col min="8186" max="8186" width="13.125" style="654" customWidth="1"/>
    <col min="8187" max="8187" width="7.5" style="654" customWidth="1"/>
    <col min="8188" max="8189" width="3.75" style="654" customWidth="1"/>
    <col min="8190" max="8190" width="5" style="654" customWidth="1"/>
    <col min="8191" max="8191" width="7.5" style="654" customWidth="1"/>
    <col min="8192" max="8192" width="5" style="654" customWidth="1"/>
    <col min="8193" max="8193" width="9.625" style="654" customWidth="1"/>
    <col min="8194" max="8195" width="2.5" style="654" customWidth="1"/>
    <col min="8196" max="8196" width="5" style="654" customWidth="1"/>
    <col min="8197" max="8197" width="3.75" style="654" customWidth="1"/>
    <col min="8198" max="8198" width="3.125" style="654" customWidth="1"/>
    <col min="8199" max="8199" width="7.5" style="654" customWidth="1"/>
    <col min="8200" max="8200" width="5" style="654" customWidth="1"/>
    <col min="8201" max="8201" width="7.5" style="654" customWidth="1"/>
    <col min="8202" max="8202" width="5" style="654" customWidth="1"/>
    <col min="8203" max="8203" width="7.5" style="654" customWidth="1"/>
    <col min="8204" max="8204" width="5" style="654" customWidth="1"/>
    <col min="8205" max="8205" width="7.5" style="654" customWidth="1"/>
    <col min="8206" max="8206" width="5" style="654" customWidth="1"/>
    <col min="8207" max="8441" width="9" style="654"/>
    <col min="8442" max="8442" width="13.125" style="654" customWidth="1"/>
    <col min="8443" max="8443" width="7.5" style="654" customWidth="1"/>
    <col min="8444" max="8445" width="3.75" style="654" customWidth="1"/>
    <col min="8446" max="8446" width="5" style="654" customWidth="1"/>
    <col min="8447" max="8447" width="7.5" style="654" customWidth="1"/>
    <col min="8448" max="8448" width="5" style="654" customWidth="1"/>
    <col min="8449" max="8449" width="9.625" style="654" customWidth="1"/>
    <col min="8450" max="8451" width="2.5" style="654" customWidth="1"/>
    <col min="8452" max="8452" width="5" style="654" customWidth="1"/>
    <col min="8453" max="8453" width="3.75" style="654" customWidth="1"/>
    <col min="8454" max="8454" width="3.125" style="654" customWidth="1"/>
    <col min="8455" max="8455" width="7.5" style="654" customWidth="1"/>
    <col min="8456" max="8456" width="5" style="654" customWidth="1"/>
    <col min="8457" max="8457" width="7.5" style="654" customWidth="1"/>
    <col min="8458" max="8458" width="5" style="654" customWidth="1"/>
    <col min="8459" max="8459" width="7.5" style="654" customWidth="1"/>
    <col min="8460" max="8460" width="5" style="654" customWidth="1"/>
    <col min="8461" max="8461" width="7.5" style="654" customWidth="1"/>
    <col min="8462" max="8462" width="5" style="654" customWidth="1"/>
    <col min="8463" max="8697" width="9" style="654"/>
    <col min="8698" max="8698" width="13.125" style="654" customWidth="1"/>
    <col min="8699" max="8699" width="7.5" style="654" customWidth="1"/>
    <col min="8700" max="8701" width="3.75" style="654" customWidth="1"/>
    <col min="8702" max="8702" width="5" style="654" customWidth="1"/>
    <col min="8703" max="8703" width="7.5" style="654" customWidth="1"/>
    <col min="8704" max="8704" width="5" style="654" customWidth="1"/>
    <col min="8705" max="8705" width="9.625" style="654" customWidth="1"/>
    <col min="8706" max="8707" width="2.5" style="654" customWidth="1"/>
    <col min="8708" max="8708" width="5" style="654" customWidth="1"/>
    <col min="8709" max="8709" width="3.75" style="654" customWidth="1"/>
    <col min="8710" max="8710" width="3.125" style="654" customWidth="1"/>
    <col min="8711" max="8711" width="7.5" style="654" customWidth="1"/>
    <col min="8712" max="8712" width="5" style="654" customWidth="1"/>
    <col min="8713" max="8713" width="7.5" style="654" customWidth="1"/>
    <col min="8714" max="8714" width="5" style="654" customWidth="1"/>
    <col min="8715" max="8715" width="7.5" style="654" customWidth="1"/>
    <col min="8716" max="8716" width="5" style="654" customWidth="1"/>
    <col min="8717" max="8717" width="7.5" style="654" customWidth="1"/>
    <col min="8718" max="8718" width="5" style="654" customWidth="1"/>
    <col min="8719" max="8953" width="9" style="654"/>
    <col min="8954" max="8954" width="13.125" style="654" customWidth="1"/>
    <col min="8955" max="8955" width="7.5" style="654" customWidth="1"/>
    <col min="8956" max="8957" width="3.75" style="654" customWidth="1"/>
    <col min="8958" max="8958" width="5" style="654" customWidth="1"/>
    <col min="8959" max="8959" width="7.5" style="654" customWidth="1"/>
    <col min="8960" max="8960" width="5" style="654" customWidth="1"/>
    <col min="8961" max="8961" width="9.625" style="654" customWidth="1"/>
    <col min="8962" max="8963" width="2.5" style="654" customWidth="1"/>
    <col min="8964" max="8964" width="5" style="654" customWidth="1"/>
    <col min="8965" max="8965" width="3.75" style="654" customWidth="1"/>
    <col min="8966" max="8966" width="3.125" style="654" customWidth="1"/>
    <col min="8967" max="8967" width="7.5" style="654" customWidth="1"/>
    <col min="8968" max="8968" width="5" style="654" customWidth="1"/>
    <col min="8969" max="8969" width="7.5" style="654" customWidth="1"/>
    <col min="8970" max="8970" width="5" style="654" customWidth="1"/>
    <col min="8971" max="8971" width="7.5" style="654" customWidth="1"/>
    <col min="8972" max="8972" width="5" style="654" customWidth="1"/>
    <col min="8973" max="8973" width="7.5" style="654" customWidth="1"/>
    <col min="8974" max="8974" width="5" style="654" customWidth="1"/>
    <col min="8975" max="9209" width="9" style="654"/>
    <col min="9210" max="9210" width="13.125" style="654" customWidth="1"/>
    <col min="9211" max="9211" width="7.5" style="654" customWidth="1"/>
    <col min="9212" max="9213" width="3.75" style="654" customWidth="1"/>
    <col min="9214" max="9214" width="5" style="654" customWidth="1"/>
    <col min="9215" max="9215" width="7.5" style="654" customWidth="1"/>
    <col min="9216" max="9216" width="5" style="654" customWidth="1"/>
    <col min="9217" max="9217" width="9.625" style="654" customWidth="1"/>
    <col min="9218" max="9219" width="2.5" style="654" customWidth="1"/>
    <col min="9220" max="9220" width="5" style="654" customWidth="1"/>
    <col min="9221" max="9221" width="3.75" style="654" customWidth="1"/>
    <col min="9222" max="9222" width="3.125" style="654" customWidth="1"/>
    <col min="9223" max="9223" width="7.5" style="654" customWidth="1"/>
    <col min="9224" max="9224" width="5" style="654" customWidth="1"/>
    <col min="9225" max="9225" width="7.5" style="654" customWidth="1"/>
    <col min="9226" max="9226" width="5" style="654" customWidth="1"/>
    <col min="9227" max="9227" width="7.5" style="654" customWidth="1"/>
    <col min="9228" max="9228" width="5" style="654" customWidth="1"/>
    <col min="9229" max="9229" width="7.5" style="654" customWidth="1"/>
    <col min="9230" max="9230" width="5" style="654" customWidth="1"/>
    <col min="9231" max="9465" width="9" style="654"/>
    <col min="9466" max="9466" width="13.125" style="654" customWidth="1"/>
    <col min="9467" max="9467" width="7.5" style="654" customWidth="1"/>
    <col min="9468" max="9469" width="3.75" style="654" customWidth="1"/>
    <col min="9470" max="9470" width="5" style="654" customWidth="1"/>
    <col min="9471" max="9471" width="7.5" style="654" customWidth="1"/>
    <col min="9472" max="9472" width="5" style="654" customWidth="1"/>
    <col min="9473" max="9473" width="9.625" style="654" customWidth="1"/>
    <col min="9474" max="9475" width="2.5" style="654" customWidth="1"/>
    <col min="9476" max="9476" width="5" style="654" customWidth="1"/>
    <col min="9477" max="9477" width="3.75" style="654" customWidth="1"/>
    <col min="9478" max="9478" width="3.125" style="654" customWidth="1"/>
    <col min="9479" max="9479" width="7.5" style="654" customWidth="1"/>
    <col min="9480" max="9480" width="5" style="654" customWidth="1"/>
    <col min="9481" max="9481" width="7.5" style="654" customWidth="1"/>
    <col min="9482" max="9482" width="5" style="654" customWidth="1"/>
    <col min="9483" max="9483" width="7.5" style="654" customWidth="1"/>
    <col min="9484" max="9484" width="5" style="654" customWidth="1"/>
    <col min="9485" max="9485" width="7.5" style="654" customWidth="1"/>
    <col min="9486" max="9486" width="5" style="654" customWidth="1"/>
    <col min="9487" max="9721" width="9" style="654"/>
    <col min="9722" max="9722" width="13.125" style="654" customWidth="1"/>
    <col min="9723" max="9723" width="7.5" style="654" customWidth="1"/>
    <col min="9724" max="9725" width="3.75" style="654" customWidth="1"/>
    <col min="9726" max="9726" width="5" style="654" customWidth="1"/>
    <col min="9727" max="9727" width="7.5" style="654" customWidth="1"/>
    <col min="9728" max="9728" width="5" style="654" customWidth="1"/>
    <col min="9729" max="9729" width="9.625" style="654" customWidth="1"/>
    <col min="9730" max="9731" width="2.5" style="654" customWidth="1"/>
    <col min="9732" max="9732" width="5" style="654" customWidth="1"/>
    <col min="9733" max="9733" width="3.75" style="654" customWidth="1"/>
    <col min="9734" max="9734" width="3.125" style="654" customWidth="1"/>
    <col min="9735" max="9735" width="7.5" style="654" customWidth="1"/>
    <col min="9736" max="9736" width="5" style="654" customWidth="1"/>
    <col min="9737" max="9737" width="7.5" style="654" customWidth="1"/>
    <col min="9738" max="9738" width="5" style="654" customWidth="1"/>
    <col min="9739" max="9739" width="7.5" style="654" customWidth="1"/>
    <col min="9740" max="9740" width="5" style="654" customWidth="1"/>
    <col min="9741" max="9741" width="7.5" style="654" customWidth="1"/>
    <col min="9742" max="9742" width="5" style="654" customWidth="1"/>
    <col min="9743" max="9977" width="9" style="654"/>
    <col min="9978" max="9978" width="13.125" style="654" customWidth="1"/>
    <col min="9979" max="9979" width="7.5" style="654" customWidth="1"/>
    <col min="9980" max="9981" width="3.75" style="654" customWidth="1"/>
    <col min="9982" max="9982" width="5" style="654" customWidth="1"/>
    <col min="9983" max="9983" width="7.5" style="654" customWidth="1"/>
    <col min="9984" max="9984" width="5" style="654" customWidth="1"/>
    <col min="9985" max="9985" width="9.625" style="654" customWidth="1"/>
    <col min="9986" max="9987" width="2.5" style="654" customWidth="1"/>
    <col min="9988" max="9988" width="5" style="654" customWidth="1"/>
    <col min="9989" max="9989" width="3.75" style="654" customWidth="1"/>
    <col min="9990" max="9990" width="3.125" style="654" customWidth="1"/>
    <col min="9991" max="9991" width="7.5" style="654" customWidth="1"/>
    <col min="9992" max="9992" width="5" style="654" customWidth="1"/>
    <col min="9993" max="9993" width="7.5" style="654" customWidth="1"/>
    <col min="9994" max="9994" width="5" style="654" customWidth="1"/>
    <col min="9995" max="9995" width="7.5" style="654" customWidth="1"/>
    <col min="9996" max="9996" width="5" style="654" customWidth="1"/>
    <col min="9997" max="9997" width="7.5" style="654" customWidth="1"/>
    <col min="9998" max="9998" width="5" style="654" customWidth="1"/>
    <col min="9999" max="10233" width="9" style="654"/>
    <col min="10234" max="10234" width="13.125" style="654" customWidth="1"/>
    <col min="10235" max="10235" width="7.5" style="654" customWidth="1"/>
    <col min="10236" max="10237" width="3.75" style="654" customWidth="1"/>
    <col min="10238" max="10238" width="5" style="654" customWidth="1"/>
    <col min="10239" max="10239" width="7.5" style="654" customWidth="1"/>
    <col min="10240" max="10240" width="5" style="654" customWidth="1"/>
    <col min="10241" max="10241" width="9.625" style="654" customWidth="1"/>
    <col min="10242" max="10243" width="2.5" style="654" customWidth="1"/>
    <col min="10244" max="10244" width="5" style="654" customWidth="1"/>
    <col min="10245" max="10245" width="3.75" style="654" customWidth="1"/>
    <col min="10246" max="10246" width="3.125" style="654" customWidth="1"/>
    <col min="10247" max="10247" width="7.5" style="654" customWidth="1"/>
    <col min="10248" max="10248" width="5" style="654" customWidth="1"/>
    <col min="10249" max="10249" width="7.5" style="654" customWidth="1"/>
    <col min="10250" max="10250" width="5" style="654" customWidth="1"/>
    <col min="10251" max="10251" width="7.5" style="654" customWidth="1"/>
    <col min="10252" max="10252" width="5" style="654" customWidth="1"/>
    <col min="10253" max="10253" width="7.5" style="654" customWidth="1"/>
    <col min="10254" max="10254" width="5" style="654" customWidth="1"/>
    <col min="10255" max="10489" width="9" style="654"/>
    <col min="10490" max="10490" width="13.125" style="654" customWidth="1"/>
    <col min="10491" max="10491" width="7.5" style="654" customWidth="1"/>
    <col min="10492" max="10493" width="3.75" style="654" customWidth="1"/>
    <col min="10494" max="10494" width="5" style="654" customWidth="1"/>
    <col min="10495" max="10495" width="7.5" style="654" customWidth="1"/>
    <col min="10496" max="10496" width="5" style="654" customWidth="1"/>
    <col min="10497" max="10497" width="9.625" style="654" customWidth="1"/>
    <col min="10498" max="10499" width="2.5" style="654" customWidth="1"/>
    <col min="10500" max="10500" width="5" style="654" customWidth="1"/>
    <col min="10501" max="10501" width="3.75" style="654" customWidth="1"/>
    <col min="10502" max="10502" width="3.125" style="654" customWidth="1"/>
    <col min="10503" max="10503" width="7.5" style="654" customWidth="1"/>
    <col min="10504" max="10504" width="5" style="654" customWidth="1"/>
    <col min="10505" max="10505" width="7.5" style="654" customWidth="1"/>
    <col min="10506" max="10506" width="5" style="654" customWidth="1"/>
    <col min="10507" max="10507" width="7.5" style="654" customWidth="1"/>
    <col min="10508" max="10508" width="5" style="654" customWidth="1"/>
    <col min="10509" max="10509" width="7.5" style="654" customWidth="1"/>
    <col min="10510" max="10510" width="5" style="654" customWidth="1"/>
    <col min="10511" max="10745" width="9" style="654"/>
    <col min="10746" max="10746" width="13.125" style="654" customWidth="1"/>
    <col min="10747" max="10747" width="7.5" style="654" customWidth="1"/>
    <col min="10748" max="10749" width="3.75" style="654" customWidth="1"/>
    <col min="10750" max="10750" width="5" style="654" customWidth="1"/>
    <col min="10751" max="10751" width="7.5" style="654" customWidth="1"/>
    <col min="10752" max="10752" width="5" style="654" customWidth="1"/>
    <col min="10753" max="10753" width="9.625" style="654" customWidth="1"/>
    <col min="10754" max="10755" width="2.5" style="654" customWidth="1"/>
    <col min="10756" max="10756" width="5" style="654" customWidth="1"/>
    <col min="10757" max="10757" width="3.75" style="654" customWidth="1"/>
    <col min="10758" max="10758" width="3.125" style="654" customWidth="1"/>
    <col min="10759" max="10759" width="7.5" style="654" customWidth="1"/>
    <col min="10760" max="10760" width="5" style="654" customWidth="1"/>
    <col min="10761" max="10761" width="7.5" style="654" customWidth="1"/>
    <col min="10762" max="10762" width="5" style="654" customWidth="1"/>
    <col min="10763" max="10763" width="7.5" style="654" customWidth="1"/>
    <col min="10764" max="10764" width="5" style="654" customWidth="1"/>
    <col min="10765" max="10765" width="7.5" style="654" customWidth="1"/>
    <col min="10766" max="10766" width="5" style="654" customWidth="1"/>
    <col min="10767" max="11001" width="9" style="654"/>
    <col min="11002" max="11002" width="13.125" style="654" customWidth="1"/>
    <col min="11003" max="11003" width="7.5" style="654" customWidth="1"/>
    <col min="11004" max="11005" width="3.75" style="654" customWidth="1"/>
    <col min="11006" max="11006" width="5" style="654" customWidth="1"/>
    <col min="11007" max="11007" width="7.5" style="654" customWidth="1"/>
    <col min="11008" max="11008" width="5" style="654" customWidth="1"/>
    <col min="11009" max="11009" width="9.625" style="654" customWidth="1"/>
    <col min="11010" max="11011" width="2.5" style="654" customWidth="1"/>
    <col min="11012" max="11012" width="5" style="654" customWidth="1"/>
    <col min="11013" max="11013" width="3.75" style="654" customWidth="1"/>
    <col min="11014" max="11014" width="3.125" style="654" customWidth="1"/>
    <col min="11015" max="11015" width="7.5" style="654" customWidth="1"/>
    <col min="11016" max="11016" width="5" style="654" customWidth="1"/>
    <col min="11017" max="11017" width="7.5" style="654" customWidth="1"/>
    <col min="11018" max="11018" width="5" style="654" customWidth="1"/>
    <col min="11019" max="11019" width="7.5" style="654" customWidth="1"/>
    <col min="11020" max="11020" width="5" style="654" customWidth="1"/>
    <col min="11021" max="11021" width="7.5" style="654" customWidth="1"/>
    <col min="11022" max="11022" width="5" style="654" customWidth="1"/>
    <col min="11023" max="11257" width="9" style="654"/>
    <col min="11258" max="11258" width="13.125" style="654" customWidth="1"/>
    <col min="11259" max="11259" width="7.5" style="654" customWidth="1"/>
    <col min="11260" max="11261" width="3.75" style="654" customWidth="1"/>
    <col min="11262" max="11262" width="5" style="654" customWidth="1"/>
    <col min="11263" max="11263" width="7.5" style="654" customWidth="1"/>
    <col min="11264" max="11264" width="5" style="654" customWidth="1"/>
    <col min="11265" max="11265" width="9.625" style="654" customWidth="1"/>
    <col min="11266" max="11267" width="2.5" style="654" customWidth="1"/>
    <col min="11268" max="11268" width="5" style="654" customWidth="1"/>
    <col min="11269" max="11269" width="3.75" style="654" customWidth="1"/>
    <col min="11270" max="11270" width="3.125" style="654" customWidth="1"/>
    <col min="11271" max="11271" width="7.5" style="654" customWidth="1"/>
    <col min="11272" max="11272" width="5" style="654" customWidth="1"/>
    <col min="11273" max="11273" width="7.5" style="654" customWidth="1"/>
    <col min="11274" max="11274" width="5" style="654" customWidth="1"/>
    <col min="11275" max="11275" width="7.5" style="654" customWidth="1"/>
    <col min="11276" max="11276" width="5" style="654" customWidth="1"/>
    <col min="11277" max="11277" width="7.5" style="654" customWidth="1"/>
    <col min="11278" max="11278" width="5" style="654" customWidth="1"/>
    <col min="11279" max="11513" width="9" style="654"/>
    <col min="11514" max="11514" width="13.125" style="654" customWidth="1"/>
    <col min="11515" max="11515" width="7.5" style="654" customWidth="1"/>
    <col min="11516" max="11517" width="3.75" style="654" customWidth="1"/>
    <col min="11518" max="11518" width="5" style="654" customWidth="1"/>
    <col min="11519" max="11519" width="7.5" style="654" customWidth="1"/>
    <col min="11520" max="11520" width="5" style="654" customWidth="1"/>
    <col min="11521" max="11521" width="9.625" style="654" customWidth="1"/>
    <col min="11522" max="11523" width="2.5" style="654" customWidth="1"/>
    <col min="11524" max="11524" width="5" style="654" customWidth="1"/>
    <col min="11525" max="11525" width="3.75" style="654" customWidth="1"/>
    <col min="11526" max="11526" width="3.125" style="654" customWidth="1"/>
    <col min="11527" max="11527" width="7.5" style="654" customWidth="1"/>
    <col min="11528" max="11528" width="5" style="654" customWidth="1"/>
    <col min="11529" max="11529" width="7.5" style="654" customWidth="1"/>
    <col min="11530" max="11530" width="5" style="654" customWidth="1"/>
    <col min="11531" max="11531" width="7.5" style="654" customWidth="1"/>
    <col min="11532" max="11532" width="5" style="654" customWidth="1"/>
    <col min="11533" max="11533" width="7.5" style="654" customWidth="1"/>
    <col min="11534" max="11534" width="5" style="654" customWidth="1"/>
    <col min="11535" max="11769" width="9" style="654"/>
    <col min="11770" max="11770" width="13.125" style="654" customWidth="1"/>
    <col min="11771" max="11771" width="7.5" style="654" customWidth="1"/>
    <col min="11772" max="11773" width="3.75" style="654" customWidth="1"/>
    <col min="11774" max="11774" width="5" style="654" customWidth="1"/>
    <col min="11775" max="11775" width="7.5" style="654" customWidth="1"/>
    <col min="11776" max="11776" width="5" style="654" customWidth="1"/>
    <col min="11777" max="11777" width="9.625" style="654" customWidth="1"/>
    <col min="11778" max="11779" width="2.5" style="654" customWidth="1"/>
    <col min="11780" max="11780" width="5" style="654" customWidth="1"/>
    <col min="11781" max="11781" width="3.75" style="654" customWidth="1"/>
    <col min="11782" max="11782" width="3.125" style="654" customWidth="1"/>
    <col min="11783" max="11783" width="7.5" style="654" customWidth="1"/>
    <col min="11784" max="11784" width="5" style="654" customWidth="1"/>
    <col min="11785" max="11785" width="7.5" style="654" customWidth="1"/>
    <col min="11786" max="11786" width="5" style="654" customWidth="1"/>
    <col min="11787" max="11787" width="7.5" style="654" customWidth="1"/>
    <col min="11788" max="11788" width="5" style="654" customWidth="1"/>
    <col min="11789" max="11789" width="7.5" style="654" customWidth="1"/>
    <col min="11790" max="11790" width="5" style="654" customWidth="1"/>
    <col min="11791" max="12025" width="9" style="654"/>
    <col min="12026" max="12026" width="13.125" style="654" customWidth="1"/>
    <col min="12027" max="12027" width="7.5" style="654" customWidth="1"/>
    <col min="12028" max="12029" width="3.75" style="654" customWidth="1"/>
    <col min="12030" max="12030" width="5" style="654" customWidth="1"/>
    <col min="12031" max="12031" width="7.5" style="654" customWidth="1"/>
    <col min="12032" max="12032" width="5" style="654" customWidth="1"/>
    <col min="12033" max="12033" width="9.625" style="654" customWidth="1"/>
    <col min="12034" max="12035" width="2.5" style="654" customWidth="1"/>
    <col min="12036" max="12036" width="5" style="654" customWidth="1"/>
    <col min="12037" max="12037" width="3.75" style="654" customWidth="1"/>
    <col min="12038" max="12038" width="3.125" style="654" customWidth="1"/>
    <col min="12039" max="12039" width="7.5" style="654" customWidth="1"/>
    <col min="12040" max="12040" width="5" style="654" customWidth="1"/>
    <col min="12041" max="12041" width="7.5" style="654" customWidth="1"/>
    <col min="12042" max="12042" width="5" style="654" customWidth="1"/>
    <col min="12043" max="12043" width="7.5" style="654" customWidth="1"/>
    <col min="12044" max="12044" width="5" style="654" customWidth="1"/>
    <col min="12045" max="12045" width="7.5" style="654" customWidth="1"/>
    <col min="12046" max="12046" width="5" style="654" customWidth="1"/>
    <col min="12047" max="12281" width="9" style="654"/>
    <col min="12282" max="12282" width="13.125" style="654" customWidth="1"/>
    <col min="12283" max="12283" width="7.5" style="654" customWidth="1"/>
    <col min="12284" max="12285" width="3.75" style="654" customWidth="1"/>
    <col min="12286" max="12286" width="5" style="654" customWidth="1"/>
    <col min="12287" max="12287" width="7.5" style="654" customWidth="1"/>
    <col min="12288" max="12288" width="5" style="654" customWidth="1"/>
    <col min="12289" max="12289" width="9.625" style="654" customWidth="1"/>
    <col min="12290" max="12291" width="2.5" style="654" customWidth="1"/>
    <col min="12292" max="12292" width="5" style="654" customWidth="1"/>
    <col min="12293" max="12293" width="3.75" style="654" customWidth="1"/>
    <col min="12294" max="12294" width="3.125" style="654" customWidth="1"/>
    <col min="12295" max="12295" width="7.5" style="654" customWidth="1"/>
    <col min="12296" max="12296" width="5" style="654" customWidth="1"/>
    <col min="12297" max="12297" width="7.5" style="654" customWidth="1"/>
    <col min="12298" max="12298" width="5" style="654" customWidth="1"/>
    <col min="12299" max="12299" width="7.5" style="654" customWidth="1"/>
    <col min="12300" max="12300" width="5" style="654" customWidth="1"/>
    <col min="12301" max="12301" width="7.5" style="654" customWidth="1"/>
    <col min="12302" max="12302" width="5" style="654" customWidth="1"/>
    <col min="12303" max="12537" width="9" style="654"/>
    <col min="12538" max="12538" width="13.125" style="654" customWidth="1"/>
    <col min="12539" max="12539" width="7.5" style="654" customWidth="1"/>
    <col min="12540" max="12541" width="3.75" style="654" customWidth="1"/>
    <col min="12542" max="12542" width="5" style="654" customWidth="1"/>
    <col min="12543" max="12543" width="7.5" style="654" customWidth="1"/>
    <col min="12544" max="12544" width="5" style="654" customWidth="1"/>
    <col min="12545" max="12545" width="9.625" style="654" customWidth="1"/>
    <col min="12546" max="12547" width="2.5" style="654" customWidth="1"/>
    <col min="12548" max="12548" width="5" style="654" customWidth="1"/>
    <col min="12549" max="12549" width="3.75" style="654" customWidth="1"/>
    <col min="12550" max="12550" width="3.125" style="654" customWidth="1"/>
    <col min="12551" max="12551" width="7.5" style="654" customWidth="1"/>
    <col min="12552" max="12552" width="5" style="654" customWidth="1"/>
    <col min="12553" max="12553" width="7.5" style="654" customWidth="1"/>
    <col min="12554" max="12554" width="5" style="654" customWidth="1"/>
    <col min="12555" max="12555" width="7.5" style="654" customWidth="1"/>
    <col min="12556" max="12556" width="5" style="654" customWidth="1"/>
    <col min="12557" max="12557" width="7.5" style="654" customWidth="1"/>
    <col min="12558" max="12558" width="5" style="654" customWidth="1"/>
    <col min="12559" max="12793" width="9" style="654"/>
    <col min="12794" max="12794" width="13.125" style="654" customWidth="1"/>
    <col min="12795" max="12795" width="7.5" style="654" customWidth="1"/>
    <col min="12796" max="12797" width="3.75" style="654" customWidth="1"/>
    <col min="12798" max="12798" width="5" style="654" customWidth="1"/>
    <col min="12799" max="12799" width="7.5" style="654" customWidth="1"/>
    <col min="12800" max="12800" width="5" style="654" customWidth="1"/>
    <col min="12801" max="12801" width="9.625" style="654" customWidth="1"/>
    <col min="12802" max="12803" width="2.5" style="654" customWidth="1"/>
    <col min="12804" max="12804" width="5" style="654" customWidth="1"/>
    <col min="12805" max="12805" width="3.75" style="654" customWidth="1"/>
    <col min="12806" max="12806" width="3.125" style="654" customWidth="1"/>
    <col min="12807" max="12807" width="7.5" style="654" customWidth="1"/>
    <col min="12808" max="12808" width="5" style="654" customWidth="1"/>
    <col min="12809" max="12809" width="7.5" style="654" customWidth="1"/>
    <col min="12810" max="12810" width="5" style="654" customWidth="1"/>
    <col min="12811" max="12811" width="7.5" style="654" customWidth="1"/>
    <col min="12812" max="12812" width="5" style="654" customWidth="1"/>
    <col min="12813" max="12813" width="7.5" style="654" customWidth="1"/>
    <col min="12814" max="12814" width="5" style="654" customWidth="1"/>
    <col min="12815" max="13049" width="9" style="654"/>
    <col min="13050" max="13050" width="13.125" style="654" customWidth="1"/>
    <col min="13051" max="13051" width="7.5" style="654" customWidth="1"/>
    <col min="13052" max="13053" width="3.75" style="654" customWidth="1"/>
    <col min="13054" max="13054" width="5" style="654" customWidth="1"/>
    <col min="13055" max="13055" width="7.5" style="654" customWidth="1"/>
    <col min="13056" max="13056" width="5" style="654" customWidth="1"/>
    <col min="13057" max="13057" width="9.625" style="654" customWidth="1"/>
    <col min="13058" max="13059" width="2.5" style="654" customWidth="1"/>
    <col min="13060" max="13060" width="5" style="654" customWidth="1"/>
    <col min="13061" max="13061" width="3.75" style="654" customWidth="1"/>
    <col min="13062" max="13062" width="3.125" style="654" customWidth="1"/>
    <col min="13063" max="13063" width="7.5" style="654" customWidth="1"/>
    <col min="13064" max="13064" width="5" style="654" customWidth="1"/>
    <col min="13065" max="13065" width="7.5" style="654" customWidth="1"/>
    <col min="13066" max="13066" width="5" style="654" customWidth="1"/>
    <col min="13067" max="13067" width="7.5" style="654" customWidth="1"/>
    <col min="13068" max="13068" width="5" style="654" customWidth="1"/>
    <col min="13069" max="13069" width="7.5" style="654" customWidth="1"/>
    <col min="13070" max="13070" width="5" style="654" customWidth="1"/>
    <col min="13071" max="13305" width="9" style="654"/>
    <col min="13306" max="13306" width="13.125" style="654" customWidth="1"/>
    <col min="13307" max="13307" width="7.5" style="654" customWidth="1"/>
    <col min="13308" max="13309" width="3.75" style="654" customWidth="1"/>
    <col min="13310" max="13310" width="5" style="654" customWidth="1"/>
    <col min="13311" max="13311" width="7.5" style="654" customWidth="1"/>
    <col min="13312" max="13312" width="5" style="654" customWidth="1"/>
    <col min="13313" max="13313" width="9.625" style="654" customWidth="1"/>
    <col min="13314" max="13315" width="2.5" style="654" customWidth="1"/>
    <col min="13316" max="13316" width="5" style="654" customWidth="1"/>
    <col min="13317" max="13317" width="3.75" style="654" customWidth="1"/>
    <col min="13318" max="13318" width="3.125" style="654" customWidth="1"/>
    <col min="13319" max="13319" width="7.5" style="654" customWidth="1"/>
    <col min="13320" max="13320" width="5" style="654" customWidth="1"/>
    <col min="13321" max="13321" width="7.5" style="654" customWidth="1"/>
    <col min="13322" max="13322" width="5" style="654" customWidth="1"/>
    <col min="13323" max="13323" width="7.5" style="654" customWidth="1"/>
    <col min="13324" max="13324" width="5" style="654" customWidth="1"/>
    <col min="13325" max="13325" width="7.5" style="654" customWidth="1"/>
    <col min="13326" max="13326" width="5" style="654" customWidth="1"/>
    <col min="13327" max="13561" width="9" style="654"/>
    <col min="13562" max="13562" width="13.125" style="654" customWidth="1"/>
    <col min="13563" max="13563" width="7.5" style="654" customWidth="1"/>
    <col min="13564" max="13565" width="3.75" style="654" customWidth="1"/>
    <col min="13566" max="13566" width="5" style="654" customWidth="1"/>
    <col min="13567" max="13567" width="7.5" style="654" customWidth="1"/>
    <col min="13568" max="13568" width="5" style="654" customWidth="1"/>
    <col min="13569" max="13569" width="9.625" style="654" customWidth="1"/>
    <col min="13570" max="13571" width="2.5" style="654" customWidth="1"/>
    <col min="13572" max="13572" width="5" style="654" customWidth="1"/>
    <col min="13573" max="13573" width="3.75" style="654" customWidth="1"/>
    <col min="13574" max="13574" width="3.125" style="654" customWidth="1"/>
    <col min="13575" max="13575" width="7.5" style="654" customWidth="1"/>
    <col min="13576" max="13576" width="5" style="654" customWidth="1"/>
    <col min="13577" max="13577" width="7.5" style="654" customWidth="1"/>
    <col min="13578" max="13578" width="5" style="654" customWidth="1"/>
    <col min="13579" max="13579" width="7.5" style="654" customWidth="1"/>
    <col min="13580" max="13580" width="5" style="654" customWidth="1"/>
    <col min="13581" max="13581" width="7.5" style="654" customWidth="1"/>
    <col min="13582" max="13582" width="5" style="654" customWidth="1"/>
    <col min="13583" max="13817" width="9" style="654"/>
    <col min="13818" max="13818" width="13.125" style="654" customWidth="1"/>
    <col min="13819" max="13819" width="7.5" style="654" customWidth="1"/>
    <col min="13820" max="13821" width="3.75" style="654" customWidth="1"/>
    <col min="13822" max="13822" width="5" style="654" customWidth="1"/>
    <col min="13823" max="13823" width="7.5" style="654" customWidth="1"/>
    <col min="13824" max="13824" width="5" style="654" customWidth="1"/>
    <col min="13825" max="13825" width="9.625" style="654" customWidth="1"/>
    <col min="13826" max="13827" width="2.5" style="654" customWidth="1"/>
    <col min="13828" max="13828" width="5" style="654" customWidth="1"/>
    <col min="13829" max="13829" width="3.75" style="654" customWidth="1"/>
    <col min="13830" max="13830" width="3.125" style="654" customWidth="1"/>
    <col min="13831" max="13831" width="7.5" style="654" customWidth="1"/>
    <col min="13832" max="13832" width="5" style="654" customWidth="1"/>
    <col min="13833" max="13833" width="7.5" style="654" customWidth="1"/>
    <col min="13834" max="13834" width="5" style="654" customWidth="1"/>
    <col min="13835" max="13835" width="7.5" style="654" customWidth="1"/>
    <col min="13836" max="13836" width="5" style="654" customWidth="1"/>
    <col min="13837" max="13837" width="7.5" style="654" customWidth="1"/>
    <col min="13838" max="13838" width="5" style="654" customWidth="1"/>
    <col min="13839" max="14073" width="9" style="654"/>
    <col min="14074" max="14074" width="13.125" style="654" customWidth="1"/>
    <col min="14075" max="14075" width="7.5" style="654" customWidth="1"/>
    <col min="14076" max="14077" width="3.75" style="654" customWidth="1"/>
    <col min="14078" max="14078" width="5" style="654" customWidth="1"/>
    <col min="14079" max="14079" width="7.5" style="654" customWidth="1"/>
    <col min="14080" max="14080" width="5" style="654" customWidth="1"/>
    <col min="14081" max="14081" width="9.625" style="654" customWidth="1"/>
    <col min="14082" max="14083" width="2.5" style="654" customWidth="1"/>
    <col min="14084" max="14084" width="5" style="654" customWidth="1"/>
    <col min="14085" max="14085" width="3.75" style="654" customWidth="1"/>
    <col min="14086" max="14086" width="3.125" style="654" customWidth="1"/>
    <col min="14087" max="14087" width="7.5" style="654" customWidth="1"/>
    <col min="14088" max="14088" width="5" style="654" customWidth="1"/>
    <col min="14089" max="14089" width="7.5" style="654" customWidth="1"/>
    <col min="14090" max="14090" width="5" style="654" customWidth="1"/>
    <col min="14091" max="14091" width="7.5" style="654" customWidth="1"/>
    <col min="14092" max="14092" width="5" style="654" customWidth="1"/>
    <col min="14093" max="14093" width="7.5" style="654" customWidth="1"/>
    <col min="14094" max="14094" width="5" style="654" customWidth="1"/>
    <col min="14095" max="14329" width="9" style="654"/>
    <col min="14330" max="14330" width="13.125" style="654" customWidth="1"/>
    <col min="14331" max="14331" width="7.5" style="654" customWidth="1"/>
    <col min="14332" max="14333" width="3.75" style="654" customWidth="1"/>
    <col min="14334" max="14334" width="5" style="654" customWidth="1"/>
    <col min="14335" max="14335" width="7.5" style="654" customWidth="1"/>
    <col min="14336" max="14336" width="5" style="654" customWidth="1"/>
    <col min="14337" max="14337" width="9.625" style="654" customWidth="1"/>
    <col min="14338" max="14339" width="2.5" style="654" customWidth="1"/>
    <col min="14340" max="14340" width="5" style="654" customWidth="1"/>
    <col min="14341" max="14341" width="3.75" style="654" customWidth="1"/>
    <col min="14342" max="14342" width="3.125" style="654" customWidth="1"/>
    <col min="14343" max="14343" width="7.5" style="654" customWidth="1"/>
    <col min="14344" max="14344" width="5" style="654" customWidth="1"/>
    <col min="14345" max="14345" width="7.5" style="654" customWidth="1"/>
    <col min="14346" max="14346" width="5" style="654" customWidth="1"/>
    <col min="14347" max="14347" width="7.5" style="654" customWidth="1"/>
    <col min="14348" max="14348" width="5" style="654" customWidth="1"/>
    <col min="14349" max="14349" width="7.5" style="654" customWidth="1"/>
    <col min="14350" max="14350" width="5" style="654" customWidth="1"/>
    <col min="14351" max="14585" width="9" style="654"/>
    <col min="14586" max="14586" width="13.125" style="654" customWidth="1"/>
    <col min="14587" max="14587" width="7.5" style="654" customWidth="1"/>
    <col min="14588" max="14589" width="3.75" style="654" customWidth="1"/>
    <col min="14590" max="14590" width="5" style="654" customWidth="1"/>
    <col min="14591" max="14591" width="7.5" style="654" customWidth="1"/>
    <col min="14592" max="14592" width="5" style="654" customWidth="1"/>
    <col min="14593" max="14593" width="9.625" style="654" customWidth="1"/>
    <col min="14594" max="14595" width="2.5" style="654" customWidth="1"/>
    <col min="14596" max="14596" width="5" style="654" customWidth="1"/>
    <col min="14597" max="14597" width="3.75" style="654" customWidth="1"/>
    <col min="14598" max="14598" width="3.125" style="654" customWidth="1"/>
    <col min="14599" max="14599" width="7.5" style="654" customWidth="1"/>
    <col min="14600" max="14600" width="5" style="654" customWidth="1"/>
    <col min="14601" max="14601" width="7.5" style="654" customWidth="1"/>
    <col min="14602" max="14602" width="5" style="654" customWidth="1"/>
    <col min="14603" max="14603" width="7.5" style="654" customWidth="1"/>
    <col min="14604" max="14604" width="5" style="654" customWidth="1"/>
    <col min="14605" max="14605" width="7.5" style="654" customWidth="1"/>
    <col min="14606" max="14606" width="5" style="654" customWidth="1"/>
    <col min="14607" max="14841" width="9" style="654"/>
    <col min="14842" max="14842" width="13.125" style="654" customWidth="1"/>
    <col min="14843" max="14843" width="7.5" style="654" customWidth="1"/>
    <col min="14844" max="14845" width="3.75" style="654" customWidth="1"/>
    <col min="14846" max="14846" width="5" style="654" customWidth="1"/>
    <col min="14847" max="14847" width="7.5" style="654" customWidth="1"/>
    <col min="14848" max="14848" width="5" style="654" customWidth="1"/>
    <col min="14849" max="14849" width="9.625" style="654" customWidth="1"/>
    <col min="14850" max="14851" width="2.5" style="654" customWidth="1"/>
    <col min="14852" max="14852" width="5" style="654" customWidth="1"/>
    <col min="14853" max="14853" width="3.75" style="654" customWidth="1"/>
    <col min="14854" max="14854" width="3.125" style="654" customWidth="1"/>
    <col min="14855" max="14855" width="7.5" style="654" customWidth="1"/>
    <col min="14856" max="14856" width="5" style="654" customWidth="1"/>
    <col min="14857" max="14857" width="7.5" style="654" customWidth="1"/>
    <col min="14858" max="14858" width="5" style="654" customWidth="1"/>
    <col min="14859" max="14859" width="7.5" style="654" customWidth="1"/>
    <col min="14860" max="14860" width="5" style="654" customWidth="1"/>
    <col min="14861" max="14861" width="7.5" style="654" customWidth="1"/>
    <col min="14862" max="14862" width="5" style="654" customWidth="1"/>
    <col min="14863" max="15097" width="9" style="654"/>
    <col min="15098" max="15098" width="13.125" style="654" customWidth="1"/>
    <col min="15099" max="15099" width="7.5" style="654" customWidth="1"/>
    <col min="15100" max="15101" width="3.75" style="654" customWidth="1"/>
    <col min="15102" max="15102" width="5" style="654" customWidth="1"/>
    <col min="15103" max="15103" width="7.5" style="654" customWidth="1"/>
    <col min="15104" max="15104" width="5" style="654" customWidth="1"/>
    <col min="15105" max="15105" width="9.625" style="654" customWidth="1"/>
    <col min="15106" max="15107" width="2.5" style="654" customWidth="1"/>
    <col min="15108" max="15108" width="5" style="654" customWidth="1"/>
    <col min="15109" max="15109" width="3.75" style="654" customWidth="1"/>
    <col min="15110" max="15110" width="3.125" style="654" customWidth="1"/>
    <col min="15111" max="15111" width="7.5" style="654" customWidth="1"/>
    <col min="15112" max="15112" width="5" style="654" customWidth="1"/>
    <col min="15113" max="15113" width="7.5" style="654" customWidth="1"/>
    <col min="15114" max="15114" width="5" style="654" customWidth="1"/>
    <col min="15115" max="15115" width="7.5" style="654" customWidth="1"/>
    <col min="15116" max="15116" width="5" style="654" customWidth="1"/>
    <col min="15117" max="15117" width="7.5" style="654" customWidth="1"/>
    <col min="15118" max="15118" width="5" style="654" customWidth="1"/>
    <col min="15119" max="15353" width="9" style="654"/>
    <col min="15354" max="15354" width="13.125" style="654" customWidth="1"/>
    <col min="15355" max="15355" width="7.5" style="654" customWidth="1"/>
    <col min="15356" max="15357" width="3.75" style="654" customWidth="1"/>
    <col min="15358" max="15358" width="5" style="654" customWidth="1"/>
    <col min="15359" max="15359" width="7.5" style="654" customWidth="1"/>
    <col min="15360" max="15360" width="5" style="654" customWidth="1"/>
    <col min="15361" max="15361" width="9.625" style="654" customWidth="1"/>
    <col min="15362" max="15363" width="2.5" style="654" customWidth="1"/>
    <col min="15364" max="15364" width="5" style="654" customWidth="1"/>
    <col min="15365" max="15365" width="3.75" style="654" customWidth="1"/>
    <col min="15366" max="15366" width="3.125" style="654" customWidth="1"/>
    <col min="15367" max="15367" width="7.5" style="654" customWidth="1"/>
    <col min="15368" max="15368" width="5" style="654" customWidth="1"/>
    <col min="15369" max="15369" width="7.5" style="654" customWidth="1"/>
    <col min="15370" max="15370" width="5" style="654" customWidth="1"/>
    <col min="15371" max="15371" width="7.5" style="654" customWidth="1"/>
    <col min="15372" max="15372" width="5" style="654" customWidth="1"/>
    <col min="15373" max="15373" width="7.5" style="654" customWidth="1"/>
    <col min="15374" max="15374" width="5" style="654" customWidth="1"/>
    <col min="15375" max="15609" width="9" style="654"/>
    <col min="15610" max="15610" width="13.125" style="654" customWidth="1"/>
    <col min="15611" max="15611" width="7.5" style="654" customWidth="1"/>
    <col min="15612" max="15613" width="3.75" style="654" customWidth="1"/>
    <col min="15614" max="15614" width="5" style="654" customWidth="1"/>
    <col min="15615" max="15615" width="7.5" style="654" customWidth="1"/>
    <col min="15616" max="15616" width="5" style="654" customWidth="1"/>
    <col min="15617" max="15617" width="9.625" style="654" customWidth="1"/>
    <col min="15618" max="15619" width="2.5" style="654" customWidth="1"/>
    <col min="15620" max="15620" width="5" style="654" customWidth="1"/>
    <col min="15621" max="15621" width="3.75" style="654" customWidth="1"/>
    <col min="15622" max="15622" width="3.125" style="654" customWidth="1"/>
    <col min="15623" max="15623" width="7.5" style="654" customWidth="1"/>
    <col min="15624" max="15624" width="5" style="654" customWidth="1"/>
    <col min="15625" max="15625" width="7.5" style="654" customWidth="1"/>
    <col min="15626" max="15626" width="5" style="654" customWidth="1"/>
    <col min="15627" max="15627" width="7.5" style="654" customWidth="1"/>
    <col min="15628" max="15628" width="5" style="654" customWidth="1"/>
    <col min="15629" max="15629" width="7.5" style="654" customWidth="1"/>
    <col min="15630" max="15630" width="5" style="654" customWidth="1"/>
    <col min="15631" max="15865" width="9" style="654"/>
    <col min="15866" max="15866" width="13.125" style="654" customWidth="1"/>
    <col min="15867" max="15867" width="7.5" style="654" customWidth="1"/>
    <col min="15868" max="15869" width="3.75" style="654" customWidth="1"/>
    <col min="15870" max="15870" width="5" style="654" customWidth="1"/>
    <col min="15871" max="15871" width="7.5" style="654" customWidth="1"/>
    <col min="15872" max="15872" width="5" style="654" customWidth="1"/>
    <col min="15873" max="15873" width="9.625" style="654" customWidth="1"/>
    <col min="15874" max="15875" width="2.5" style="654" customWidth="1"/>
    <col min="15876" max="15876" width="5" style="654" customWidth="1"/>
    <col min="15877" max="15877" width="3.75" style="654" customWidth="1"/>
    <col min="15878" max="15878" width="3.125" style="654" customWidth="1"/>
    <col min="15879" max="15879" width="7.5" style="654" customWidth="1"/>
    <col min="15880" max="15880" width="5" style="654" customWidth="1"/>
    <col min="15881" max="15881" width="7.5" style="654" customWidth="1"/>
    <col min="15882" max="15882" width="5" style="654" customWidth="1"/>
    <col min="15883" max="15883" width="7.5" style="654" customWidth="1"/>
    <col min="15884" max="15884" width="5" style="654" customWidth="1"/>
    <col min="15885" max="15885" width="7.5" style="654" customWidth="1"/>
    <col min="15886" max="15886" width="5" style="654" customWidth="1"/>
    <col min="15887" max="16121" width="9" style="654"/>
    <col min="16122" max="16122" width="13.125" style="654" customWidth="1"/>
    <col min="16123" max="16123" width="7.5" style="654" customWidth="1"/>
    <col min="16124" max="16125" width="3.75" style="654" customWidth="1"/>
    <col min="16126" max="16126" width="5" style="654" customWidth="1"/>
    <col min="16127" max="16127" width="7.5" style="654" customWidth="1"/>
    <col min="16128" max="16128" width="5" style="654" customWidth="1"/>
    <col min="16129" max="16129" width="9.625" style="654" customWidth="1"/>
    <col min="16130" max="16131" width="2.5" style="654" customWidth="1"/>
    <col min="16132" max="16132" width="5" style="654" customWidth="1"/>
    <col min="16133" max="16133" width="3.75" style="654" customWidth="1"/>
    <col min="16134" max="16134" width="3.125" style="654" customWidth="1"/>
    <col min="16135" max="16135" width="7.5" style="654" customWidth="1"/>
    <col min="16136" max="16136" width="5" style="654" customWidth="1"/>
    <col min="16137" max="16137" width="7.5" style="654" customWidth="1"/>
    <col min="16138" max="16138" width="5" style="654" customWidth="1"/>
    <col min="16139" max="16139" width="7.5" style="654" customWidth="1"/>
    <col min="16140" max="16140" width="5" style="654" customWidth="1"/>
    <col min="16141" max="16141" width="7.5" style="654" customWidth="1"/>
    <col min="16142" max="16142" width="5" style="654" customWidth="1"/>
    <col min="16143" max="16384" width="9" style="654"/>
  </cols>
  <sheetData>
    <row r="1" spans="1:21">
      <c r="A1" s="653"/>
      <c r="B1" s="653"/>
      <c r="C1" s="653"/>
      <c r="D1" s="653"/>
      <c r="E1" s="653"/>
      <c r="F1" s="653"/>
      <c r="G1" s="653"/>
      <c r="H1" s="653"/>
      <c r="I1" s="653"/>
      <c r="J1" s="653"/>
      <c r="K1" s="653"/>
      <c r="L1" s="653"/>
      <c r="M1" s="653"/>
      <c r="N1" s="653"/>
      <c r="O1" s="653"/>
    </row>
    <row r="2" spans="1:21" ht="13.5" customHeight="1">
      <c r="A2" s="927" t="s">
        <v>934</v>
      </c>
      <c r="B2" s="927"/>
      <c r="C2" s="927"/>
      <c r="D2" s="927"/>
      <c r="E2" s="927"/>
      <c r="F2" s="927"/>
      <c r="G2" s="927"/>
      <c r="H2" s="927"/>
      <c r="I2" s="927"/>
      <c r="J2" s="927"/>
      <c r="K2" s="927"/>
      <c r="L2" s="927"/>
      <c r="M2" s="927"/>
      <c r="N2" s="927"/>
      <c r="O2" s="927"/>
      <c r="P2" s="927"/>
    </row>
    <row r="3" spans="1:21" ht="13.5" customHeight="1">
      <c r="A3" s="927"/>
      <c r="B3" s="927"/>
      <c r="C3" s="927"/>
      <c r="D3" s="927"/>
      <c r="E3" s="927"/>
      <c r="F3" s="927"/>
      <c r="G3" s="927"/>
      <c r="H3" s="927"/>
      <c r="I3" s="927"/>
      <c r="J3" s="927"/>
      <c r="K3" s="927"/>
      <c r="L3" s="927"/>
      <c r="M3" s="927"/>
      <c r="N3" s="927"/>
      <c r="O3" s="927"/>
      <c r="P3" s="927"/>
    </row>
    <row r="4" spans="1:21" ht="13.5" customHeight="1">
      <c r="A4" s="927"/>
      <c r="B4" s="927"/>
      <c r="C4" s="927"/>
      <c r="D4" s="927"/>
      <c r="E4" s="927"/>
      <c r="F4" s="927"/>
      <c r="G4" s="927"/>
      <c r="H4" s="927"/>
      <c r="I4" s="927"/>
      <c r="J4" s="927"/>
      <c r="K4" s="927"/>
      <c r="L4" s="927"/>
      <c r="M4" s="927"/>
      <c r="N4" s="927"/>
      <c r="O4" s="927"/>
      <c r="P4" s="927"/>
    </row>
    <row r="5" spans="1:21" ht="14.25" thickBot="1"/>
    <row r="6" spans="1:21" ht="22.5" customHeight="1" thickBot="1">
      <c r="B6" s="928" t="s">
        <v>935</v>
      </c>
      <c r="C6" s="929"/>
      <c r="D6" s="930"/>
      <c r="E6" s="931"/>
      <c r="F6" s="932"/>
      <c r="H6" s="933" t="s">
        <v>936</v>
      </c>
      <c r="I6" s="934"/>
      <c r="J6" s="934"/>
      <c r="K6" s="935"/>
      <c r="L6" s="936">
        <f>SUM(M12:M31)*D6</f>
        <v>0</v>
      </c>
      <c r="M6" s="937"/>
      <c r="N6" s="937"/>
      <c r="O6" s="937"/>
      <c r="P6" s="938"/>
    </row>
    <row r="8" spans="1:21">
      <c r="B8" s="655"/>
    </row>
    <row r="10" spans="1:21" ht="26.25" customHeight="1">
      <c r="B10" s="939" t="s">
        <v>937</v>
      </c>
      <c r="C10" s="939"/>
      <c r="D10" s="940" t="s">
        <v>938</v>
      </c>
      <c r="E10" s="942" t="s">
        <v>939</v>
      </c>
      <c r="F10" s="942"/>
      <c r="G10" s="942"/>
      <c r="H10" s="942"/>
      <c r="I10" s="943" t="s">
        <v>940</v>
      </c>
      <c r="J10" s="943"/>
      <c r="K10" s="922" t="s">
        <v>941</v>
      </c>
      <c r="L10" s="922"/>
      <c r="M10" s="943" t="s">
        <v>942</v>
      </c>
      <c r="N10" s="943"/>
    </row>
    <row r="11" spans="1:21" ht="30" customHeight="1" thickBot="1">
      <c r="B11" s="939"/>
      <c r="C11" s="939"/>
      <c r="D11" s="941"/>
      <c r="E11" s="922" t="s">
        <v>943</v>
      </c>
      <c r="F11" s="922"/>
      <c r="G11" s="922" t="s">
        <v>944</v>
      </c>
      <c r="H11" s="922"/>
      <c r="I11" s="943"/>
      <c r="J11" s="943"/>
      <c r="K11" s="939" t="s">
        <v>945</v>
      </c>
      <c r="L11" s="939"/>
      <c r="M11" s="943"/>
      <c r="N11" s="943"/>
      <c r="Q11" s="654" t="s">
        <v>946</v>
      </c>
    </row>
    <row r="12" spans="1:21" ht="15" customHeight="1">
      <c r="B12" s="922" t="str">
        <f>IF(各種承諾書!F16="","",各種承諾書!F16)</f>
        <v/>
      </c>
      <c r="C12" s="922"/>
      <c r="D12" s="923"/>
      <c r="E12" s="925"/>
      <c r="F12" s="656"/>
      <c r="G12" s="925"/>
      <c r="H12" s="657"/>
      <c r="I12" s="925"/>
      <c r="J12" s="656"/>
      <c r="K12" s="925"/>
      <c r="L12" s="656"/>
      <c r="M12" s="944" t="str">
        <f>IF(G12="","",G12*I12)</f>
        <v/>
      </c>
      <c r="N12" s="656"/>
      <c r="Q12" s="946" t="str">
        <f>IF(COUNTIF(R12:U13,"×")&gt;0,"×","○")</f>
        <v>×</v>
      </c>
      <c r="R12" s="948" t="str">
        <f>IF(AND($D12="日勤",$E12&lt;16),"○",IF(AND($D12="隔勤",$E12&lt;23),"○","×"))</f>
        <v>×</v>
      </c>
      <c r="S12" s="948" t="str">
        <f>IF(AND($D12="日勤",$G12&lt;14),"○",IF($D12="隔勤","○","×"))</f>
        <v>×</v>
      </c>
      <c r="T12" s="948" t="str">
        <f>IF(AND($D12="日勤",$K12&gt;8),"○",IF(AND($D12="隔勤",$K12&gt;21),"○","×"))</f>
        <v>×</v>
      </c>
      <c r="U12" s="948" t="str">
        <f>IF(AND($D12="日勤",$M12&lt;289),"○",IF(AND($D12="隔勤",$M12&lt;263),"○","×"))</f>
        <v>×</v>
      </c>
    </row>
    <row r="13" spans="1:21" ht="15" customHeight="1" thickBot="1">
      <c r="B13" s="922"/>
      <c r="C13" s="922"/>
      <c r="D13" s="924"/>
      <c r="E13" s="926"/>
      <c r="F13" s="658" t="s">
        <v>947</v>
      </c>
      <c r="G13" s="926"/>
      <c r="H13" s="659" t="s">
        <v>947</v>
      </c>
      <c r="I13" s="926"/>
      <c r="J13" s="658" t="s">
        <v>948</v>
      </c>
      <c r="K13" s="926"/>
      <c r="L13" s="658" t="s">
        <v>947</v>
      </c>
      <c r="M13" s="945"/>
      <c r="N13" s="658" t="s">
        <v>947</v>
      </c>
      <c r="Q13" s="947"/>
      <c r="R13" s="948"/>
      <c r="S13" s="948"/>
      <c r="T13" s="948"/>
      <c r="U13" s="948"/>
    </row>
    <row r="14" spans="1:21" ht="15" customHeight="1">
      <c r="B14" s="922" t="str">
        <f>IF(各種承諾書!F17="","",各種承諾書!F17)</f>
        <v/>
      </c>
      <c r="C14" s="922"/>
      <c r="D14" s="923"/>
      <c r="E14" s="925"/>
      <c r="F14" s="656"/>
      <c r="G14" s="925"/>
      <c r="H14" s="657"/>
      <c r="I14" s="925"/>
      <c r="J14" s="656"/>
      <c r="K14" s="925"/>
      <c r="L14" s="656"/>
      <c r="M14" s="944" t="str">
        <f t="shared" ref="M14" si="0">IF(G14="","",G14*I14)</f>
        <v/>
      </c>
      <c r="N14" s="656"/>
      <c r="Q14" s="946" t="str">
        <f>IF(COUNTIF(R14:U15,"×")&gt;0,"×","○")</f>
        <v>×</v>
      </c>
      <c r="R14" s="948" t="str">
        <f>IF(AND($D14="日勤",$E14&lt;16),"○",IF(AND($D14="隔勤",$E14&lt;23),"○","×"))</f>
        <v>×</v>
      </c>
      <c r="S14" s="948" t="str">
        <f>IF(AND($D14="日勤",$G14&lt;14),"○",IF($D14="隔勤","○","×"))</f>
        <v>×</v>
      </c>
      <c r="T14" s="948" t="str">
        <f>IF(AND($D14="日勤",$K14&gt;8),"○",IF(AND($D14="隔勤",$K14&gt;21),"○","×"))</f>
        <v>×</v>
      </c>
      <c r="U14" s="948" t="str">
        <f>IF(AND($D14="日勤",$M14&lt;289),"○",IF(AND($D14="隔勤",$M14&lt;263),"○","×"))</f>
        <v>×</v>
      </c>
    </row>
    <row r="15" spans="1:21" ht="15" customHeight="1" thickBot="1">
      <c r="B15" s="922"/>
      <c r="C15" s="922"/>
      <c r="D15" s="924"/>
      <c r="E15" s="926"/>
      <c r="F15" s="658" t="s">
        <v>947</v>
      </c>
      <c r="G15" s="926"/>
      <c r="H15" s="659" t="s">
        <v>947</v>
      </c>
      <c r="I15" s="926"/>
      <c r="J15" s="658" t="s">
        <v>948</v>
      </c>
      <c r="K15" s="926"/>
      <c r="L15" s="658" t="s">
        <v>947</v>
      </c>
      <c r="M15" s="945"/>
      <c r="N15" s="658" t="s">
        <v>947</v>
      </c>
      <c r="Q15" s="947"/>
      <c r="R15" s="948"/>
      <c r="S15" s="948"/>
      <c r="T15" s="948"/>
      <c r="U15" s="948"/>
    </row>
    <row r="16" spans="1:21" ht="15" customHeight="1">
      <c r="B16" s="922" t="str">
        <f>IF(各種承諾書!F18="","",各種承諾書!F18)</f>
        <v/>
      </c>
      <c r="C16" s="922"/>
      <c r="D16" s="923"/>
      <c r="E16" s="925"/>
      <c r="F16" s="656"/>
      <c r="G16" s="925"/>
      <c r="H16" s="657"/>
      <c r="I16" s="925"/>
      <c r="J16" s="656"/>
      <c r="K16" s="925"/>
      <c r="L16" s="656"/>
      <c r="M16" s="944" t="str">
        <f t="shared" ref="M16" si="1">IF(G16="","",G16*I16)</f>
        <v/>
      </c>
      <c r="N16" s="656"/>
      <c r="Q16" s="946" t="str">
        <f t="shared" ref="Q16" si="2">IF(COUNTIF(R16:U17,"×")&gt;0,"×","○")</f>
        <v>×</v>
      </c>
      <c r="R16" s="948" t="str">
        <f t="shared" ref="R16" si="3">IF(AND($D16="日勤",$E16&lt;16),"○",IF(AND($D16="隔勤",$E16&lt;23),"○","×"))</f>
        <v>×</v>
      </c>
      <c r="S16" s="948" t="str">
        <f t="shared" ref="S16" si="4">IF(AND($D16="日勤",$G16&lt;14),"○",IF($D16="隔勤","○","×"))</f>
        <v>×</v>
      </c>
      <c r="T16" s="948" t="str">
        <f t="shared" ref="T16" si="5">IF(AND($D16="日勤",$K16&gt;8),"○",IF(AND($D16="隔勤",$K16&gt;21),"○","×"))</f>
        <v>×</v>
      </c>
      <c r="U16" s="948" t="str">
        <f t="shared" ref="U16" si="6">IF(AND($D16="日勤",$M16&lt;289),"○",IF(AND($D16="隔勤",$M16&lt;263),"○","×"))</f>
        <v>×</v>
      </c>
    </row>
    <row r="17" spans="2:21" ht="15" customHeight="1" thickBot="1">
      <c r="B17" s="922"/>
      <c r="C17" s="922"/>
      <c r="D17" s="924"/>
      <c r="E17" s="926"/>
      <c r="F17" s="658" t="s">
        <v>947</v>
      </c>
      <c r="G17" s="926"/>
      <c r="H17" s="659" t="s">
        <v>947</v>
      </c>
      <c r="I17" s="926"/>
      <c r="J17" s="658" t="s">
        <v>948</v>
      </c>
      <c r="K17" s="926"/>
      <c r="L17" s="658" t="s">
        <v>947</v>
      </c>
      <c r="M17" s="945"/>
      <c r="N17" s="658" t="s">
        <v>947</v>
      </c>
      <c r="Q17" s="947"/>
      <c r="R17" s="948"/>
      <c r="S17" s="948"/>
      <c r="T17" s="948"/>
      <c r="U17" s="948"/>
    </row>
    <row r="18" spans="2:21" ht="15" customHeight="1">
      <c r="B18" s="922" t="str">
        <f>IF(各種承諾書!F19="","",各種承諾書!F19)</f>
        <v/>
      </c>
      <c r="C18" s="922"/>
      <c r="D18" s="923"/>
      <c r="E18" s="925"/>
      <c r="F18" s="656"/>
      <c r="G18" s="925"/>
      <c r="H18" s="657"/>
      <c r="I18" s="925"/>
      <c r="J18" s="656"/>
      <c r="K18" s="925"/>
      <c r="L18" s="656"/>
      <c r="M18" s="944" t="str">
        <f t="shared" ref="M18" si="7">IF(G18="","",G18*I18)</f>
        <v/>
      </c>
      <c r="N18" s="656"/>
      <c r="Q18" s="946" t="str">
        <f t="shared" ref="Q18" si="8">IF(COUNTIF(R18:U19,"×")&gt;0,"×","○")</f>
        <v>×</v>
      </c>
      <c r="R18" s="948" t="str">
        <f t="shared" ref="R18" si="9">IF(AND($D18="日勤",$E18&lt;16),"○",IF(AND($D18="隔勤",$E18&lt;23),"○","×"))</f>
        <v>×</v>
      </c>
      <c r="S18" s="948" t="str">
        <f t="shared" ref="S18" si="10">IF(AND($D18="日勤",$G18&lt;14),"○",IF($D18="隔勤","○","×"))</f>
        <v>×</v>
      </c>
      <c r="T18" s="948" t="str">
        <f t="shared" ref="T18" si="11">IF(AND($D18="日勤",$K18&gt;8),"○",IF(AND($D18="隔勤",$K18&gt;21),"○","×"))</f>
        <v>×</v>
      </c>
      <c r="U18" s="948" t="str">
        <f t="shared" ref="U18" si="12">IF(AND($D18="日勤",$M18&lt;289),"○",IF(AND($D18="隔勤",$M18&lt;263),"○","×"))</f>
        <v>×</v>
      </c>
    </row>
    <row r="19" spans="2:21" ht="15" customHeight="1" thickBot="1">
      <c r="B19" s="922"/>
      <c r="C19" s="922"/>
      <c r="D19" s="924"/>
      <c r="E19" s="926"/>
      <c r="F19" s="658" t="s">
        <v>947</v>
      </c>
      <c r="G19" s="926"/>
      <c r="H19" s="659" t="s">
        <v>947</v>
      </c>
      <c r="I19" s="926"/>
      <c r="J19" s="658" t="s">
        <v>948</v>
      </c>
      <c r="K19" s="926"/>
      <c r="L19" s="658" t="s">
        <v>947</v>
      </c>
      <c r="M19" s="945"/>
      <c r="N19" s="658" t="s">
        <v>947</v>
      </c>
      <c r="Q19" s="947"/>
      <c r="R19" s="948"/>
      <c r="S19" s="948"/>
      <c r="T19" s="948"/>
      <c r="U19" s="948"/>
    </row>
    <row r="20" spans="2:21" ht="15" customHeight="1">
      <c r="B20" s="922" t="str">
        <f>IF(各種承諾書!F20="","",各種承諾書!F20)</f>
        <v/>
      </c>
      <c r="C20" s="922"/>
      <c r="D20" s="923"/>
      <c r="E20" s="925"/>
      <c r="F20" s="656"/>
      <c r="G20" s="925"/>
      <c r="H20" s="657"/>
      <c r="I20" s="925"/>
      <c r="J20" s="656"/>
      <c r="K20" s="925"/>
      <c r="L20" s="656"/>
      <c r="M20" s="944" t="str">
        <f t="shared" ref="M20" si="13">IF(G20="","",G20*I20)</f>
        <v/>
      </c>
      <c r="N20" s="656"/>
      <c r="Q20" s="946" t="str">
        <f t="shared" ref="Q20" si="14">IF(COUNTIF(R20:U21,"×")&gt;0,"×","○")</f>
        <v>×</v>
      </c>
      <c r="R20" s="948" t="str">
        <f t="shared" ref="R20" si="15">IF(AND($D20="日勤",$E20&lt;16),"○",IF(AND($D20="隔勤",$E20&lt;23),"○","×"))</f>
        <v>×</v>
      </c>
      <c r="S20" s="948" t="str">
        <f t="shared" ref="S20" si="16">IF(AND($D20="日勤",$G20&lt;14),"○",IF($D20="隔勤","○","×"))</f>
        <v>×</v>
      </c>
      <c r="T20" s="948" t="str">
        <f t="shared" ref="T20" si="17">IF(AND($D20="日勤",$K20&gt;8),"○",IF(AND($D20="隔勤",$K20&gt;21),"○","×"))</f>
        <v>×</v>
      </c>
      <c r="U20" s="948" t="str">
        <f t="shared" ref="U20" si="18">IF(AND($D20="日勤",$M20&lt;289),"○",IF(AND($D20="隔勤",$M20&lt;263),"○","×"))</f>
        <v>×</v>
      </c>
    </row>
    <row r="21" spans="2:21" ht="15" customHeight="1" thickBot="1">
      <c r="B21" s="922"/>
      <c r="C21" s="922"/>
      <c r="D21" s="924"/>
      <c r="E21" s="926"/>
      <c r="F21" s="658" t="s">
        <v>947</v>
      </c>
      <c r="G21" s="926"/>
      <c r="H21" s="659" t="s">
        <v>947</v>
      </c>
      <c r="I21" s="926"/>
      <c r="J21" s="658" t="s">
        <v>948</v>
      </c>
      <c r="K21" s="926"/>
      <c r="L21" s="658" t="s">
        <v>947</v>
      </c>
      <c r="M21" s="945"/>
      <c r="N21" s="658" t="s">
        <v>947</v>
      </c>
      <c r="Q21" s="947"/>
      <c r="R21" s="948"/>
      <c r="S21" s="948"/>
      <c r="T21" s="948"/>
      <c r="U21" s="948"/>
    </row>
    <row r="22" spans="2:21" ht="15" customHeight="1">
      <c r="B22" s="922" t="str">
        <f>IF(各種承諾書!F21="","",各種承諾書!F21)</f>
        <v/>
      </c>
      <c r="C22" s="922"/>
      <c r="D22" s="923"/>
      <c r="E22" s="925"/>
      <c r="F22" s="656"/>
      <c r="G22" s="925"/>
      <c r="H22" s="657"/>
      <c r="I22" s="925"/>
      <c r="J22" s="656"/>
      <c r="K22" s="925"/>
      <c r="L22" s="656"/>
      <c r="M22" s="944" t="str">
        <f t="shared" ref="M22" si="19">IF(G22="","",G22*I22)</f>
        <v/>
      </c>
      <c r="N22" s="656"/>
      <c r="Q22" s="946" t="str">
        <f t="shared" ref="Q22" si="20">IF(COUNTIF(R22:U23,"×")&gt;0,"×","○")</f>
        <v>×</v>
      </c>
      <c r="R22" s="948" t="str">
        <f t="shared" ref="R22" si="21">IF(AND($D22="日勤",$E22&lt;16),"○",IF(AND($D22="隔勤",$E22&lt;23),"○","×"))</f>
        <v>×</v>
      </c>
      <c r="S22" s="948" t="str">
        <f t="shared" ref="S22" si="22">IF(AND($D22="日勤",$G22&lt;14),"○",IF($D22="隔勤","○","×"))</f>
        <v>×</v>
      </c>
      <c r="T22" s="948" t="str">
        <f t="shared" ref="T22" si="23">IF(AND($D22="日勤",$K22&gt;8),"○",IF(AND($D22="隔勤",$K22&gt;21),"○","×"))</f>
        <v>×</v>
      </c>
      <c r="U22" s="948" t="str">
        <f t="shared" ref="U22" si="24">IF(AND($D22="日勤",$M22&lt;289),"○",IF(AND($D22="隔勤",$M22&lt;263),"○","×"))</f>
        <v>×</v>
      </c>
    </row>
    <row r="23" spans="2:21" ht="15" customHeight="1" thickBot="1">
      <c r="B23" s="922"/>
      <c r="C23" s="922"/>
      <c r="D23" s="924"/>
      <c r="E23" s="926"/>
      <c r="F23" s="658" t="s">
        <v>947</v>
      </c>
      <c r="G23" s="926"/>
      <c r="H23" s="659" t="s">
        <v>947</v>
      </c>
      <c r="I23" s="926"/>
      <c r="J23" s="658" t="s">
        <v>948</v>
      </c>
      <c r="K23" s="926"/>
      <c r="L23" s="658" t="s">
        <v>947</v>
      </c>
      <c r="M23" s="945"/>
      <c r="N23" s="658" t="s">
        <v>947</v>
      </c>
      <c r="Q23" s="947"/>
      <c r="R23" s="948"/>
      <c r="S23" s="948"/>
      <c r="T23" s="948"/>
      <c r="U23" s="948"/>
    </row>
    <row r="24" spans="2:21" ht="15" customHeight="1">
      <c r="B24" s="922" t="str">
        <f>IF(各種承諾書!F22="","",各種承諾書!F22)</f>
        <v/>
      </c>
      <c r="C24" s="922"/>
      <c r="D24" s="923"/>
      <c r="E24" s="925"/>
      <c r="F24" s="656"/>
      <c r="G24" s="925"/>
      <c r="H24" s="657"/>
      <c r="I24" s="925"/>
      <c r="J24" s="656"/>
      <c r="K24" s="925"/>
      <c r="L24" s="656"/>
      <c r="M24" s="944" t="str">
        <f t="shared" ref="M24" si="25">IF(G24="","",G24*I24)</f>
        <v/>
      </c>
      <c r="N24" s="656"/>
      <c r="Q24" s="946" t="str">
        <f t="shared" ref="Q24" si="26">IF(COUNTIF(R24:U25,"×")&gt;0,"×","○")</f>
        <v>×</v>
      </c>
      <c r="R24" s="948" t="str">
        <f t="shared" ref="R24" si="27">IF(AND($D24="日勤",$E24&lt;16),"○",IF(AND($D24="隔勤",$E24&lt;23),"○","×"))</f>
        <v>×</v>
      </c>
      <c r="S24" s="948" t="str">
        <f t="shared" ref="S24" si="28">IF(AND($D24="日勤",$G24&lt;14),"○",IF($D24="隔勤","○","×"))</f>
        <v>×</v>
      </c>
      <c r="T24" s="948" t="str">
        <f t="shared" ref="T24" si="29">IF(AND($D24="日勤",$K24&gt;8),"○",IF(AND($D24="隔勤",$K24&gt;21),"○","×"))</f>
        <v>×</v>
      </c>
      <c r="U24" s="948" t="str">
        <f t="shared" ref="U24" si="30">IF(AND($D24="日勤",$M24&lt;289),"○",IF(AND($D24="隔勤",$M24&lt;263),"○","×"))</f>
        <v>×</v>
      </c>
    </row>
    <row r="25" spans="2:21" ht="15" customHeight="1" thickBot="1">
      <c r="B25" s="922"/>
      <c r="C25" s="922"/>
      <c r="D25" s="924"/>
      <c r="E25" s="926"/>
      <c r="F25" s="658" t="s">
        <v>947</v>
      </c>
      <c r="G25" s="926"/>
      <c r="H25" s="659" t="s">
        <v>947</v>
      </c>
      <c r="I25" s="926"/>
      <c r="J25" s="658" t="s">
        <v>948</v>
      </c>
      <c r="K25" s="926"/>
      <c r="L25" s="658" t="s">
        <v>947</v>
      </c>
      <c r="M25" s="945"/>
      <c r="N25" s="658" t="s">
        <v>947</v>
      </c>
      <c r="Q25" s="947"/>
      <c r="R25" s="948"/>
      <c r="S25" s="948"/>
      <c r="T25" s="948"/>
      <c r="U25" s="948"/>
    </row>
    <row r="26" spans="2:21" ht="15" customHeight="1">
      <c r="B26" s="922" t="str">
        <f>IF(各種承諾書!F23="","",各種承諾書!F23)</f>
        <v/>
      </c>
      <c r="C26" s="922"/>
      <c r="D26" s="923"/>
      <c r="E26" s="925"/>
      <c r="F26" s="656"/>
      <c r="G26" s="925"/>
      <c r="H26" s="657"/>
      <c r="I26" s="925"/>
      <c r="J26" s="656"/>
      <c r="K26" s="925"/>
      <c r="L26" s="656"/>
      <c r="M26" s="944" t="str">
        <f t="shared" ref="M26" si="31">IF(G26="","",G26*I26)</f>
        <v/>
      </c>
      <c r="N26" s="656"/>
      <c r="Q26" s="946" t="str">
        <f t="shared" ref="Q26" si="32">IF(COUNTIF(R26:U27,"×")&gt;0,"×","○")</f>
        <v>×</v>
      </c>
      <c r="R26" s="948" t="str">
        <f t="shared" ref="R26" si="33">IF(AND($D26="日勤",$E26&lt;16),"○",IF(AND($D26="隔勤",$E26&lt;23),"○","×"))</f>
        <v>×</v>
      </c>
      <c r="S26" s="948" t="str">
        <f t="shared" ref="S26" si="34">IF(AND($D26="日勤",$G26&lt;14),"○",IF($D26="隔勤","○","×"))</f>
        <v>×</v>
      </c>
      <c r="T26" s="948" t="str">
        <f t="shared" ref="T26" si="35">IF(AND($D26="日勤",$K26&gt;8),"○",IF(AND($D26="隔勤",$K26&gt;21),"○","×"))</f>
        <v>×</v>
      </c>
      <c r="U26" s="948" t="str">
        <f t="shared" ref="U26" si="36">IF(AND($D26="日勤",$M26&lt;289),"○",IF(AND($D26="隔勤",$M26&lt;263),"○","×"))</f>
        <v>×</v>
      </c>
    </row>
    <row r="27" spans="2:21" ht="15" customHeight="1" thickBot="1">
      <c r="B27" s="922"/>
      <c r="C27" s="922"/>
      <c r="D27" s="924"/>
      <c r="E27" s="926"/>
      <c r="F27" s="658" t="s">
        <v>947</v>
      </c>
      <c r="G27" s="926"/>
      <c r="H27" s="659" t="s">
        <v>947</v>
      </c>
      <c r="I27" s="926"/>
      <c r="J27" s="658" t="s">
        <v>948</v>
      </c>
      <c r="K27" s="926"/>
      <c r="L27" s="658" t="s">
        <v>947</v>
      </c>
      <c r="M27" s="945"/>
      <c r="N27" s="658" t="s">
        <v>947</v>
      </c>
      <c r="Q27" s="947"/>
      <c r="R27" s="948"/>
      <c r="S27" s="948"/>
      <c r="T27" s="948"/>
      <c r="U27" s="948"/>
    </row>
    <row r="28" spans="2:21" ht="15" customHeight="1">
      <c r="B28" s="922" t="str">
        <f>IF(各種承諾書!F24="","",各種承諾書!F24)</f>
        <v/>
      </c>
      <c r="C28" s="922"/>
      <c r="D28" s="923"/>
      <c r="E28" s="925"/>
      <c r="F28" s="656"/>
      <c r="G28" s="925"/>
      <c r="H28" s="657"/>
      <c r="I28" s="925"/>
      <c r="J28" s="656"/>
      <c r="K28" s="925"/>
      <c r="L28" s="656"/>
      <c r="M28" s="944" t="str">
        <f t="shared" ref="M28" si="37">IF(G28="","",G28*I28)</f>
        <v/>
      </c>
      <c r="N28" s="656"/>
      <c r="Q28" s="946" t="str">
        <f t="shared" ref="Q28" si="38">IF(COUNTIF(R28:U29,"×")&gt;0,"×","○")</f>
        <v>×</v>
      </c>
      <c r="R28" s="948" t="str">
        <f t="shared" ref="R28" si="39">IF(AND($D28="日勤",$E28&lt;16),"○",IF(AND($D28="隔勤",$E28&lt;23),"○","×"))</f>
        <v>×</v>
      </c>
      <c r="S28" s="948" t="str">
        <f t="shared" ref="S28" si="40">IF(AND($D28="日勤",$G28&lt;14),"○",IF($D28="隔勤","○","×"))</f>
        <v>×</v>
      </c>
      <c r="T28" s="948" t="str">
        <f t="shared" ref="T28" si="41">IF(AND($D28="日勤",$K28&gt;8),"○",IF(AND($D28="隔勤",$K28&gt;21),"○","×"))</f>
        <v>×</v>
      </c>
      <c r="U28" s="948" t="str">
        <f t="shared" ref="U28" si="42">IF(AND($D28="日勤",$M28&lt;289),"○",IF(AND($D28="隔勤",$M28&lt;263),"○","×"))</f>
        <v>×</v>
      </c>
    </row>
    <row r="29" spans="2:21" ht="15" customHeight="1" thickBot="1">
      <c r="B29" s="922"/>
      <c r="C29" s="922"/>
      <c r="D29" s="924"/>
      <c r="E29" s="926"/>
      <c r="F29" s="658" t="s">
        <v>947</v>
      </c>
      <c r="G29" s="926"/>
      <c r="H29" s="659" t="s">
        <v>947</v>
      </c>
      <c r="I29" s="926"/>
      <c r="J29" s="658" t="s">
        <v>948</v>
      </c>
      <c r="K29" s="926"/>
      <c r="L29" s="658" t="s">
        <v>947</v>
      </c>
      <c r="M29" s="945"/>
      <c r="N29" s="658" t="s">
        <v>947</v>
      </c>
      <c r="Q29" s="947"/>
      <c r="R29" s="948"/>
      <c r="S29" s="948"/>
      <c r="T29" s="948"/>
      <c r="U29" s="948"/>
    </row>
    <row r="30" spans="2:21" ht="15" customHeight="1">
      <c r="B30" s="922" t="str">
        <f>IF(各種承諾書!F25="","",各種承諾書!F25)</f>
        <v/>
      </c>
      <c r="C30" s="922"/>
      <c r="D30" s="923"/>
      <c r="E30" s="925"/>
      <c r="F30" s="656"/>
      <c r="G30" s="925"/>
      <c r="H30" s="657"/>
      <c r="I30" s="925"/>
      <c r="J30" s="656"/>
      <c r="K30" s="925"/>
      <c r="L30" s="656"/>
      <c r="M30" s="944" t="str">
        <f t="shared" ref="M30" si="43">IF(G30="","",G30*I30)</f>
        <v/>
      </c>
      <c r="N30" s="656"/>
      <c r="Q30" s="946" t="str">
        <f t="shared" ref="Q30" si="44">IF(COUNTIF(R30:U31,"×")&gt;0,"×","○")</f>
        <v>×</v>
      </c>
      <c r="R30" s="948" t="str">
        <f t="shared" ref="R30" si="45">IF(AND($D30="日勤",$E30&lt;16),"○",IF(AND($D30="隔勤",$E30&lt;23),"○","×"))</f>
        <v>×</v>
      </c>
      <c r="S30" s="948" t="str">
        <f t="shared" ref="S30" si="46">IF(AND($D30="日勤",$G30&lt;14),"○",IF($D30="隔勤","○","×"))</f>
        <v>×</v>
      </c>
      <c r="T30" s="948" t="str">
        <f t="shared" ref="T30" si="47">IF(AND($D30="日勤",$K30&gt;8),"○",IF(AND($D30="隔勤",$K30&gt;21),"○","×"))</f>
        <v>×</v>
      </c>
      <c r="U30" s="948" t="str">
        <f t="shared" ref="U30" si="48">IF(AND($D30="日勤",$M30&lt;289),"○",IF(AND($D30="隔勤",$M30&lt;263),"○","×"))</f>
        <v>×</v>
      </c>
    </row>
    <row r="31" spans="2:21" ht="15" customHeight="1" thickBot="1">
      <c r="B31" s="922"/>
      <c r="C31" s="922"/>
      <c r="D31" s="924"/>
      <c r="E31" s="926"/>
      <c r="F31" s="658" t="s">
        <v>947</v>
      </c>
      <c r="G31" s="926"/>
      <c r="H31" s="659" t="s">
        <v>947</v>
      </c>
      <c r="I31" s="926"/>
      <c r="J31" s="658" t="s">
        <v>948</v>
      </c>
      <c r="K31" s="926"/>
      <c r="L31" s="658" t="s">
        <v>947</v>
      </c>
      <c r="M31" s="945"/>
      <c r="N31" s="658" t="s">
        <v>947</v>
      </c>
      <c r="Q31" s="947"/>
      <c r="R31" s="948"/>
      <c r="S31" s="948"/>
      <c r="T31" s="948"/>
      <c r="U31" s="948"/>
    </row>
    <row r="33" spans="2:16" ht="40.5" customHeight="1">
      <c r="B33" s="949" t="s">
        <v>949</v>
      </c>
      <c r="C33" s="950"/>
      <c r="D33" s="950"/>
      <c r="E33" s="950"/>
      <c r="F33" s="950"/>
      <c r="G33" s="950"/>
      <c r="H33" s="950"/>
      <c r="I33" s="950"/>
      <c r="J33" s="950"/>
      <c r="K33" s="950"/>
      <c r="L33" s="950"/>
      <c r="M33" s="950"/>
      <c r="N33" s="950"/>
      <c r="O33" s="950"/>
      <c r="P33" s="950"/>
    </row>
    <row r="34" spans="2:16">
      <c r="B34" s="660"/>
      <c r="C34" s="660"/>
      <c r="D34" s="660"/>
      <c r="E34" s="660"/>
      <c r="F34" s="660"/>
      <c r="G34" s="660"/>
      <c r="H34" s="660"/>
      <c r="I34" s="660"/>
      <c r="J34" s="660"/>
      <c r="K34" s="660"/>
      <c r="L34" s="660"/>
      <c r="M34" s="661"/>
      <c r="N34" s="661"/>
      <c r="O34" s="661"/>
      <c r="P34" s="661"/>
    </row>
    <row r="35" spans="2:16" ht="27" customHeight="1">
      <c r="B35" s="951" t="s">
        <v>950</v>
      </c>
      <c r="C35" s="951"/>
      <c r="D35" s="951"/>
      <c r="E35" s="951"/>
      <c r="F35" s="951"/>
      <c r="G35" s="951"/>
      <c r="H35" s="951"/>
      <c r="I35" s="951"/>
      <c r="J35" s="951"/>
      <c r="K35" s="951"/>
      <c r="L35" s="951"/>
      <c r="M35" s="662"/>
      <c r="N35" s="662"/>
    </row>
    <row r="36" spans="2:16">
      <c r="M36" s="660"/>
      <c r="N36" s="660"/>
    </row>
  </sheetData>
  <mergeCells count="136">
    <mergeCell ref="B33:P33"/>
    <mergeCell ref="B35:L35"/>
    <mergeCell ref="M30:M31"/>
    <mergeCell ref="Q30:Q31"/>
    <mergeCell ref="R30:R31"/>
    <mergeCell ref="S30:S31"/>
    <mergeCell ref="T30:T31"/>
    <mergeCell ref="U30:U31"/>
    <mergeCell ref="B30:C31"/>
    <mergeCell ref="D30:D31"/>
    <mergeCell ref="E30:E31"/>
    <mergeCell ref="G30:G31"/>
    <mergeCell ref="I30:I31"/>
    <mergeCell ref="K30:K31"/>
    <mergeCell ref="M28:M29"/>
    <mergeCell ref="Q28:Q29"/>
    <mergeCell ref="R28:R29"/>
    <mergeCell ref="S28:S29"/>
    <mergeCell ref="T28:T29"/>
    <mergeCell ref="U28:U29"/>
    <mergeCell ref="B28:C29"/>
    <mergeCell ref="D28:D29"/>
    <mergeCell ref="E28:E29"/>
    <mergeCell ref="G28:G29"/>
    <mergeCell ref="I28:I29"/>
    <mergeCell ref="K28:K29"/>
    <mergeCell ref="M26:M27"/>
    <mergeCell ref="Q26:Q27"/>
    <mergeCell ref="R26:R27"/>
    <mergeCell ref="S26:S27"/>
    <mergeCell ref="T26:T27"/>
    <mergeCell ref="U26:U27"/>
    <mergeCell ref="B26:C27"/>
    <mergeCell ref="D26:D27"/>
    <mergeCell ref="E26:E27"/>
    <mergeCell ref="G26:G27"/>
    <mergeCell ref="I26:I27"/>
    <mergeCell ref="K26:K27"/>
    <mergeCell ref="M24:M25"/>
    <mergeCell ref="Q24:Q25"/>
    <mergeCell ref="R24:R25"/>
    <mergeCell ref="S24:S25"/>
    <mergeCell ref="T24:T25"/>
    <mergeCell ref="U24:U25"/>
    <mergeCell ref="B24:C25"/>
    <mergeCell ref="D24:D25"/>
    <mergeCell ref="E24:E25"/>
    <mergeCell ref="G24:G25"/>
    <mergeCell ref="I24:I25"/>
    <mergeCell ref="K24:K25"/>
    <mergeCell ref="M22:M23"/>
    <mergeCell ref="Q22:Q23"/>
    <mergeCell ref="R22:R23"/>
    <mergeCell ref="S22:S23"/>
    <mergeCell ref="T22:T23"/>
    <mergeCell ref="U22:U23"/>
    <mergeCell ref="B22:C23"/>
    <mergeCell ref="D22:D23"/>
    <mergeCell ref="E22:E23"/>
    <mergeCell ref="G22:G23"/>
    <mergeCell ref="I22:I23"/>
    <mergeCell ref="K22:K23"/>
    <mergeCell ref="M20:M21"/>
    <mergeCell ref="Q20:Q21"/>
    <mergeCell ref="R20:R21"/>
    <mergeCell ref="S20:S21"/>
    <mergeCell ref="T20:T21"/>
    <mergeCell ref="U20:U21"/>
    <mergeCell ref="B20:C21"/>
    <mergeCell ref="D20:D21"/>
    <mergeCell ref="E20:E21"/>
    <mergeCell ref="G20:G21"/>
    <mergeCell ref="I20:I21"/>
    <mergeCell ref="K20:K21"/>
    <mergeCell ref="M18:M19"/>
    <mergeCell ref="Q18:Q19"/>
    <mergeCell ref="R18:R19"/>
    <mergeCell ref="S18:S19"/>
    <mergeCell ref="T18:T19"/>
    <mergeCell ref="U18:U19"/>
    <mergeCell ref="B18:C19"/>
    <mergeCell ref="D18:D19"/>
    <mergeCell ref="E18:E19"/>
    <mergeCell ref="G18:G19"/>
    <mergeCell ref="I18:I19"/>
    <mergeCell ref="K18:K19"/>
    <mergeCell ref="M16:M17"/>
    <mergeCell ref="Q16:Q17"/>
    <mergeCell ref="R16:R17"/>
    <mergeCell ref="S16:S17"/>
    <mergeCell ref="T16:T17"/>
    <mergeCell ref="U16:U17"/>
    <mergeCell ref="B16:C17"/>
    <mergeCell ref="D16:D17"/>
    <mergeCell ref="E16:E17"/>
    <mergeCell ref="G16:G17"/>
    <mergeCell ref="I16:I17"/>
    <mergeCell ref="K16:K17"/>
    <mergeCell ref="M14:M15"/>
    <mergeCell ref="Q14:Q15"/>
    <mergeCell ref="R14:R15"/>
    <mergeCell ref="S14:S15"/>
    <mergeCell ref="T14:T15"/>
    <mergeCell ref="U14:U15"/>
    <mergeCell ref="B14:C15"/>
    <mergeCell ref="D14:D15"/>
    <mergeCell ref="E14:E15"/>
    <mergeCell ref="G14:G15"/>
    <mergeCell ref="I14:I15"/>
    <mergeCell ref="K14:K15"/>
    <mergeCell ref="Q12:Q13"/>
    <mergeCell ref="R12:R13"/>
    <mergeCell ref="S12:S13"/>
    <mergeCell ref="T12:T13"/>
    <mergeCell ref="U12:U13"/>
    <mergeCell ref="M10:N11"/>
    <mergeCell ref="E11:F11"/>
    <mergeCell ref="G11:H11"/>
    <mergeCell ref="K11:L11"/>
    <mergeCell ref="B12:C13"/>
    <mergeCell ref="D12:D13"/>
    <mergeCell ref="E12:E13"/>
    <mergeCell ref="G12:G13"/>
    <mergeCell ref="I12:I13"/>
    <mergeCell ref="K12:K13"/>
    <mergeCell ref="A2:P4"/>
    <mergeCell ref="B6:C6"/>
    <mergeCell ref="D6:F6"/>
    <mergeCell ref="H6:K6"/>
    <mergeCell ref="L6:P6"/>
    <mergeCell ref="B10:C11"/>
    <mergeCell ref="D10:D11"/>
    <mergeCell ref="E10:H10"/>
    <mergeCell ref="I10:J11"/>
    <mergeCell ref="K10:L10"/>
    <mergeCell ref="M12:M13"/>
  </mergeCells>
  <phoneticPr fontId="5"/>
  <conditionalFormatting sqref="M12:M31">
    <cfRule type="cellIs" dxfId="88" priority="1" operator="equal">
      <formula>0</formula>
    </cfRule>
  </conditionalFormatting>
  <dataValidations count="2">
    <dataValidation imeMode="off" allowBlank="1" showInputMessage="1" showErrorMessage="1" sqref="K12:K31 E12:E31 G12:G31 I12:I31 M12:M31" xr:uid="{DD796CD4-4926-40E4-B23D-908157CEF176}"/>
    <dataValidation type="list" allowBlank="1" showInputMessage="1" showErrorMessage="1" sqref="D12:D31" xr:uid="{342E4321-36C3-46CE-B6EF-C56D5D9BEB58}">
      <formula1>"日勤,隔勤"</formula1>
    </dataValidation>
  </dataValidations>
  <pageMargins left="0.70866141732283472" right="0.70866141732283472" top="0.74803149606299213" bottom="0.74803149606299213" header="0.31496062992125984" footer="0.31496062992125984"/>
  <pageSetup paperSize="9" scale="92" fitToHeight="0" orientation="portrait" blackAndWhite="1"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124EC-BC07-4D75-B0E8-9DF137B56642}">
  <dimension ref="A1:M108"/>
  <sheetViews>
    <sheetView showGridLines="0" zoomScale="85" zoomScaleNormal="85" zoomScaleSheetLayoutView="110" workbookViewId="0">
      <selection activeCell="I24" sqref="I24:L24"/>
    </sheetView>
  </sheetViews>
  <sheetFormatPr defaultColWidth="9" defaultRowHeight="13.5"/>
  <cols>
    <col min="1" max="3" width="3.125" style="501" customWidth="1"/>
    <col min="4" max="4" width="11.25" style="501" customWidth="1"/>
    <col min="5" max="5" width="17.25" style="501" customWidth="1"/>
    <col min="6" max="6" width="3.25" style="501" customWidth="1"/>
    <col min="7" max="7" width="18.625" style="501" customWidth="1"/>
    <col min="8" max="8" width="2.75" style="501" customWidth="1"/>
    <col min="9" max="9" width="10.625" style="501" customWidth="1"/>
    <col min="10" max="10" width="7.875" style="501" customWidth="1"/>
    <col min="11" max="11" width="10.375" style="501" customWidth="1"/>
    <col min="12" max="12" width="6.125" style="501" customWidth="1"/>
    <col min="13" max="16384" width="9" style="501"/>
  </cols>
  <sheetData>
    <row r="1" spans="1:13" ht="13.5" customHeight="1">
      <c r="K1" s="502" t="s">
        <v>128</v>
      </c>
      <c r="L1" s="502"/>
    </row>
    <row r="2" spans="1:13" ht="19.5" thickBot="1">
      <c r="A2" s="316" t="s">
        <v>129</v>
      </c>
      <c r="B2" s="316"/>
      <c r="C2" s="316"/>
      <c r="D2" s="316"/>
      <c r="E2" s="316"/>
      <c r="F2" s="316"/>
      <c r="G2" s="316"/>
      <c r="H2" s="316"/>
      <c r="I2" s="952" t="s">
        <v>837</v>
      </c>
      <c r="J2" s="952"/>
      <c r="K2" s="952"/>
      <c r="L2" s="952"/>
      <c r="M2" s="952"/>
    </row>
    <row r="3" spans="1:13" ht="20.100000000000001" customHeight="1" thickBot="1">
      <c r="A3" s="503" t="s">
        <v>130</v>
      </c>
      <c r="B3" s="504"/>
      <c r="C3" s="504"/>
      <c r="D3" s="504"/>
      <c r="E3" s="953" t="s">
        <v>131</v>
      </c>
      <c r="F3" s="954"/>
      <c r="G3" s="955" t="s">
        <v>132</v>
      </c>
      <c r="H3" s="956"/>
      <c r="I3" s="505" t="s">
        <v>133</v>
      </c>
      <c r="J3" s="504"/>
      <c r="K3" s="506"/>
      <c r="L3" s="506"/>
    </row>
    <row r="4" spans="1:13" ht="15.95" customHeight="1">
      <c r="A4" s="317" t="s">
        <v>137</v>
      </c>
      <c r="B4" s="507" t="s">
        <v>138</v>
      </c>
      <c r="C4" s="507"/>
      <c r="D4" s="318" t="s">
        <v>134</v>
      </c>
      <c r="E4" s="319" t="s">
        <v>838</v>
      </c>
      <c r="F4" s="320"/>
      <c r="G4" s="321" t="s">
        <v>136</v>
      </c>
      <c r="H4" s="322"/>
      <c r="I4" s="565" t="s">
        <v>839</v>
      </c>
      <c r="J4" s="563"/>
      <c r="K4" s="564" t="s">
        <v>840</v>
      </c>
      <c r="L4" s="566"/>
    </row>
    <row r="5" spans="1:13" ht="15.95" customHeight="1">
      <c r="A5" s="317"/>
      <c r="B5" s="507"/>
      <c r="C5" s="507"/>
      <c r="D5" s="508" t="s">
        <v>139</v>
      </c>
      <c r="E5" s="323">
        <f>SUM(J4,J5)</f>
        <v>0</v>
      </c>
      <c r="F5" s="509" t="s">
        <v>140</v>
      </c>
      <c r="G5" s="324">
        <f>SUM(L4,J5)</f>
        <v>0</v>
      </c>
      <c r="H5" s="325" t="s">
        <v>140</v>
      </c>
      <c r="I5" s="367" t="s">
        <v>841</v>
      </c>
      <c r="J5" s="965"/>
      <c r="K5" s="965"/>
      <c r="L5" s="327" t="s">
        <v>140</v>
      </c>
    </row>
    <row r="6" spans="1:13" ht="15.95" customHeight="1">
      <c r="A6" s="328" t="s">
        <v>141</v>
      </c>
      <c r="B6" s="510" t="s">
        <v>142</v>
      </c>
      <c r="C6" s="510"/>
      <c r="D6" s="318" t="s">
        <v>134</v>
      </c>
      <c r="E6" s="329" t="s">
        <v>135</v>
      </c>
      <c r="F6" s="330"/>
      <c r="G6" s="331" t="s">
        <v>136</v>
      </c>
      <c r="H6" s="332"/>
      <c r="I6" s="333"/>
      <c r="J6" s="321"/>
      <c r="K6" s="321"/>
      <c r="L6" s="334"/>
    </row>
    <row r="7" spans="1:13" ht="15.95" customHeight="1">
      <c r="A7" s="335"/>
      <c r="B7" s="511"/>
      <c r="C7" s="511"/>
      <c r="D7" s="336" t="s">
        <v>143</v>
      </c>
      <c r="E7" s="323"/>
      <c r="F7" s="337" t="s">
        <v>140</v>
      </c>
      <c r="G7" s="338"/>
      <c r="H7" s="325" t="s">
        <v>140</v>
      </c>
      <c r="I7" s="339"/>
      <c r="J7" s="340"/>
      <c r="K7" s="340"/>
      <c r="L7" s="341"/>
    </row>
    <row r="8" spans="1:13" ht="15.95" customHeight="1">
      <c r="A8" s="342" t="s">
        <v>144</v>
      </c>
      <c r="B8" s="507" t="s">
        <v>145</v>
      </c>
      <c r="C8" s="507"/>
      <c r="D8" s="318" t="s">
        <v>134</v>
      </c>
      <c r="E8" s="329" t="s">
        <v>135</v>
      </c>
      <c r="F8" s="330"/>
      <c r="G8" s="331" t="s">
        <v>136</v>
      </c>
      <c r="H8" s="332"/>
      <c r="I8" s="333"/>
      <c r="J8" s="321"/>
      <c r="K8" s="321"/>
      <c r="L8" s="334"/>
    </row>
    <row r="9" spans="1:13" ht="15.95" customHeight="1">
      <c r="A9" s="342"/>
      <c r="B9" s="511"/>
      <c r="C9" s="511"/>
      <c r="D9" s="336" t="s">
        <v>143</v>
      </c>
      <c r="E9" s="343"/>
      <c r="F9" s="509" t="s">
        <v>140</v>
      </c>
      <c r="G9" s="344"/>
      <c r="H9" s="345" t="s">
        <v>140</v>
      </c>
      <c r="I9" s="339"/>
      <c r="J9" s="340"/>
      <c r="K9" s="340"/>
      <c r="L9" s="341"/>
    </row>
    <row r="10" spans="1:13" ht="18" customHeight="1">
      <c r="A10" s="346" t="s">
        <v>146</v>
      </c>
      <c r="B10" s="347" t="s">
        <v>147</v>
      </c>
      <c r="C10" s="347"/>
      <c r="D10" s="348"/>
      <c r="E10" s="323"/>
      <c r="F10" s="349" t="s">
        <v>140</v>
      </c>
      <c r="G10" s="512">
        <f>E10</f>
        <v>0</v>
      </c>
      <c r="H10" s="350" t="s">
        <v>140</v>
      </c>
      <c r="I10" s="333"/>
      <c r="J10" s="321"/>
      <c r="K10" s="321"/>
      <c r="L10" s="334"/>
    </row>
    <row r="11" spans="1:13" ht="18" customHeight="1">
      <c r="A11" s="351" t="s">
        <v>148</v>
      </c>
      <c r="B11" s="513" t="s">
        <v>149</v>
      </c>
      <c r="C11" s="513"/>
      <c r="D11" s="514"/>
      <c r="E11" s="515">
        <f>SUM(E12+E34)</f>
        <v>0</v>
      </c>
      <c r="F11" s="187" t="s">
        <v>140</v>
      </c>
      <c r="G11" s="516">
        <f>E11</f>
        <v>0</v>
      </c>
      <c r="H11" s="350" t="s">
        <v>140</v>
      </c>
      <c r="I11" s="353"/>
      <c r="J11" s="354"/>
      <c r="K11" s="354"/>
      <c r="L11" s="355"/>
    </row>
    <row r="12" spans="1:13" ht="18" customHeight="1">
      <c r="A12" s="356"/>
      <c r="B12" s="517" t="s">
        <v>150</v>
      </c>
      <c r="C12" s="518"/>
      <c r="D12" s="519"/>
      <c r="E12" s="515">
        <f>SUM(E25+E26+E32+E33)</f>
        <v>0</v>
      </c>
      <c r="F12" s="357" t="s">
        <v>140</v>
      </c>
      <c r="G12" s="957"/>
      <c r="H12" s="958"/>
      <c r="I12" s="358"/>
      <c r="J12" s="359"/>
      <c r="K12" s="359"/>
      <c r="L12" s="360"/>
    </row>
    <row r="13" spans="1:13" ht="14.1" customHeight="1">
      <c r="A13" s="356"/>
      <c r="B13" s="520"/>
      <c r="C13" s="521"/>
      <c r="D13" s="522"/>
      <c r="E13" s="361"/>
      <c r="F13" s="362"/>
      <c r="G13" s="959"/>
      <c r="H13" s="960"/>
      <c r="I13" s="363" t="s">
        <v>422</v>
      </c>
      <c r="J13" s="523"/>
      <c r="K13" s="523"/>
      <c r="L13" s="364"/>
    </row>
    <row r="14" spans="1:13" ht="14.1" customHeight="1">
      <c r="A14" s="356"/>
      <c r="B14" s="520"/>
      <c r="C14" s="521"/>
      <c r="D14" s="522"/>
      <c r="E14" s="365"/>
      <c r="F14" s="362"/>
      <c r="G14" s="961"/>
      <c r="H14" s="960"/>
      <c r="I14" s="326" t="s">
        <v>598</v>
      </c>
      <c r="J14" s="524"/>
      <c r="K14" s="525" t="s">
        <v>599</v>
      </c>
      <c r="L14" s="366"/>
    </row>
    <row r="15" spans="1:13" ht="14.1" customHeight="1">
      <c r="A15" s="356"/>
      <c r="B15" s="520"/>
      <c r="C15" s="969" t="s">
        <v>151</v>
      </c>
      <c r="D15" s="522" t="s">
        <v>152</v>
      </c>
      <c r="E15" s="365"/>
      <c r="F15" s="352"/>
      <c r="G15" s="961"/>
      <c r="H15" s="960"/>
      <c r="I15" s="363" t="s">
        <v>423</v>
      </c>
      <c r="J15" s="523"/>
      <c r="K15" s="523"/>
      <c r="L15" s="364"/>
    </row>
    <row r="16" spans="1:13" ht="14.1" customHeight="1">
      <c r="A16" s="356"/>
      <c r="B16" s="520"/>
      <c r="C16" s="969"/>
      <c r="D16" s="522"/>
      <c r="E16" s="526">
        <f>J14*2*L14+J16*2*L16+J18*2*L18</f>
        <v>0</v>
      </c>
      <c r="F16" s="352" t="s">
        <v>140</v>
      </c>
      <c r="G16" s="961"/>
      <c r="H16" s="960"/>
      <c r="I16" s="367" t="s">
        <v>600</v>
      </c>
      <c r="J16" s="524"/>
      <c r="K16" s="527" t="s">
        <v>601</v>
      </c>
      <c r="L16" s="366"/>
    </row>
    <row r="17" spans="1:12" ht="14.1" customHeight="1">
      <c r="A17" s="356"/>
      <c r="B17" s="520"/>
      <c r="D17" s="368"/>
      <c r="E17" s="323"/>
      <c r="F17" s="352"/>
      <c r="G17" s="961"/>
      <c r="H17" s="960"/>
      <c r="I17" s="363" t="s">
        <v>424</v>
      </c>
      <c r="J17" s="523"/>
      <c r="K17" s="523"/>
      <c r="L17" s="364"/>
    </row>
    <row r="18" spans="1:12" ht="14.1" customHeight="1">
      <c r="A18" s="356"/>
      <c r="B18" s="520"/>
      <c r="D18" s="369"/>
      <c r="E18" s="370"/>
      <c r="F18" s="371"/>
      <c r="G18" s="961"/>
      <c r="H18" s="960"/>
      <c r="I18" s="372" t="s">
        <v>602</v>
      </c>
      <c r="J18" s="528"/>
      <c r="K18" s="373" t="s">
        <v>603</v>
      </c>
      <c r="L18" s="529"/>
    </row>
    <row r="19" spans="1:12" ht="14.1" customHeight="1">
      <c r="A19" s="356"/>
      <c r="B19" s="520"/>
      <c r="C19" s="521"/>
      <c r="D19" s="374"/>
      <c r="E19" s="361"/>
      <c r="F19" s="362"/>
      <c r="G19" s="961"/>
      <c r="H19" s="960"/>
      <c r="I19" s="363" t="s">
        <v>422</v>
      </c>
      <c r="J19" s="523"/>
      <c r="K19" s="523"/>
      <c r="L19" s="364"/>
    </row>
    <row r="20" spans="1:12" ht="14.1" customHeight="1">
      <c r="A20" s="356"/>
      <c r="B20" s="520"/>
      <c r="C20" s="521" t="s">
        <v>153</v>
      </c>
      <c r="D20" s="522" t="s">
        <v>154</v>
      </c>
      <c r="E20" s="323"/>
      <c r="F20" s="352" t="s">
        <v>140</v>
      </c>
      <c r="G20" s="961"/>
      <c r="H20" s="960"/>
      <c r="I20" s="363" t="s">
        <v>423</v>
      </c>
      <c r="J20" s="523"/>
      <c r="K20" s="523"/>
      <c r="L20" s="364"/>
    </row>
    <row r="21" spans="1:12" ht="14.1" customHeight="1">
      <c r="A21" s="356"/>
      <c r="B21" s="520"/>
      <c r="D21" s="369"/>
      <c r="E21" s="370"/>
      <c r="F21" s="371"/>
      <c r="G21" s="961"/>
      <c r="H21" s="960"/>
      <c r="I21" s="375" t="s">
        <v>424</v>
      </c>
      <c r="J21" s="376"/>
      <c r="K21" s="376"/>
      <c r="L21" s="377"/>
    </row>
    <row r="22" spans="1:12" ht="16.5" customHeight="1">
      <c r="A22" s="356"/>
      <c r="B22" s="520"/>
      <c r="D22" s="530" t="s">
        <v>155</v>
      </c>
      <c r="E22" s="378"/>
      <c r="F22" s="379" t="s">
        <v>140</v>
      </c>
      <c r="G22" s="961"/>
      <c r="H22" s="960"/>
      <c r="I22" s="380" t="s">
        <v>415</v>
      </c>
      <c r="J22" s="381"/>
      <c r="K22" s="381"/>
      <c r="L22" s="382"/>
    </row>
    <row r="23" spans="1:12" ht="18" customHeight="1">
      <c r="A23" s="356"/>
      <c r="B23" s="520"/>
      <c r="C23" s="521" t="s">
        <v>156</v>
      </c>
      <c r="D23" s="531" t="s">
        <v>157</v>
      </c>
      <c r="E23" s="532">
        <f>(E16+E20+E22)*0.13</f>
        <v>0</v>
      </c>
      <c r="F23" s="379" t="s">
        <v>140</v>
      </c>
      <c r="G23" s="961"/>
      <c r="H23" s="960"/>
      <c r="I23" s="966" t="s">
        <v>722</v>
      </c>
      <c r="J23" s="967"/>
      <c r="K23" s="967"/>
      <c r="L23" s="968"/>
    </row>
    <row r="24" spans="1:12" ht="18" customHeight="1">
      <c r="A24" s="356"/>
      <c r="B24" s="520"/>
      <c r="D24" s="531" t="s">
        <v>158</v>
      </c>
      <c r="E24" s="532">
        <f>(E16+E20+E22)*0.02</f>
        <v>0</v>
      </c>
      <c r="F24" s="379" t="s">
        <v>140</v>
      </c>
      <c r="G24" s="961"/>
      <c r="H24" s="960"/>
      <c r="I24" s="966" t="s">
        <v>723</v>
      </c>
      <c r="J24" s="967"/>
      <c r="K24" s="967"/>
      <c r="L24" s="968"/>
    </row>
    <row r="25" spans="1:12" ht="18" customHeight="1">
      <c r="A25" s="356"/>
      <c r="B25" s="520"/>
      <c r="C25" s="533" t="s">
        <v>159</v>
      </c>
      <c r="D25" s="534"/>
      <c r="E25" s="535">
        <f>SUM(E16+E20+E22+E23+E24)</f>
        <v>0</v>
      </c>
      <c r="F25" s="379" t="s">
        <v>140</v>
      </c>
      <c r="G25" s="961"/>
      <c r="H25" s="960"/>
      <c r="I25" s="375"/>
      <c r="J25" s="376"/>
      <c r="K25" s="376"/>
      <c r="L25" s="382"/>
    </row>
    <row r="26" spans="1:12" ht="14.25" customHeight="1">
      <c r="A26" s="356"/>
      <c r="B26" s="520"/>
      <c r="C26" s="970" t="s">
        <v>160</v>
      </c>
      <c r="D26" s="971"/>
      <c r="E26" s="974">
        <f>J27+J27*0.03</f>
        <v>0</v>
      </c>
      <c r="F26" s="976" t="s">
        <v>140</v>
      </c>
      <c r="G26" s="961"/>
      <c r="H26" s="960"/>
      <c r="I26" s="383" t="s">
        <v>413</v>
      </c>
      <c r="J26" s="384"/>
      <c r="K26" s="384"/>
      <c r="L26" s="385"/>
    </row>
    <row r="27" spans="1:12" ht="16.5" customHeight="1">
      <c r="A27" s="356"/>
      <c r="B27" s="520"/>
      <c r="C27" s="972"/>
      <c r="D27" s="973"/>
      <c r="E27" s="975"/>
      <c r="F27" s="977"/>
      <c r="G27" s="961"/>
      <c r="H27" s="960"/>
      <c r="I27" s="372" t="s">
        <v>517</v>
      </c>
      <c r="J27" s="386"/>
      <c r="K27" s="387" t="s">
        <v>529</v>
      </c>
      <c r="L27" s="388"/>
    </row>
    <row r="28" spans="1:12" ht="18" customHeight="1">
      <c r="A28" s="356"/>
      <c r="B28" s="520"/>
      <c r="C28" s="978" t="s">
        <v>525</v>
      </c>
      <c r="D28" s="531" t="s">
        <v>161</v>
      </c>
      <c r="E28" s="378"/>
      <c r="F28" s="379" t="s">
        <v>140</v>
      </c>
      <c r="G28" s="961"/>
      <c r="H28" s="960"/>
      <c r="I28" s="380" t="s">
        <v>414</v>
      </c>
      <c r="J28" s="381"/>
      <c r="K28" s="381"/>
      <c r="L28" s="382"/>
    </row>
    <row r="29" spans="1:12" ht="18" customHeight="1">
      <c r="A29" s="356"/>
      <c r="B29" s="520"/>
      <c r="C29" s="979"/>
      <c r="D29" s="389" t="s">
        <v>162</v>
      </c>
      <c r="E29" s="378"/>
      <c r="F29" s="379" t="s">
        <v>140</v>
      </c>
      <c r="G29" s="961"/>
      <c r="H29" s="960"/>
      <c r="I29" s="380" t="s">
        <v>414</v>
      </c>
      <c r="J29" s="381"/>
      <c r="K29" s="381"/>
      <c r="L29" s="382"/>
    </row>
    <row r="30" spans="1:12" ht="18" customHeight="1">
      <c r="A30" s="356"/>
      <c r="B30" s="520"/>
      <c r="C30" s="979"/>
      <c r="D30" s="980" t="s">
        <v>163</v>
      </c>
      <c r="E30" s="974">
        <f>I31*K31/6</f>
        <v>0</v>
      </c>
      <c r="F30" s="976" t="s">
        <v>140</v>
      </c>
      <c r="G30" s="961"/>
      <c r="H30" s="960"/>
      <c r="I30" s="390" t="s">
        <v>526</v>
      </c>
      <c r="J30" s="384"/>
      <c r="K30" s="385"/>
      <c r="L30" s="385"/>
    </row>
    <row r="31" spans="1:12" ht="18" customHeight="1">
      <c r="A31" s="356"/>
      <c r="B31" s="520"/>
      <c r="C31" s="979"/>
      <c r="D31" s="981"/>
      <c r="E31" s="975"/>
      <c r="F31" s="977"/>
      <c r="G31" s="961"/>
      <c r="H31" s="960"/>
      <c r="I31" s="536"/>
      <c r="J31" s="391" t="s">
        <v>527</v>
      </c>
      <c r="K31" s="392"/>
      <c r="L31" s="393" t="s">
        <v>528</v>
      </c>
    </row>
    <row r="32" spans="1:12" ht="18" customHeight="1">
      <c r="A32" s="356"/>
      <c r="B32" s="520"/>
      <c r="C32" s="533" t="s">
        <v>159</v>
      </c>
      <c r="D32" s="534"/>
      <c r="E32" s="535">
        <f>SUM(E28+E29+E30)</f>
        <v>0</v>
      </c>
      <c r="F32" s="379" t="s">
        <v>140</v>
      </c>
      <c r="G32" s="961"/>
      <c r="H32" s="960"/>
      <c r="I32" s="375"/>
      <c r="J32" s="376"/>
      <c r="K32" s="376"/>
      <c r="L32" s="382"/>
    </row>
    <row r="33" spans="1:12" ht="18" customHeight="1">
      <c r="A33" s="356"/>
      <c r="B33" s="507"/>
      <c r="C33" s="531" t="s">
        <v>164</v>
      </c>
      <c r="D33" s="537"/>
      <c r="E33" s="378"/>
      <c r="F33" s="379" t="s">
        <v>140</v>
      </c>
      <c r="G33" s="961"/>
      <c r="H33" s="960"/>
      <c r="I33" s="394"/>
      <c r="J33" s="395"/>
      <c r="K33" s="395"/>
      <c r="L33" s="396"/>
    </row>
    <row r="34" spans="1:12" ht="18" customHeight="1">
      <c r="A34" s="356"/>
      <c r="B34" s="538" t="s">
        <v>165</v>
      </c>
      <c r="C34" s="539"/>
      <c r="D34" s="539"/>
      <c r="E34" s="535">
        <f>SUM(E41+E42)</f>
        <v>0</v>
      </c>
      <c r="F34" s="379" t="s">
        <v>140</v>
      </c>
      <c r="G34" s="961"/>
      <c r="H34" s="960"/>
      <c r="I34" s="380"/>
      <c r="J34" s="381"/>
      <c r="K34" s="381"/>
      <c r="L34" s="382"/>
    </row>
    <row r="35" spans="1:12" ht="18" customHeight="1">
      <c r="A35" s="356"/>
      <c r="B35" s="520"/>
      <c r="C35" s="521" t="s">
        <v>151</v>
      </c>
      <c r="D35" s="530" t="s">
        <v>166</v>
      </c>
      <c r="E35" s="323"/>
      <c r="F35" s="379" t="s">
        <v>140</v>
      </c>
      <c r="G35" s="961"/>
      <c r="H35" s="960"/>
      <c r="I35" s="375" t="s">
        <v>425</v>
      </c>
      <c r="J35" s="376"/>
      <c r="K35" s="376"/>
      <c r="L35" s="377"/>
    </row>
    <row r="36" spans="1:12" ht="18" customHeight="1">
      <c r="A36" s="356"/>
      <c r="B36" s="520"/>
      <c r="C36" s="521"/>
      <c r="D36" s="531" t="s">
        <v>152</v>
      </c>
      <c r="E36" s="378"/>
      <c r="F36" s="379" t="s">
        <v>140</v>
      </c>
      <c r="G36" s="961"/>
      <c r="H36" s="960"/>
      <c r="I36" s="380" t="s">
        <v>426</v>
      </c>
      <c r="J36" s="381"/>
      <c r="K36" s="381"/>
      <c r="L36" s="382"/>
    </row>
    <row r="37" spans="1:12" ht="18" customHeight="1">
      <c r="A37" s="356"/>
      <c r="B37" s="520"/>
      <c r="C37" s="521" t="s">
        <v>153</v>
      </c>
      <c r="D37" s="531" t="s">
        <v>154</v>
      </c>
      <c r="E37" s="323"/>
      <c r="F37" s="379" t="s">
        <v>140</v>
      </c>
      <c r="G37" s="961"/>
      <c r="H37" s="960"/>
      <c r="I37" s="380" t="s">
        <v>426</v>
      </c>
      <c r="J37" s="381"/>
      <c r="K37" s="381"/>
      <c r="L37" s="382"/>
    </row>
    <row r="38" spans="1:12" ht="18" customHeight="1">
      <c r="A38" s="356"/>
      <c r="B38" s="520"/>
      <c r="C38" s="521"/>
      <c r="D38" s="530" t="s">
        <v>155</v>
      </c>
      <c r="E38" s="378"/>
      <c r="F38" s="379" t="s">
        <v>140</v>
      </c>
      <c r="G38" s="961"/>
      <c r="H38" s="960"/>
      <c r="I38" s="380" t="s">
        <v>416</v>
      </c>
      <c r="J38" s="381"/>
      <c r="K38" s="381"/>
      <c r="L38" s="382"/>
    </row>
    <row r="39" spans="1:12" ht="18" customHeight="1">
      <c r="A39" s="356"/>
      <c r="B39" s="520"/>
      <c r="C39" s="521" t="s">
        <v>156</v>
      </c>
      <c r="D39" s="531" t="s">
        <v>157</v>
      </c>
      <c r="E39" s="532">
        <f>(E35+E36+E37+E38)*0.13</f>
        <v>0</v>
      </c>
      <c r="F39" s="379" t="s">
        <v>140</v>
      </c>
      <c r="G39" s="961"/>
      <c r="H39" s="960"/>
      <c r="I39" s="966" t="s">
        <v>724</v>
      </c>
      <c r="J39" s="967"/>
      <c r="K39" s="967"/>
      <c r="L39" s="968"/>
    </row>
    <row r="40" spans="1:12" ht="18" customHeight="1">
      <c r="A40" s="356"/>
      <c r="B40" s="520"/>
      <c r="D40" s="531" t="s">
        <v>158</v>
      </c>
      <c r="E40" s="532">
        <f>(E35+E36+E37+E38)*0.02</f>
        <v>0</v>
      </c>
      <c r="F40" s="379" t="s">
        <v>140</v>
      </c>
      <c r="G40" s="961"/>
      <c r="H40" s="960"/>
      <c r="I40" s="966" t="s">
        <v>725</v>
      </c>
      <c r="J40" s="967"/>
      <c r="K40" s="967"/>
      <c r="L40" s="968"/>
    </row>
    <row r="41" spans="1:12" ht="18" customHeight="1">
      <c r="A41" s="356"/>
      <c r="B41" s="520"/>
      <c r="C41" s="533" t="s">
        <v>159</v>
      </c>
      <c r="D41" s="534"/>
      <c r="E41" s="535">
        <f>SUM(E35:E40)</f>
        <v>0</v>
      </c>
      <c r="F41" s="379" t="s">
        <v>140</v>
      </c>
      <c r="G41" s="961"/>
      <c r="H41" s="960"/>
      <c r="I41" s="375"/>
      <c r="J41" s="376"/>
      <c r="K41" s="376"/>
      <c r="L41" s="382"/>
    </row>
    <row r="42" spans="1:12" ht="18" customHeight="1">
      <c r="A42" s="397"/>
      <c r="B42" s="520"/>
      <c r="C42" s="540" t="s">
        <v>164</v>
      </c>
      <c r="D42" s="541"/>
      <c r="E42" s="323"/>
      <c r="F42" s="352" t="s">
        <v>140</v>
      </c>
      <c r="G42" s="961"/>
      <c r="H42" s="960"/>
      <c r="I42" s="962" t="s">
        <v>417</v>
      </c>
      <c r="J42" s="963"/>
      <c r="K42" s="963"/>
      <c r="L42" s="964"/>
    </row>
    <row r="43" spans="1:12" ht="18" customHeight="1">
      <c r="A43" s="351" t="s">
        <v>169</v>
      </c>
      <c r="B43" s="513" t="s">
        <v>170</v>
      </c>
      <c r="C43" s="513"/>
      <c r="D43" s="514"/>
      <c r="E43" s="542">
        <f>SUM(E44:E49)</f>
        <v>30000</v>
      </c>
      <c r="F43" s="195" t="s">
        <v>140</v>
      </c>
      <c r="G43" s="512">
        <f>E43</f>
        <v>30000</v>
      </c>
      <c r="H43" s="350" t="s">
        <v>140</v>
      </c>
      <c r="I43" s="353"/>
      <c r="J43" s="354"/>
      <c r="K43" s="354"/>
      <c r="L43" s="355"/>
    </row>
    <row r="44" spans="1:12" ht="18" customHeight="1">
      <c r="A44" s="356"/>
      <c r="B44" s="543" t="s">
        <v>171</v>
      </c>
      <c r="C44" s="544"/>
      <c r="D44" s="519"/>
      <c r="E44" s="323"/>
      <c r="F44" s="357" t="s">
        <v>140</v>
      </c>
      <c r="G44" s="982"/>
      <c r="H44" s="958"/>
      <c r="I44" s="358" t="s">
        <v>419</v>
      </c>
      <c r="J44" s="359"/>
      <c r="K44" s="359"/>
      <c r="L44" s="360"/>
    </row>
    <row r="45" spans="1:12" ht="18" customHeight="1">
      <c r="A45" s="356"/>
      <c r="B45" s="545" t="s">
        <v>172</v>
      </c>
      <c r="C45" s="546"/>
      <c r="D45" s="547"/>
      <c r="E45" s="378"/>
      <c r="F45" s="379" t="s">
        <v>140</v>
      </c>
      <c r="G45" s="961"/>
      <c r="H45" s="960"/>
      <c r="I45" s="375" t="s">
        <v>418</v>
      </c>
      <c r="J45" s="376"/>
      <c r="K45" s="376"/>
      <c r="L45" s="377"/>
    </row>
    <row r="46" spans="1:12" ht="18" customHeight="1">
      <c r="A46" s="356"/>
      <c r="B46" s="545" t="s">
        <v>173</v>
      </c>
      <c r="C46" s="546"/>
      <c r="D46" s="547"/>
      <c r="E46" s="323"/>
      <c r="F46" s="379" t="s">
        <v>140</v>
      </c>
      <c r="G46" s="961"/>
      <c r="H46" s="960"/>
      <c r="I46" s="375" t="s">
        <v>418</v>
      </c>
      <c r="J46" s="376"/>
      <c r="K46" s="376"/>
      <c r="L46" s="377"/>
    </row>
    <row r="47" spans="1:12" ht="18" customHeight="1">
      <c r="A47" s="356"/>
      <c r="B47" s="545" t="s">
        <v>174</v>
      </c>
      <c r="C47" s="546"/>
      <c r="D47" s="547"/>
      <c r="E47" s="378"/>
      <c r="F47" s="379" t="s">
        <v>140</v>
      </c>
      <c r="G47" s="961"/>
      <c r="H47" s="960"/>
      <c r="I47" s="375" t="s">
        <v>418</v>
      </c>
      <c r="J47" s="376"/>
      <c r="K47" s="376"/>
      <c r="L47" s="377"/>
    </row>
    <row r="48" spans="1:12" ht="18" customHeight="1">
      <c r="A48" s="356"/>
      <c r="B48" s="545" t="s">
        <v>348</v>
      </c>
      <c r="C48" s="546"/>
      <c r="D48" s="547"/>
      <c r="E48" s="378"/>
      <c r="F48" s="379" t="s">
        <v>140</v>
      </c>
      <c r="G48" s="961"/>
      <c r="H48" s="960"/>
      <c r="I48" s="375" t="s">
        <v>421</v>
      </c>
      <c r="J48" s="376"/>
      <c r="K48" s="376"/>
      <c r="L48" s="377"/>
    </row>
    <row r="49" spans="1:12" ht="18" customHeight="1">
      <c r="A49" s="397"/>
      <c r="B49" s="548" t="s">
        <v>175</v>
      </c>
      <c r="C49" s="511"/>
      <c r="D49" s="549"/>
      <c r="E49" s="532">
        <v>30000</v>
      </c>
      <c r="F49" s="352" t="s">
        <v>140</v>
      </c>
      <c r="G49" s="961"/>
      <c r="H49" s="960"/>
      <c r="I49" s="339" t="s">
        <v>429</v>
      </c>
      <c r="J49" s="340"/>
      <c r="K49" s="340"/>
      <c r="L49" s="341"/>
    </row>
    <row r="50" spans="1:12" ht="18" customHeight="1" thickBot="1">
      <c r="A50" s="398" t="s">
        <v>176</v>
      </c>
      <c r="B50" s="550" t="s">
        <v>177</v>
      </c>
      <c r="C50" s="550"/>
      <c r="D50" s="551"/>
      <c r="E50" s="399"/>
      <c r="F50" s="400" t="s">
        <v>140</v>
      </c>
      <c r="G50" s="552">
        <f>E50</f>
        <v>0</v>
      </c>
      <c r="H50" s="401" t="s">
        <v>140</v>
      </c>
      <c r="I50" s="402" t="s">
        <v>420</v>
      </c>
      <c r="J50" s="403"/>
      <c r="K50" s="403"/>
      <c r="L50" s="404"/>
    </row>
    <row r="51" spans="1:12" ht="22.5" customHeight="1" thickTop="1" thickBot="1">
      <c r="A51" s="405" t="s">
        <v>189</v>
      </c>
      <c r="B51" s="406"/>
      <c r="C51" s="406"/>
      <c r="D51" s="407"/>
      <c r="E51" s="553">
        <f>SUM(E5+E7+E9+E10+E11+E43+E50)</f>
        <v>30000</v>
      </c>
      <c r="F51" s="208" t="s">
        <v>140</v>
      </c>
      <c r="G51" s="554">
        <f>SUM(G5+G7+G9+G10+G11+G43+G50)</f>
        <v>30000</v>
      </c>
      <c r="H51" s="325" t="s">
        <v>140</v>
      </c>
      <c r="I51" s="983" t="s">
        <v>607</v>
      </c>
      <c r="J51" s="983"/>
      <c r="K51" s="983"/>
      <c r="L51" s="984"/>
    </row>
    <row r="52" spans="1:12" ht="22.5" customHeight="1" thickTop="1" thickBot="1">
      <c r="A52" s="408" t="s">
        <v>178</v>
      </c>
      <c r="B52" s="409"/>
      <c r="C52" s="410"/>
      <c r="D52" s="411"/>
      <c r="E52" s="555">
        <f>E51/2</f>
        <v>15000</v>
      </c>
      <c r="F52" s="556" t="s">
        <v>140</v>
      </c>
      <c r="G52" s="557"/>
      <c r="H52" s="412" t="s">
        <v>140</v>
      </c>
      <c r="I52" s="985"/>
      <c r="J52" s="985"/>
      <c r="K52" s="985"/>
      <c r="L52" s="986"/>
    </row>
    <row r="53" spans="1:12" ht="26.25" customHeight="1" thickTop="1">
      <c r="A53" s="989" t="s">
        <v>680</v>
      </c>
      <c r="B53" s="990"/>
      <c r="C53" s="990"/>
      <c r="D53" s="991"/>
      <c r="E53" s="995" t="s">
        <v>522</v>
      </c>
      <c r="F53" s="996"/>
      <c r="G53" s="997" t="s">
        <v>523</v>
      </c>
      <c r="H53" s="997"/>
      <c r="I53" s="987"/>
      <c r="J53" s="987"/>
      <c r="K53" s="987"/>
      <c r="L53" s="988"/>
    </row>
    <row r="54" spans="1:12" ht="19.5" customHeight="1" thickBot="1">
      <c r="A54" s="992"/>
      <c r="B54" s="993"/>
      <c r="C54" s="993"/>
      <c r="D54" s="994"/>
      <c r="E54" s="998"/>
      <c r="F54" s="999"/>
      <c r="G54" s="999"/>
      <c r="H54" s="1000"/>
      <c r="I54" s="413" t="s">
        <v>524</v>
      </c>
      <c r="J54" s="414"/>
      <c r="K54" s="558"/>
      <c r="L54" s="559"/>
    </row>
    <row r="55" spans="1:12">
      <c r="A55" s="560" t="s">
        <v>180</v>
      </c>
      <c r="B55" s="560"/>
      <c r="C55" s="560"/>
      <c r="D55" s="560"/>
      <c r="E55" s="561"/>
      <c r="F55" s="561"/>
      <c r="G55" s="561"/>
      <c r="H55" s="561"/>
      <c r="I55" s="560"/>
      <c r="J55" s="560"/>
      <c r="K55" s="560"/>
      <c r="L55" s="560"/>
    </row>
    <row r="57" spans="1:12" s="416" customFormat="1" ht="14.25">
      <c r="A57" s="415"/>
    </row>
    <row r="58" spans="1:12" s="416" customFormat="1" ht="20.100000000000001" customHeight="1"/>
    <row r="59" spans="1:12" s="417" customFormat="1" ht="20.100000000000001" customHeight="1"/>
    <row r="60" spans="1:12" s="417" customFormat="1" ht="20.100000000000001" customHeight="1"/>
    <row r="61" spans="1:12" s="417" customFormat="1" ht="20.100000000000001" customHeight="1"/>
    <row r="62" spans="1:12" s="417" customFormat="1" ht="20.100000000000001" customHeight="1"/>
    <row r="63" spans="1:12" s="417" customFormat="1" ht="20.100000000000001" customHeight="1"/>
    <row r="64" spans="1:12" s="417" customFormat="1" ht="18" customHeight="1"/>
    <row r="65" spans="1:1" s="417" customFormat="1" ht="18" customHeight="1"/>
    <row r="66" spans="1:1" s="417" customFormat="1" ht="18" customHeight="1"/>
    <row r="67" spans="1:1" s="417" customFormat="1" ht="18" customHeight="1">
      <c r="A67" s="562"/>
    </row>
    <row r="68" spans="1:1" s="417" customFormat="1" ht="18" customHeight="1">
      <c r="A68" s="562"/>
    </row>
    <row r="69" spans="1:1" s="417" customFormat="1" ht="18" customHeight="1">
      <c r="A69" s="562"/>
    </row>
    <row r="70" spans="1:1" s="417" customFormat="1" ht="18" customHeight="1">
      <c r="A70" s="562"/>
    </row>
    <row r="71" spans="1:1" s="417" customFormat="1" ht="18" customHeight="1"/>
    <row r="72" spans="1:1" s="417" customFormat="1" ht="18" customHeight="1"/>
    <row r="73" spans="1:1" s="417" customFormat="1" ht="18" customHeight="1"/>
    <row r="74" spans="1:1" s="417" customFormat="1" ht="18" customHeight="1"/>
    <row r="75" spans="1:1" s="417" customFormat="1" ht="18" customHeight="1"/>
    <row r="76" spans="1:1" s="417" customFormat="1" ht="18" customHeight="1"/>
    <row r="77" spans="1:1" s="417" customFormat="1" ht="18" customHeight="1"/>
    <row r="78" spans="1:1" s="417" customFormat="1" ht="18" customHeight="1"/>
    <row r="79" spans="1:1" s="417" customFormat="1" ht="18" customHeight="1"/>
    <row r="80" spans="1:1" s="417" customFormat="1" ht="18" customHeight="1"/>
    <row r="81" spans="1:1" s="417" customFormat="1" ht="18" customHeight="1"/>
    <row r="82" spans="1:1" s="417" customFormat="1" ht="18" customHeight="1"/>
    <row r="83" spans="1:1" ht="18" customHeight="1"/>
    <row r="84" spans="1:1" ht="18" customHeight="1"/>
    <row r="85" spans="1:1" ht="18" customHeight="1"/>
    <row r="86" spans="1:1" ht="18" customHeight="1"/>
    <row r="87" spans="1:1" ht="18" customHeight="1"/>
    <row r="88" spans="1:1" ht="18" customHeight="1"/>
    <row r="89" spans="1:1" ht="18" customHeight="1"/>
    <row r="90" spans="1:1" ht="18" customHeight="1"/>
    <row r="91" spans="1:1" ht="18" customHeight="1"/>
    <row r="92" spans="1:1" ht="18" customHeight="1">
      <c r="A92" s="562"/>
    </row>
    <row r="93" spans="1:1" ht="18" customHeight="1">
      <c r="A93" s="562"/>
    </row>
    <row r="94" spans="1:1" ht="18" customHeight="1">
      <c r="A94" s="562"/>
    </row>
    <row r="95" spans="1:1" ht="18" customHeight="1">
      <c r="A95" s="562"/>
    </row>
    <row r="96" spans="1:1" s="417" customFormat="1" ht="18" customHeight="1"/>
    <row r="97" s="501" customFormat="1" ht="18" customHeight="1"/>
    <row r="98" s="501" customFormat="1" ht="18" customHeight="1"/>
    <row r="99" s="501" customFormat="1" ht="18" customHeight="1"/>
    <row r="100" s="501" customFormat="1" ht="18" customHeight="1"/>
    <row r="101" s="501" customFormat="1" ht="18" customHeight="1"/>
    <row r="102" s="501" customFormat="1" ht="18" customHeight="1"/>
    <row r="103" s="501" customFormat="1" ht="18" customHeight="1"/>
    <row r="104" s="501" customFormat="1" ht="18" customHeight="1"/>
    <row r="105" s="501" customFormat="1" ht="18" customHeight="1"/>
    <row r="106" s="501" customFormat="1" ht="18" customHeight="1"/>
    <row r="107" s="501" customFormat="1" ht="18" customHeight="1"/>
    <row r="108" s="501" customFormat="1" ht="18" customHeight="1"/>
  </sheetData>
  <mergeCells count="24">
    <mergeCell ref="G44:H49"/>
    <mergeCell ref="I51:L53"/>
    <mergeCell ref="A53:D54"/>
    <mergeCell ref="E53:F53"/>
    <mergeCell ref="G53:H53"/>
    <mergeCell ref="E54:H54"/>
    <mergeCell ref="C28:C31"/>
    <mergeCell ref="D30:D31"/>
    <mergeCell ref="E30:E31"/>
    <mergeCell ref="F30:F31"/>
    <mergeCell ref="I39:L39"/>
    <mergeCell ref="C15:C16"/>
    <mergeCell ref="I23:L23"/>
    <mergeCell ref="I24:L24"/>
    <mergeCell ref="C26:D27"/>
    <mergeCell ref="E26:E27"/>
    <mergeCell ref="F26:F27"/>
    <mergeCell ref="I2:M2"/>
    <mergeCell ref="E3:F3"/>
    <mergeCell ref="G3:H3"/>
    <mergeCell ref="G12:H42"/>
    <mergeCell ref="I42:L42"/>
    <mergeCell ref="J5:K5"/>
    <mergeCell ref="I40:L40"/>
  </mergeCells>
  <phoneticPr fontId="5"/>
  <conditionalFormatting sqref="E5">
    <cfRule type="expression" dxfId="87" priority="51" stopIfTrue="1">
      <formula>E5=""</formula>
    </cfRule>
    <cfRule type="expression" dxfId="86" priority="52" stopIfTrue="1">
      <formula>""</formula>
    </cfRule>
  </conditionalFormatting>
  <conditionalFormatting sqref="E7">
    <cfRule type="expression" dxfId="85" priority="46" stopIfTrue="1">
      <formula>""</formula>
    </cfRule>
    <cfRule type="expression" dxfId="84" priority="45" stopIfTrue="1">
      <formula>E7=""</formula>
    </cfRule>
  </conditionalFormatting>
  <conditionalFormatting sqref="E9:E10">
    <cfRule type="expression" dxfId="83" priority="27" stopIfTrue="1">
      <formula>E9=""</formula>
    </cfRule>
    <cfRule type="expression" dxfId="82" priority="28" stopIfTrue="1">
      <formula>""</formula>
    </cfRule>
  </conditionalFormatting>
  <conditionalFormatting sqref="E16">
    <cfRule type="expression" dxfId="81" priority="17" stopIfTrue="1">
      <formula>""</formula>
    </cfRule>
    <cfRule type="expression" dxfId="80" priority="16" stopIfTrue="1">
      <formula>E16=""</formula>
    </cfRule>
  </conditionalFormatting>
  <conditionalFormatting sqref="E20">
    <cfRule type="expression" dxfId="79" priority="42" stopIfTrue="1">
      <formula>""</formula>
    </cfRule>
    <cfRule type="expression" dxfId="78" priority="41" stopIfTrue="1">
      <formula>E20=""</formula>
    </cfRule>
  </conditionalFormatting>
  <conditionalFormatting sqref="E22:E24">
    <cfRule type="expression" dxfId="77" priority="32" stopIfTrue="1">
      <formula>""</formula>
    </cfRule>
    <cfRule type="expression" dxfId="76" priority="31" stopIfTrue="1">
      <formula>E22=""</formula>
    </cfRule>
  </conditionalFormatting>
  <conditionalFormatting sqref="E26">
    <cfRule type="expression" dxfId="75" priority="25" stopIfTrue="1">
      <formula>E26=""</formula>
    </cfRule>
    <cfRule type="expression" dxfId="74" priority="26" stopIfTrue="1">
      <formula>""</formula>
    </cfRule>
  </conditionalFormatting>
  <conditionalFormatting sqref="E28:E30">
    <cfRule type="expression" dxfId="73" priority="40" stopIfTrue="1">
      <formula>""</formula>
    </cfRule>
    <cfRule type="expression" dxfId="72" priority="39" stopIfTrue="1">
      <formula>E28=""</formula>
    </cfRule>
  </conditionalFormatting>
  <conditionalFormatting sqref="E33">
    <cfRule type="expression" dxfId="71" priority="38" stopIfTrue="1">
      <formula>""</formula>
    </cfRule>
    <cfRule type="expression" dxfId="70" priority="37" stopIfTrue="1">
      <formula>E33=""</formula>
    </cfRule>
  </conditionalFormatting>
  <conditionalFormatting sqref="E35:E40">
    <cfRule type="expression" dxfId="69" priority="29" stopIfTrue="1">
      <formula>E35=""</formula>
    </cfRule>
    <cfRule type="expression" dxfId="68" priority="30" stopIfTrue="1">
      <formula>""</formula>
    </cfRule>
  </conditionalFormatting>
  <conditionalFormatting sqref="E42">
    <cfRule type="expression" dxfId="67" priority="35" stopIfTrue="1">
      <formula>E42=""</formula>
    </cfRule>
    <cfRule type="expression" dxfId="66" priority="36" stopIfTrue="1">
      <formula>""</formula>
    </cfRule>
  </conditionalFormatting>
  <conditionalFormatting sqref="E44:E50">
    <cfRule type="expression" dxfId="65" priority="33" stopIfTrue="1">
      <formula>E44=""</formula>
    </cfRule>
    <cfRule type="expression" dxfId="64" priority="34" stopIfTrue="1">
      <formula>""</formula>
    </cfRule>
  </conditionalFormatting>
  <conditionalFormatting sqref="E54">
    <cfRule type="expression" dxfId="63" priority="22">
      <formula>E54&lt;&gt;""</formula>
    </cfRule>
  </conditionalFormatting>
  <conditionalFormatting sqref="G5">
    <cfRule type="expression" dxfId="62" priority="49" stopIfTrue="1">
      <formula>G5=""</formula>
    </cfRule>
    <cfRule type="expression" dxfId="61" priority="50" stopIfTrue="1">
      <formula>""</formula>
    </cfRule>
  </conditionalFormatting>
  <conditionalFormatting sqref="G7">
    <cfRule type="expression" dxfId="60" priority="47" stopIfTrue="1">
      <formula>G7=""</formula>
    </cfRule>
    <cfRule type="expression" dxfId="59" priority="48" stopIfTrue="1">
      <formula>""</formula>
    </cfRule>
  </conditionalFormatting>
  <conditionalFormatting sqref="G9">
    <cfRule type="expression" dxfId="58" priority="43" stopIfTrue="1">
      <formula>G9=""</formula>
    </cfRule>
    <cfRule type="expression" dxfId="57" priority="44" stopIfTrue="1">
      <formula>""</formula>
    </cfRule>
  </conditionalFormatting>
  <conditionalFormatting sqref="I31">
    <cfRule type="expression" dxfId="56" priority="21" stopIfTrue="1">
      <formula>""</formula>
    </cfRule>
    <cfRule type="expression" dxfId="55" priority="20" stopIfTrue="1">
      <formula>I31=""</formula>
    </cfRule>
  </conditionalFormatting>
  <conditionalFormatting sqref="J4:J5">
    <cfRule type="expression" dxfId="54" priority="2" stopIfTrue="1">
      <formula>J4=""</formula>
    </cfRule>
    <cfRule type="expression" dxfId="53" priority="3" stopIfTrue="1">
      <formula>""</formula>
    </cfRule>
  </conditionalFormatting>
  <conditionalFormatting sqref="J14">
    <cfRule type="expression" dxfId="52" priority="11" stopIfTrue="1">
      <formula>""</formula>
    </cfRule>
    <cfRule type="expression" dxfId="51" priority="10" stopIfTrue="1">
      <formula>J14=""</formula>
    </cfRule>
  </conditionalFormatting>
  <conditionalFormatting sqref="J16">
    <cfRule type="expression" dxfId="50" priority="8" stopIfTrue="1">
      <formula>J16=""</formula>
    </cfRule>
    <cfRule type="expression" dxfId="49" priority="9" stopIfTrue="1">
      <formula>""</formula>
    </cfRule>
  </conditionalFormatting>
  <conditionalFormatting sqref="J27">
    <cfRule type="expression" dxfId="48" priority="23" stopIfTrue="1">
      <formula>J27=""</formula>
    </cfRule>
    <cfRule type="expression" dxfId="47" priority="24" stopIfTrue="1">
      <formula>""</formula>
    </cfRule>
  </conditionalFormatting>
  <conditionalFormatting sqref="K31">
    <cfRule type="expression" dxfId="46" priority="19" stopIfTrue="1">
      <formula>""</formula>
    </cfRule>
    <cfRule type="expression" dxfId="45" priority="18" stopIfTrue="1">
      <formula>K31=""</formula>
    </cfRule>
  </conditionalFormatting>
  <conditionalFormatting sqref="L4">
    <cfRule type="expression" dxfId="44" priority="1">
      <formula>L4=""</formula>
    </cfRule>
  </conditionalFormatting>
  <conditionalFormatting sqref="L14">
    <cfRule type="expression" dxfId="43" priority="15" stopIfTrue="1">
      <formula>""</formula>
    </cfRule>
    <cfRule type="expression" dxfId="42" priority="14" stopIfTrue="1">
      <formula>L14=""</formula>
    </cfRule>
  </conditionalFormatting>
  <conditionalFormatting sqref="L16">
    <cfRule type="expression" dxfId="41" priority="13" stopIfTrue="1">
      <formula>""</formula>
    </cfRule>
    <cfRule type="expression" dxfId="40" priority="12" stopIfTrue="1">
      <formula>L16=""</formula>
    </cfRule>
  </conditionalFormatting>
  <dataValidations count="2">
    <dataValidation imeMode="off" allowBlank="1" showInputMessage="1" showErrorMessage="1" sqref="L14 G5 E5 E7 G7 G9 E9:E10 J14 J16 J18 E20 E22 J27 E28:E29 I31 K31 E33 E35:E38 E42 E44:E48 E50 L18 L16" xr:uid="{EEBD6B9E-EB5A-4A81-BA10-81ED31A7CAC4}"/>
    <dataValidation type="list" imeMode="off" allowBlank="1" showInputMessage="1" showErrorMessage="1" sqref="E54:H54" xr:uid="{1B29E82D-A78D-4141-A171-1E130D77FA2B}">
      <formula1>"確認済み"</formula1>
    </dataValidation>
  </dataValidations>
  <printOptions horizontalCentered="1"/>
  <pageMargins left="0.78740157480314965" right="0.78740157480314965" top="0.98425196850393704" bottom="0.78740157480314965" header="0.51181102362204722" footer="0.51181102362204722"/>
  <pageSetup paperSize="9" scale="81" orientation="portrait" blackAndWhite="1" r:id="rId1"/>
  <headerFooter alignWithMargins="0"/>
  <rowBreaks count="1" manualBreakCount="1">
    <brk id="56" max="8"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ADCB0-3ADF-4061-B1A5-FAAE19CACF98}">
  <dimension ref="A2:L133"/>
  <sheetViews>
    <sheetView showGridLines="0" zoomScaleNormal="100" zoomScaleSheetLayoutView="93" workbookViewId="0">
      <selection activeCell="K21" sqref="K21"/>
    </sheetView>
  </sheetViews>
  <sheetFormatPr defaultColWidth="9" defaultRowHeight="13.5"/>
  <cols>
    <col min="1" max="3" width="3.125" style="567" customWidth="1"/>
    <col min="4" max="4" width="11.25" style="567" customWidth="1"/>
    <col min="5" max="5" width="16.625" style="567" customWidth="1"/>
    <col min="6" max="6" width="3.375" style="567" customWidth="1"/>
    <col min="7" max="7" width="18.625" style="567" customWidth="1"/>
    <col min="8" max="8" width="2.75" style="567" customWidth="1"/>
    <col min="9" max="10" width="11.25" style="567" customWidth="1"/>
    <col min="11" max="11" width="12.375" style="567" customWidth="1"/>
    <col min="12" max="12" width="9" style="567"/>
    <col min="13" max="13" width="11.875" style="567" customWidth="1"/>
    <col min="14" max="14" width="11.125" style="567" customWidth="1"/>
    <col min="15" max="16384" width="9" style="567"/>
  </cols>
  <sheetData>
    <row r="2" spans="1:12" ht="11.25" customHeight="1">
      <c r="I2" s="568"/>
      <c r="K2" s="569" t="s">
        <v>128</v>
      </c>
    </row>
    <row r="3" spans="1:12" ht="19.5" thickBot="1">
      <c r="A3" s="99" t="s">
        <v>129</v>
      </c>
      <c r="B3" s="99"/>
      <c r="C3" s="99"/>
      <c r="D3" s="99"/>
      <c r="E3" s="99"/>
      <c r="F3" s="99"/>
      <c r="G3" s="99"/>
      <c r="H3" s="99"/>
      <c r="I3" s="99"/>
      <c r="J3" s="99"/>
      <c r="K3" s="99"/>
    </row>
    <row r="4" spans="1:12" ht="20.100000000000001" customHeight="1" thickBot="1">
      <c r="A4" s="570" t="s">
        <v>130</v>
      </c>
      <c r="B4" s="571"/>
      <c r="C4" s="571"/>
      <c r="D4" s="571"/>
      <c r="E4" s="1001" t="s">
        <v>131</v>
      </c>
      <c r="F4" s="1002"/>
      <c r="G4" s="1003" t="s">
        <v>132</v>
      </c>
      <c r="H4" s="1004"/>
      <c r="I4" s="572" t="s">
        <v>133</v>
      </c>
      <c r="J4" s="571"/>
      <c r="K4" s="573"/>
    </row>
    <row r="5" spans="1:12" ht="15.95" customHeight="1">
      <c r="A5" s="71" t="s">
        <v>137</v>
      </c>
      <c r="B5" s="574" t="s">
        <v>138</v>
      </c>
      <c r="C5" s="574"/>
      <c r="D5" s="70" t="s">
        <v>134</v>
      </c>
      <c r="E5" s="319" t="s">
        <v>838</v>
      </c>
      <c r="F5" s="182"/>
      <c r="G5" s="102" t="s">
        <v>136</v>
      </c>
      <c r="H5" s="183"/>
      <c r="I5" s="565" t="s">
        <v>839</v>
      </c>
      <c r="J5" s="563">
        <v>2420960</v>
      </c>
      <c r="K5" s="564" t="s">
        <v>840</v>
      </c>
      <c r="L5" s="566">
        <v>2420960</v>
      </c>
    </row>
    <row r="6" spans="1:12" ht="15.75" customHeight="1">
      <c r="A6" s="71"/>
      <c r="B6" s="574"/>
      <c r="C6" s="574"/>
      <c r="D6" s="575" t="s">
        <v>139</v>
      </c>
      <c r="E6" s="186">
        <v>2420960</v>
      </c>
      <c r="F6" s="187" t="s">
        <v>140</v>
      </c>
      <c r="G6" s="576">
        <v>2420960</v>
      </c>
      <c r="H6" s="189" t="s">
        <v>140</v>
      </c>
      <c r="I6" s="367" t="s">
        <v>841</v>
      </c>
      <c r="J6" s="965">
        <v>0</v>
      </c>
      <c r="K6" s="965"/>
      <c r="L6" s="327" t="s">
        <v>140</v>
      </c>
    </row>
    <row r="7" spans="1:12" ht="15.95" customHeight="1">
      <c r="A7" s="577"/>
      <c r="H7" s="578"/>
    </row>
    <row r="8" spans="1:12" ht="18.75" customHeight="1">
      <c r="A8" s="577"/>
      <c r="H8" s="578"/>
    </row>
    <row r="9" spans="1:12" ht="15.95" customHeight="1">
      <c r="A9" s="577"/>
      <c r="H9" s="578"/>
    </row>
    <row r="10" spans="1:12" ht="18.75" customHeight="1">
      <c r="A10" s="577"/>
      <c r="H10" s="578"/>
    </row>
    <row r="11" spans="1:12" ht="18.75" customHeight="1">
      <c r="A11" s="579"/>
      <c r="B11" s="580"/>
      <c r="C11" s="580"/>
      <c r="D11" s="581"/>
      <c r="E11" s="582"/>
      <c r="F11" s="583"/>
      <c r="H11" s="260"/>
    </row>
    <row r="12" spans="1:12" ht="15.95" customHeight="1">
      <c r="A12" s="118" t="s">
        <v>141</v>
      </c>
      <c r="B12" s="584" t="s">
        <v>142</v>
      </c>
      <c r="C12" s="584"/>
      <c r="D12" s="70" t="s">
        <v>134</v>
      </c>
      <c r="E12" s="190" t="s">
        <v>135</v>
      </c>
      <c r="F12" s="191"/>
      <c r="G12" s="192" t="s">
        <v>136</v>
      </c>
      <c r="H12" s="193"/>
      <c r="I12" s="101"/>
      <c r="J12" s="102"/>
      <c r="K12" s="103"/>
    </row>
    <row r="13" spans="1:12" ht="18.75" customHeight="1">
      <c r="A13" s="119"/>
      <c r="B13" s="585"/>
      <c r="C13" s="585"/>
      <c r="D13" s="72" t="s">
        <v>143</v>
      </c>
      <c r="E13" s="186">
        <v>0</v>
      </c>
      <c r="F13" s="231" t="s">
        <v>140</v>
      </c>
      <c r="G13" s="576">
        <v>0</v>
      </c>
      <c r="H13" s="189" t="s">
        <v>140</v>
      </c>
      <c r="I13" s="104"/>
      <c r="J13" s="98"/>
      <c r="K13" s="105"/>
    </row>
    <row r="14" spans="1:12" ht="15.95" customHeight="1">
      <c r="A14" s="120" t="s">
        <v>144</v>
      </c>
      <c r="B14" s="574" t="s">
        <v>145</v>
      </c>
      <c r="C14" s="574"/>
      <c r="D14" s="70" t="s">
        <v>134</v>
      </c>
      <c r="E14" s="190" t="s">
        <v>135</v>
      </c>
      <c r="F14" s="191"/>
      <c r="G14" s="192" t="s">
        <v>136</v>
      </c>
      <c r="H14" s="193"/>
      <c r="I14" s="101"/>
      <c r="J14" s="102"/>
      <c r="K14" s="103"/>
    </row>
    <row r="15" spans="1:12" ht="18.75" customHeight="1">
      <c r="A15" s="120"/>
      <c r="B15" s="585"/>
      <c r="C15" s="585"/>
      <c r="D15" s="72" t="s">
        <v>143</v>
      </c>
      <c r="E15" s="210">
        <v>936000</v>
      </c>
      <c r="F15" s="576" t="s">
        <v>140</v>
      </c>
      <c r="G15" s="188">
        <v>156000</v>
      </c>
      <c r="H15" s="194" t="s">
        <v>140</v>
      </c>
      <c r="I15" s="104"/>
      <c r="J15" s="98"/>
      <c r="K15" s="105"/>
    </row>
    <row r="16" spans="1:12" ht="18" customHeight="1">
      <c r="A16" s="73" t="s">
        <v>146</v>
      </c>
      <c r="B16" s="96" t="s">
        <v>147</v>
      </c>
      <c r="C16" s="96"/>
      <c r="D16" s="97"/>
      <c r="E16" s="186">
        <v>40000</v>
      </c>
      <c r="F16" s="195" t="s">
        <v>140</v>
      </c>
      <c r="G16" s="203">
        <f>E16</f>
        <v>40000</v>
      </c>
      <c r="H16" s="196" t="s">
        <v>140</v>
      </c>
      <c r="I16" s="180"/>
      <c r="J16" s="102"/>
      <c r="K16" s="103"/>
    </row>
    <row r="17" spans="1:11" ht="18" customHeight="1">
      <c r="A17" s="74" t="s">
        <v>148</v>
      </c>
      <c r="B17" s="586" t="s">
        <v>149</v>
      </c>
      <c r="C17" s="586"/>
      <c r="D17" s="587"/>
      <c r="E17" s="197">
        <f>SUM(E18+E40)</f>
        <v>961300</v>
      </c>
      <c r="F17" s="187" t="s">
        <v>140</v>
      </c>
      <c r="G17" s="188">
        <f>E17</f>
        <v>961300</v>
      </c>
      <c r="H17" s="196" t="s">
        <v>140</v>
      </c>
      <c r="I17" s="181"/>
      <c r="J17" s="106"/>
      <c r="K17" s="107"/>
    </row>
    <row r="18" spans="1:11" ht="18" customHeight="1">
      <c r="A18" s="125"/>
      <c r="B18" s="588" t="s">
        <v>150</v>
      </c>
      <c r="C18" s="589"/>
      <c r="D18" s="590"/>
      <c r="E18" s="197">
        <f>SUM(E31+E32+E38+E39)</f>
        <v>911300</v>
      </c>
      <c r="F18" s="198" t="s">
        <v>140</v>
      </c>
      <c r="G18" s="1005"/>
      <c r="H18" s="1006"/>
      <c r="I18" s="122"/>
      <c r="J18" s="123"/>
      <c r="K18" s="124"/>
    </row>
    <row r="19" spans="1:11" ht="14.1" customHeight="1">
      <c r="A19" s="125"/>
      <c r="B19" s="591"/>
      <c r="C19" s="592"/>
      <c r="D19" s="593"/>
      <c r="E19" s="199"/>
      <c r="F19" s="200"/>
      <c r="G19" s="1007"/>
      <c r="H19" s="1008"/>
      <c r="I19" s="179" t="s">
        <v>422</v>
      </c>
      <c r="J19" s="594"/>
      <c r="K19" s="100"/>
    </row>
    <row r="20" spans="1:11" ht="14.1" customHeight="1">
      <c r="A20" s="125"/>
      <c r="B20" s="591"/>
      <c r="C20" s="592"/>
      <c r="D20" s="593"/>
      <c r="E20" s="199"/>
      <c r="F20" s="200"/>
      <c r="G20" s="1009"/>
      <c r="H20" s="1008"/>
      <c r="I20" s="290" t="s">
        <v>597</v>
      </c>
      <c r="J20" s="595"/>
      <c r="K20" s="307" t="s">
        <v>668</v>
      </c>
    </row>
    <row r="21" spans="1:11" ht="14.1" customHeight="1">
      <c r="A21" s="125"/>
      <c r="B21" s="591"/>
      <c r="C21" s="1010" t="s">
        <v>151</v>
      </c>
      <c r="D21" s="593"/>
      <c r="E21" s="199"/>
      <c r="F21" s="187"/>
      <c r="G21" s="1009"/>
      <c r="H21" s="1008"/>
      <c r="I21" s="179" t="s">
        <v>423</v>
      </c>
      <c r="J21" s="594"/>
      <c r="K21" s="100"/>
    </row>
    <row r="22" spans="1:11" ht="14.1" customHeight="1">
      <c r="A22" s="125"/>
      <c r="B22" s="591"/>
      <c r="C22" s="1010"/>
      <c r="D22" s="593" t="s">
        <v>152</v>
      </c>
      <c r="E22" s="261">
        <v>800000</v>
      </c>
      <c r="F22" s="187" t="s">
        <v>140</v>
      </c>
      <c r="G22" s="1009"/>
      <c r="H22" s="1008"/>
      <c r="I22" s="179" t="s">
        <v>605</v>
      </c>
      <c r="J22" s="595"/>
      <c r="K22" s="307" t="s">
        <v>669</v>
      </c>
    </row>
    <row r="23" spans="1:11" ht="14.1" customHeight="1">
      <c r="A23" s="125"/>
      <c r="B23" s="591"/>
      <c r="C23" s="1010"/>
      <c r="D23" s="593"/>
      <c r="E23" s="199"/>
      <c r="F23" s="187"/>
      <c r="G23" s="1009"/>
      <c r="H23" s="1008"/>
      <c r="I23" s="179" t="s">
        <v>604</v>
      </c>
      <c r="J23" s="594"/>
      <c r="K23" s="100"/>
    </row>
    <row r="24" spans="1:11" ht="14.1" customHeight="1">
      <c r="A24" s="125"/>
      <c r="B24" s="591"/>
      <c r="D24" s="75"/>
      <c r="E24" s="426"/>
      <c r="F24" s="201"/>
      <c r="G24" s="1009"/>
      <c r="H24" s="1008"/>
      <c r="I24" s="212" t="s">
        <v>606</v>
      </c>
      <c r="J24" s="108"/>
      <c r="K24" s="109"/>
    </row>
    <row r="25" spans="1:11" ht="14.1" customHeight="1">
      <c r="A25" s="125"/>
      <c r="B25" s="591"/>
      <c r="C25" s="592"/>
      <c r="D25" s="76"/>
      <c r="E25" s="199"/>
      <c r="F25" s="200"/>
      <c r="G25" s="1009"/>
      <c r="H25" s="1008"/>
      <c r="I25" s="179" t="s">
        <v>422</v>
      </c>
      <c r="J25" s="110"/>
      <c r="K25" s="111"/>
    </row>
    <row r="26" spans="1:11" ht="14.1" customHeight="1">
      <c r="A26" s="125"/>
      <c r="B26" s="591"/>
      <c r="C26" s="592" t="s">
        <v>153</v>
      </c>
      <c r="D26" s="593" t="s">
        <v>154</v>
      </c>
      <c r="E26" s="186">
        <v>0</v>
      </c>
      <c r="F26" s="187" t="s">
        <v>140</v>
      </c>
      <c r="G26" s="1009"/>
      <c r="H26" s="1008"/>
      <c r="I26" s="179" t="s">
        <v>423</v>
      </c>
      <c r="J26" s="594"/>
      <c r="K26" s="100"/>
    </row>
    <row r="27" spans="1:11" ht="14.1" customHeight="1">
      <c r="A27" s="125"/>
      <c r="B27" s="591"/>
      <c r="D27" s="75"/>
      <c r="E27" s="426"/>
      <c r="F27" s="201"/>
      <c r="G27" s="1009"/>
      <c r="H27" s="1008"/>
      <c r="I27" s="212" t="s">
        <v>424</v>
      </c>
      <c r="J27" s="108"/>
      <c r="K27" s="109"/>
    </row>
    <row r="28" spans="1:11" ht="16.5" customHeight="1">
      <c r="A28" s="125"/>
      <c r="B28" s="591"/>
      <c r="D28" s="596" t="s">
        <v>155</v>
      </c>
      <c r="E28" s="211">
        <v>0</v>
      </c>
      <c r="F28" s="202" t="s">
        <v>140</v>
      </c>
      <c r="G28" s="1009"/>
      <c r="H28" s="1008"/>
      <c r="I28" s="213" t="s">
        <v>415</v>
      </c>
      <c r="J28" s="112"/>
      <c r="K28" s="113"/>
    </row>
    <row r="29" spans="1:11" ht="18" customHeight="1">
      <c r="A29" s="125"/>
      <c r="B29" s="591"/>
      <c r="C29" s="592" t="s">
        <v>156</v>
      </c>
      <c r="D29" s="597" t="s">
        <v>157</v>
      </c>
      <c r="E29" s="211">
        <v>10400</v>
      </c>
      <c r="F29" s="202" t="s">
        <v>140</v>
      </c>
      <c r="G29" s="1009"/>
      <c r="H29" s="1008"/>
      <c r="I29" s="1011" t="s">
        <v>722</v>
      </c>
      <c r="J29" s="1012"/>
      <c r="K29" s="1013"/>
    </row>
    <row r="30" spans="1:11" ht="18" customHeight="1">
      <c r="A30" s="125"/>
      <c r="B30" s="591"/>
      <c r="D30" s="597" t="s">
        <v>158</v>
      </c>
      <c r="E30" s="211">
        <v>16000</v>
      </c>
      <c r="F30" s="202" t="s">
        <v>140</v>
      </c>
      <c r="G30" s="1009"/>
      <c r="H30" s="1008"/>
      <c r="I30" s="1011" t="s">
        <v>723</v>
      </c>
      <c r="J30" s="1012"/>
      <c r="K30" s="1013"/>
    </row>
    <row r="31" spans="1:11" ht="18" customHeight="1">
      <c r="A31" s="125"/>
      <c r="B31" s="591"/>
      <c r="C31" s="598" t="s">
        <v>159</v>
      </c>
      <c r="D31" s="599"/>
      <c r="E31" s="426">
        <f>SUM(E22+E26+E28+E29+E30)</f>
        <v>826400</v>
      </c>
      <c r="F31" s="202" t="s">
        <v>140</v>
      </c>
      <c r="G31" s="1009"/>
      <c r="H31" s="1008"/>
      <c r="I31" s="212"/>
      <c r="J31" s="108"/>
      <c r="K31" s="109"/>
    </row>
    <row r="32" spans="1:11" ht="14.25" customHeight="1">
      <c r="A32" s="125"/>
      <c r="B32" s="591"/>
      <c r="C32" s="1014" t="s">
        <v>160</v>
      </c>
      <c r="D32" s="1015"/>
      <c r="E32" s="1018">
        <v>30900</v>
      </c>
      <c r="F32" s="1020" t="s">
        <v>140</v>
      </c>
      <c r="G32" s="1009"/>
      <c r="H32" s="1008"/>
      <c r="I32" s="256" t="s">
        <v>413</v>
      </c>
      <c r="J32" s="110"/>
      <c r="K32" s="111"/>
    </row>
    <row r="33" spans="1:11" ht="16.5" customHeight="1">
      <c r="A33" s="125"/>
      <c r="B33" s="591"/>
      <c r="C33" s="1016"/>
      <c r="D33" s="1017"/>
      <c r="E33" s="1019"/>
      <c r="F33" s="1021"/>
      <c r="G33" s="1009"/>
      <c r="H33" s="1008"/>
      <c r="I33" s="257" t="s">
        <v>516</v>
      </c>
      <c r="J33" s="259">
        <v>30000</v>
      </c>
      <c r="K33" s="258" t="s">
        <v>518</v>
      </c>
    </row>
    <row r="34" spans="1:11" ht="18" customHeight="1">
      <c r="A34" s="125"/>
      <c r="B34" s="591"/>
      <c r="C34" s="600" t="s">
        <v>0</v>
      </c>
      <c r="D34" s="597" t="s">
        <v>161</v>
      </c>
      <c r="E34" s="211">
        <v>10000</v>
      </c>
      <c r="F34" s="202" t="s">
        <v>140</v>
      </c>
      <c r="G34" s="1009"/>
      <c r="H34" s="1008"/>
      <c r="I34" s="213" t="s">
        <v>414</v>
      </c>
      <c r="J34" s="112"/>
      <c r="K34" s="113"/>
    </row>
    <row r="35" spans="1:11" ht="18" customHeight="1">
      <c r="A35" s="125"/>
      <c r="B35" s="591"/>
      <c r="C35" s="601" t="s">
        <v>1</v>
      </c>
      <c r="D35" s="77" t="s">
        <v>162</v>
      </c>
      <c r="E35" s="211">
        <v>10000</v>
      </c>
      <c r="F35" s="202" t="s">
        <v>140</v>
      </c>
      <c r="G35" s="1009"/>
      <c r="H35" s="1008"/>
      <c r="I35" s="213" t="s">
        <v>414</v>
      </c>
      <c r="J35" s="112"/>
      <c r="K35" s="113"/>
    </row>
    <row r="36" spans="1:11" ht="18" customHeight="1">
      <c r="A36" s="125"/>
      <c r="B36" s="591"/>
      <c r="C36" s="1048" t="s">
        <v>156</v>
      </c>
      <c r="D36" s="1049" t="s">
        <v>163</v>
      </c>
      <c r="E36" s="1018">
        <v>4000</v>
      </c>
      <c r="F36" s="1020" t="s">
        <v>140</v>
      </c>
      <c r="G36" s="1009"/>
      <c r="H36" s="1008"/>
      <c r="I36" s="1033" t="s">
        <v>526</v>
      </c>
      <c r="J36" s="1034"/>
      <c r="K36" s="1035"/>
    </row>
    <row r="37" spans="1:11" ht="18" customHeight="1">
      <c r="A37" s="125"/>
      <c r="B37" s="591"/>
      <c r="C37" s="1048"/>
      <c r="D37" s="1050"/>
      <c r="E37" s="1019"/>
      <c r="F37" s="1021"/>
      <c r="G37" s="1009"/>
      <c r="H37" s="1008"/>
      <c r="I37" s="263" t="s">
        <v>530</v>
      </c>
      <c r="J37" s="265" t="s">
        <v>531</v>
      </c>
      <c r="K37" s="264"/>
    </row>
    <row r="38" spans="1:11" ht="18" customHeight="1">
      <c r="A38" s="125"/>
      <c r="B38" s="591"/>
      <c r="C38" s="598" t="s">
        <v>159</v>
      </c>
      <c r="D38" s="599"/>
      <c r="E38" s="426">
        <f>SUM(E34+E35+E36)</f>
        <v>24000</v>
      </c>
      <c r="F38" s="202" t="s">
        <v>140</v>
      </c>
      <c r="G38" s="1009"/>
      <c r="H38" s="1008"/>
      <c r="I38" s="212"/>
      <c r="J38" s="108"/>
      <c r="K38" s="109"/>
    </row>
    <row r="39" spans="1:11" ht="18" customHeight="1">
      <c r="A39" s="125"/>
      <c r="B39" s="574"/>
      <c r="C39" s="597" t="s">
        <v>164</v>
      </c>
      <c r="D39" s="602"/>
      <c r="E39" s="211">
        <v>30000</v>
      </c>
      <c r="F39" s="202" t="s">
        <v>140</v>
      </c>
      <c r="G39" s="1009"/>
      <c r="H39" s="1008"/>
      <c r="I39" s="214"/>
      <c r="J39" s="114"/>
      <c r="K39" s="115"/>
    </row>
    <row r="40" spans="1:11" ht="18" customHeight="1">
      <c r="A40" s="125"/>
      <c r="B40" s="603" t="s">
        <v>165</v>
      </c>
      <c r="C40" s="604"/>
      <c r="D40" s="604"/>
      <c r="E40" s="426">
        <f>SUM(E47+E48)</f>
        <v>50000</v>
      </c>
      <c r="F40" s="202" t="s">
        <v>140</v>
      </c>
      <c r="G40" s="1009"/>
      <c r="H40" s="1008"/>
      <c r="I40" s="213"/>
      <c r="J40" s="112"/>
      <c r="K40" s="113"/>
    </row>
    <row r="41" spans="1:11" ht="18" customHeight="1">
      <c r="A41" s="125"/>
      <c r="B41" s="591"/>
      <c r="C41" s="592" t="s">
        <v>151</v>
      </c>
      <c r="D41" s="596" t="s">
        <v>166</v>
      </c>
      <c r="E41" s="186">
        <v>0</v>
      </c>
      <c r="F41" s="202" t="s">
        <v>140</v>
      </c>
      <c r="G41" s="1009"/>
      <c r="H41" s="1008"/>
      <c r="I41" s="212" t="s">
        <v>425</v>
      </c>
      <c r="J41" s="108"/>
      <c r="K41" s="109"/>
    </row>
    <row r="42" spans="1:11" ht="18" customHeight="1">
      <c r="A42" s="125"/>
      <c r="B42" s="591"/>
      <c r="C42" s="592"/>
      <c r="D42" s="597" t="s">
        <v>152</v>
      </c>
      <c r="E42" s="211">
        <v>0</v>
      </c>
      <c r="F42" s="202" t="s">
        <v>140</v>
      </c>
      <c r="G42" s="1009"/>
      <c r="H42" s="1008"/>
      <c r="I42" s="213" t="s">
        <v>426</v>
      </c>
      <c r="J42" s="112"/>
      <c r="K42" s="113"/>
    </row>
    <row r="43" spans="1:11" ht="18" customHeight="1">
      <c r="A43" s="125"/>
      <c r="B43" s="591"/>
      <c r="C43" s="592" t="s">
        <v>153</v>
      </c>
      <c r="D43" s="597" t="s">
        <v>154</v>
      </c>
      <c r="E43" s="186">
        <v>0</v>
      </c>
      <c r="F43" s="202" t="s">
        <v>140</v>
      </c>
      <c r="G43" s="1009"/>
      <c r="H43" s="1008"/>
      <c r="I43" s="213" t="s">
        <v>426</v>
      </c>
      <c r="J43" s="112"/>
      <c r="K43" s="113"/>
    </row>
    <row r="44" spans="1:11" ht="18" customHeight="1">
      <c r="A44" s="125"/>
      <c r="B44" s="591"/>
      <c r="C44" s="592"/>
      <c r="D44" s="596" t="s">
        <v>155</v>
      </c>
      <c r="E44" s="211">
        <v>0</v>
      </c>
      <c r="F44" s="202" t="s">
        <v>140</v>
      </c>
      <c r="G44" s="1009"/>
      <c r="H44" s="1008"/>
      <c r="I44" s="213" t="s">
        <v>416</v>
      </c>
      <c r="J44" s="112"/>
      <c r="K44" s="113"/>
    </row>
    <row r="45" spans="1:11" ht="18" customHeight="1">
      <c r="A45" s="125"/>
      <c r="B45" s="591"/>
      <c r="C45" s="592" t="s">
        <v>156</v>
      </c>
      <c r="D45" s="597" t="s">
        <v>157</v>
      </c>
      <c r="E45" s="186">
        <v>0</v>
      </c>
      <c r="F45" s="202" t="s">
        <v>140</v>
      </c>
      <c r="G45" s="1009"/>
      <c r="H45" s="1008"/>
      <c r="I45" s="1011" t="s">
        <v>167</v>
      </c>
      <c r="J45" s="1022"/>
      <c r="K45" s="1023"/>
    </row>
    <row r="46" spans="1:11" ht="18" customHeight="1">
      <c r="A46" s="125"/>
      <c r="B46" s="591"/>
      <c r="D46" s="597" t="s">
        <v>158</v>
      </c>
      <c r="E46" s="211">
        <v>0</v>
      </c>
      <c r="F46" s="202" t="s">
        <v>140</v>
      </c>
      <c r="G46" s="1009"/>
      <c r="H46" s="1008"/>
      <c r="I46" s="1011" t="s">
        <v>168</v>
      </c>
      <c r="J46" s="1022"/>
      <c r="K46" s="1023"/>
    </row>
    <row r="47" spans="1:11" ht="18" customHeight="1">
      <c r="A47" s="125"/>
      <c r="B47" s="591"/>
      <c r="C47" s="598" t="s">
        <v>159</v>
      </c>
      <c r="D47" s="599"/>
      <c r="E47" s="426">
        <f>SUM(E41:E46)</f>
        <v>0</v>
      </c>
      <c r="F47" s="202" t="s">
        <v>140</v>
      </c>
      <c r="G47" s="1009"/>
      <c r="H47" s="1008"/>
      <c r="I47" s="218"/>
      <c r="J47" s="219"/>
      <c r="K47" s="220"/>
    </row>
    <row r="48" spans="1:11" ht="18" customHeight="1">
      <c r="A48" s="126"/>
      <c r="B48" s="591"/>
      <c r="C48" s="605" t="s">
        <v>164</v>
      </c>
      <c r="D48" s="606"/>
      <c r="E48" s="186">
        <v>50000</v>
      </c>
      <c r="F48" s="187" t="s">
        <v>140</v>
      </c>
      <c r="G48" s="1009"/>
      <c r="H48" s="1008"/>
      <c r="I48" s="1024" t="s">
        <v>417</v>
      </c>
      <c r="J48" s="1025"/>
      <c r="K48" s="1026"/>
    </row>
    <row r="49" spans="1:11" ht="18" customHeight="1">
      <c r="A49" s="74" t="s">
        <v>169</v>
      </c>
      <c r="B49" s="586" t="s">
        <v>170</v>
      </c>
      <c r="C49" s="586"/>
      <c r="D49" s="587"/>
      <c r="E49" s="185">
        <f>SUM(E50:E55)</f>
        <v>124680</v>
      </c>
      <c r="F49" s="195" t="s">
        <v>140</v>
      </c>
      <c r="G49" s="203">
        <f>E49</f>
        <v>124680</v>
      </c>
      <c r="H49" s="196" t="s">
        <v>140</v>
      </c>
      <c r="I49" s="181"/>
      <c r="J49" s="106"/>
      <c r="K49" s="107"/>
    </row>
    <row r="50" spans="1:11" ht="18" customHeight="1">
      <c r="A50" s="125"/>
      <c r="B50" s="607" t="s">
        <v>171</v>
      </c>
      <c r="C50" s="608"/>
      <c r="D50" s="590"/>
      <c r="E50" s="186">
        <v>0</v>
      </c>
      <c r="F50" s="198" t="s">
        <v>140</v>
      </c>
      <c r="G50" s="1051"/>
      <c r="H50" s="1052"/>
      <c r="I50" s="215" t="s">
        <v>419</v>
      </c>
      <c r="J50" s="123"/>
      <c r="K50" s="124"/>
    </row>
    <row r="51" spans="1:11" ht="18" customHeight="1">
      <c r="A51" s="125"/>
      <c r="B51" s="609" t="s">
        <v>172</v>
      </c>
      <c r="C51" s="610"/>
      <c r="D51" s="611"/>
      <c r="E51" s="211">
        <v>94680</v>
      </c>
      <c r="F51" s="202" t="s">
        <v>140</v>
      </c>
      <c r="G51" s="1053"/>
      <c r="H51" s="1054"/>
      <c r="I51" s="212" t="s">
        <v>418</v>
      </c>
      <c r="J51" s="108"/>
      <c r="K51" s="109"/>
    </row>
    <row r="52" spans="1:11" ht="18" customHeight="1">
      <c r="A52" s="125"/>
      <c r="B52" s="609" t="s">
        <v>173</v>
      </c>
      <c r="C52" s="610"/>
      <c r="D52" s="611"/>
      <c r="E52" s="186">
        <v>0</v>
      </c>
      <c r="F52" s="202" t="s">
        <v>140</v>
      </c>
      <c r="G52" s="1053"/>
      <c r="H52" s="1054"/>
      <c r="I52" s="212" t="s">
        <v>418</v>
      </c>
      <c r="J52" s="108"/>
      <c r="K52" s="109"/>
    </row>
    <row r="53" spans="1:11" ht="18" customHeight="1">
      <c r="A53" s="125"/>
      <c r="B53" s="609" t="s">
        <v>174</v>
      </c>
      <c r="C53" s="610"/>
      <c r="D53" s="611"/>
      <c r="E53" s="211">
        <v>0</v>
      </c>
      <c r="F53" s="202" t="s">
        <v>140</v>
      </c>
      <c r="G53" s="1053"/>
      <c r="H53" s="1054"/>
      <c r="I53" s="212" t="s">
        <v>418</v>
      </c>
      <c r="J53" s="108"/>
      <c r="K53" s="109"/>
    </row>
    <row r="54" spans="1:11" ht="18" customHeight="1">
      <c r="A54" s="125"/>
      <c r="B54" s="609" t="s">
        <v>348</v>
      </c>
      <c r="C54" s="610"/>
      <c r="D54" s="611"/>
      <c r="E54" s="211">
        <v>0</v>
      </c>
      <c r="F54" s="202" t="s">
        <v>140</v>
      </c>
      <c r="G54" s="1053"/>
      <c r="H54" s="1054"/>
      <c r="I54" s="212" t="s">
        <v>421</v>
      </c>
      <c r="J54" s="108"/>
      <c r="K54" s="109"/>
    </row>
    <row r="55" spans="1:11" ht="18" customHeight="1">
      <c r="A55" s="126"/>
      <c r="B55" s="612" t="s">
        <v>175</v>
      </c>
      <c r="C55" s="585"/>
      <c r="D55" s="613"/>
      <c r="E55" s="184">
        <v>30000</v>
      </c>
      <c r="F55" s="187" t="s">
        <v>140</v>
      </c>
      <c r="G55" s="1055"/>
      <c r="H55" s="1056"/>
      <c r="I55" s="216" t="s">
        <v>430</v>
      </c>
      <c r="J55" s="98"/>
      <c r="K55" s="105"/>
    </row>
    <row r="56" spans="1:11" ht="18" customHeight="1" thickBot="1">
      <c r="A56" s="78" t="s">
        <v>176</v>
      </c>
      <c r="B56" s="614" t="s">
        <v>177</v>
      </c>
      <c r="C56" s="614"/>
      <c r="D56" s="615"/>
      <c r="E56" s="204">
        <v>100000</v>
      </c>
      <c r="F56" s="205" t="s">
        <v>140</v>
      </c>
      <c r="G56" s="206">
        <f>E56</f>
        <v>100000</v>
      </c>
      <c r="H56" s="207" t="s">
        <v>140</v>
      </c>
      <c r="I56" s="217" t="s">
        <v>420</v>
      </c>
      <c r="J56" s="116"/>
      <c r="K56" s="117"/>
    </row>
    <row r="57" spans="1:11" ht="22.5" customHeight="1" thickTop="1" thickBot="1">
      <c r="A57" s="89" t="s">
        <v>189</v>
      </c>
      <c r="B57" s="90"/>
      <c r="C57" s="90"/>
      <c r="D57" s="91"/>
      <c r="E57" s="616">
        <f>SUM(E6+E13+E15+E16+E17+E49+E56)</f>
        <v>4582940</v>
      </c>
      <c r="F57" s="208" t="s">
        <v>140</v>
      </c>
      <c r="G57" s="554">
        <f>SUM(G6+G13+G15+G16+G17+G49+G56)</f>
        <v>3802940</v>
      </c>
      <c r="H57" s="189" t="s">
        <v>140</v>
      </c>
      <c r="I57" s="1027" t="s">
        <v>532</v>
      </c>
      <c r="J57" s="1027"/>
      <c r="K57" s="1028"/>
    </row>
    <row r="58" spans="1:11" ht="22.5" customHeight="1" thickTop="1" thickBot="1">
      <c r="A58" s="92" t="s">
        <v>178</v>
      </c>
      <c r="B58" s="93"/>
      <c r="C58" s="94"/>
      <c r="D58" s="95"/>
      <c r="E58" s="617">
        <f>E57/2</f>
        <v>2291470</v>
      </c>
      <c r="F58" s="208" t="s">
        <v>140</v>
      </c>
      <c r="G58" s="618"/>
      <c r="H58" s="209" t="s">
        <v>140</v>
      </c>
      <c r="I58" s="1029"/>
      <c r="J58" s="1029"/>
      <c r="K58" s="1030"/>
    </row>
    <row r="59" spans="1:11" ht="26.25" customHeight="1" thickTop="1">
      <c r="A59" s="1036" t="s">
        <v>520</v>
      </c>
      <c r="B59" s="1037"/>
      <c r="C59" s="1037"/>
      <c r="D59" s="1038"/>
      <c r="E59" s="1042" t="s">
        <v>522</v>
      </c>
      <c r="F59" s="1043"/>
      <c r="G59" s="1044" t="s">
        <v>523</v>
      </c>
      <c r="H59" s="1044"/>
      <c r="I59" s="1031"/>
      <c r="J59" s="1031"/>
      <c r="K59" s="1032"/>
    </row>
    <row r="60" spans="1:11" ht="19.5" customHeight="1" thickBot="1">
      <c r="A60" s="1039"/>
      <c r="B60" s="1040"/>
      <c r="C60" s="1040"/>
      <c r="D60" s="1041"/>
      <c r="E60" s="1045" t="s">
        <v>521</v>
      </c>
      <c r="F60" s="1046"/>
      <c r="G60" s="1046"/>
      <c r="H60" s="1047"/>
      <c r="I60" s="262" t="s">
        <v>524</v>
      </c>
      <c r="J60" s="79"/>
      <c r="K60" s="619"/>
    </row>
    <row r="61" spans="1:11" s="6" customFormat="1" ht="20.100000000000001" customHeight="1"/>
    <row r="62" spans="1:11" s="6" customFormat="1" ht="20.100000000000001" customHeight="1"/>
    <row r="63" spans="1:11" s="6" customFormat="1" ht="20.100000000000001" customHeight="1"/>
    <row r="64" spans="1:11" s="6" customFormat="1" ht="20.100000000000001" customHeight="1"/>
    <row r="65" spans="1:11" s="6" customFormat="1" ht="20.100000000000001" customHeight="1"/>
    <row r="66" spans="1:11" s="6" customFormat="1" ht="20.100000000000001" customHeight="1"/>
    <row r="67" spans="1:11" s="6" customFormat="1" ht="20.100000000000001" customHeight="1"/>
    <row r="68" spans="1:11" s="6" customFormat="1" ht="20.100000000000001" customHeight="1"/>
    <row r="69" spans="1:11" s="6" customFormat="1" ht="20.100000000000001" customHeight="1"/>
    <row r="70" spans="1:11">
      <c r="A70" s="620" t="s">
        <v>180</v>
      </c>
      <c r="B70" s="620"/>
      <c r="C70" s="620"/>
      <c r="D70" s="620"/>
      <c r="E70" s="620"/>
      <c r="F70" s="620"/>
      <c r="G70" s="620"/>
      <c r="H70" s="620"/>
      <c r="I70" s="620"/>
      <c r="J70" s="620"/>
      <c r="K70" s="620"/>
    </row>
    <row r="71" spans="1:11" s="6" customFormat="1" ht="14.25">
      <c r="A71" s="497" t="s">
        <v>383</v>
      </c>
    </row>
    <row r="72" spans="1:11" s="6" customFormat="1" ht="20.100000000000001" customHeight="1"/>
    <row r="73" spans="1:11" s="1" customFormat="1" ht="20.100000000000001" customHeight="1">
      <c r="A73" s="1" t="s">
        <v>842</v>
      </c>
    </row>
    <row r="74" spans="1:11" s="1" customFormat="1" ht="20.100000000000001" customHeight="1">
      <c r="A74" s="1" t="s">
        <v>843</v>
      </c>
    </row>
    <row r="75" spans="1:11" s="1" customFormat="1" ht="20.100000000000001" customHeight="1">
      <c r="A75" s="1" t="s">
        <v>335</v>
      </c>
    </row>
    <row r="76" spans="1:11" s="1" customFormat="1" ht="20.100000000000001" customHeight="1"/>
    <row r="77" spans="1:11" s="1" customFormat="1" ht="20.100000000000001" customHeight="1"/>
    <row r="78" spans="1:11" s="1" customFormat="1" ht="18" customHeight="1">
      <c r="A78" s="1" t="s">
        <v>384</v>
      </c>
      <c r="B78" s="1" t="s">
        <v>355</v>
      </c>
    </row>
    <row r="79" spans="1:11" s="1" customFormat="1" ht="18" customHeight="1">
      <c r="A79" s="1" t="s">
        <v>379</v>
      </c>
      <c r="B79" s="1" t="s">
        <v>363</v>
      </c>
    </row>
    <row r="80" spans="1:11" s="1" customFormat="1" ht="18" customHeight="1">
      <c r="A80" s="1" t="s">
        <v>387</v>
      </c>
    </row>
    <row r="81" spans="1:1" s="1" customFormat="1" ht="18" customHeight="1">
      <c r="A81" s="621" t="s">
        <v>407</v>
      </c>
    </row>
    <row r="82" spans="1:1" s="1" customFormat="1" ht="18" customHeight="1">
      <c r="A82" s="621" t="s">
        <v>410</v>
      </c>
    </row>
    <row r="83" spans="1:1" s="1" customFormat="1" ht="18" customHeight="1">
      <c r="A83" s="621" t="s">
        <v>411</v>
      </c>
    </row>
    <row r="84" spans="1:1" s="1" customFormat="1" ht="18" customHeight="1">
      <c r="A84" s="621" t="s">
        <v>390</v>
      </c>
    </row>
    <row r="85" spans="1:1" s="1" customFormat="1" ht="18" customHeight="1">
      <c r="A85" s="1" t="s">
        <v>389</v>
      </c>
    </row>
    <row r="86" spans="1:1" s="1" customFormat="1" ht="18" customHeight="1">
      <c r="A86" s="1" t="s">
        <v>519</v>
      </c>
    </row>
    <row r="87" spans="1:1" s="1" customFormat="1" ht="18" customHeight="1"/>
    <row r="88" spans="1:1" s="1" customFormat="1" ht="18" customHeight="1">
      <c r="A88" s="1" t="s">
        <v>388</v>
      </c>
    </row>
    <row r="89" spans="1:1" s="1" customFormat="1" ht="18" customHeight="1">
      <c r="A89" s="1" t="s">
        <v>392</v>
      </c>
    </row>
    <row r="90" spans="1:1" s="1" customFormat="1" ht="18" customHeight="1">
      <c r="A90" s="1" t="s">
        <v>393</v>
      </c>
    </row>
    <row r="91" spans="1:1" s="1" customFormat="1" ht="18" customHeight="1"/>
    <row r="92" spans="1:1" s="1" customFormat="1" ht="18" customHeight="1">
      <c r="A92" s="1" t="s">
        <v>395</v>
      </c>
    </row>
    <row r="93" spans="1:1" s="1" customFormat="1" ht="18" customHeight="1">
      <c r="A93" s="1" t="s">
        <v>394</v>
      </c>
    </row>
    <row r="94" spans="1:1" s="1" customFormat="1" ht="18" customHeight="1">
      <c r="A94" s="1" t="s">
        <v>393</v>
      </c>
    </row>
    <row r="95" spans="1:1" s="1" customFormat="1" ht="18" customHeight="1"/>
    <row r="96" spans="1:1" s="1" customFormat="1" ht="18" customHeight="1">
      <c r="A96" s="1" t="s">
        <v>396</v>
      </c>
    </row>
    <row r="97" spans="1:2" s="1" customFormat="1" ht="18" customHeight="1">
      <c r="A97" s="1" t="s">
        <v>398</v>
      </c>
    </row>
    <row r="98" spans="1:2" s="1" customFormat="1" ht="18" customHeight="1"/>
    <row r="99" spans="1:2" s="1" customFormat="1" ht="18" customHeight="1">
      <c r="A99" s="1" t="s">
        <v>397</v>
      </c>
    </row>
    <row r="100" spans="1:2" ht="18" customHeight="1">
      <c r="A100" s="567" t="s">
        <v>399</v>
      </c>
    </row>
    <row r="101" spans="1:2" ht="18" customHeight="1"/>
    <row r="102" spans="1:2" ht="18" customHeight="1">
      <c r="A102" s="567" t="s">
        <v>385</v>
      </c>
      <c r="B102" s="567" t="s">
        <v>170</v>
      </c>
    </row>
    <row r="103" spans="1:2" ht="18" customHeight="1">
      <c r="A103" s="567" t="s">
        <v>400</v>
      </c>
    </row>
    <row r="104" spans="1:2" ht="18" customHeight="1"/>
    <row r="105" spans="1:2" ht="18" customHeight="1">
      <c r="A105" s="567" t="s">
        <v>386</v>
      </c>
      <c r="B105" s="567" t="s">
        <v>177</v>
      </c>
    </row>
    <row r="106" spans="1:2" ht="18" customHeight="1">
      <c r="A106" s="567" t="s">
        <v>401</v>
      </c>
    </row>
    <row r="107" spans="1:2" ht="18" customHeight="1">
      <c r="A107" s="567" t="s">
        <v>402</v>
      </c>
    </row>
    <row r="108" spans="1:2" ht="18" customHeight="1"/>
    <row r="109" spans="1:2" ht="18" customHeight="1">
      <c r="A109" s="567" t="s">
        <v>379</v>
      </c>
      <c r="B109" s="567" t="s">
        <v>364</v>
      </c>
    </row>
    <row r="110" spans="1:2" ht="18" customHeight="1">
      <c r="A110" s="567" t="s">
        <v>387</v>
      </c>
    </row>
    <row r="111" spans="1:2" ht="18" customHeight="1">
      <c r="A111" s="621" t="s">
        <v>407</v>
      </c>
    </row>
    <row r="112" spans="1:2" ht="18" customHeight="1">
      <c r="A112" s="621" t="s">
        <v>408</v>
      </c>
    </row>
    <row r="113" spans="1:1" ht="18" customHeight="1">
      <c r="A113" s="621" t="s">
        <v>409</v>
      </c>
    </row>
    <row r="114" spans="1:1" ht="18" customHeight="1">
      <c r="A114" s="621" t="s">
        <v>390</v>
      </c>
    </row>
    <row r="115" spans="1:1" s="1" customFormat="1" ht="18" customHeight="1">
      <c r="A115" s="1" t="s">
        <v>391</v>
      </c>
    </row>
    <row r="116" spans="1:1" s="1" customFormat="1" ht="18" customHeight="1"/>
    <row r="117" spans="1:1" ht="18" customHeight="1">
      <c r="A117" s="567" t="s">
        <v>388</v>
      </c>
    </row>
    <row r="118" spans="1:1" ht="18" customHeight="1">
      <c r="A118" s="567" t="s">
        <v>405</v>
      </c>
    </row>
    <row r="119" spans="1:1" ht="18" customHeight="1"/>
    <row r="120" spans="1:1" ht="18" customHeight="1">
      <c r="A120" s="567" t="s">
        <v>395</v>
      </c>
    </row>
    <row r="121" spans="1:1" ht="18" customHeight="1">
      <c r="A121" s="567" t="s">
        <v>405</v>
      </c>
    </row>
    <row r="122" spans="1:1" ht="18" customHeight="1"/>
    <row r="123" spans="1:1" ht="18" customHeight="1">
      <c r="A123" s="567" t="s">
        <v>396</v>
      </c>
    </row>
    <row r="124" spans="1:1" ht="18" customHeight="1">
      <c r="A124" s="567" t="s">
        <v>406</v>
      </c>
    </row>
    <row r="125" spans="1:1" ht="18" customHeight="1"/>
    <row r="126" spans="1:1" ht="18" customHeight="1">
      <c r="A126" s="567" t="s">
        <v>397</v>
      </c>
    </row>
    <row r="127" spans="1:1" ht="18" customHeight="1">
      <c r="A127" s="567" t="s">
        <v>406</v>
      </c>
    </row>
    <row r="128" spans="1:1" ht="18" customHeight="1"/>
    <row r="129" spans="1:1" ht="18" customHeight="1">
      <c r="A129" s="567" t="s">
        <v>403</v>
      </c>
    </row>
    <row r="130" spans="1:1" ht="18" customHeight="1">
      <c r="A130" s="567" t="s">
        <v>406</v>
      </c>
    </row>
    <row r="131" spans="1:1" ht="18" customHeight="1"/>
    <row r="132" spans="1:1" ht="18" customHeight="1">
      <c r="A132" s="567" t="s">
        <v>404</v>
      </c>
    </row>
    <row r="133" spans="1:1" ht="18" customHeight="1">
      <c r="A133" s="567" t="s">
        <v>406</v>
      </c>
    </row>
  </sheetData>
  <mergeCells count="24">
    <mergeCell ref="I57:K59"/>
    <mergeCell ref="I36:K36"/>
    <mergeCell ref="I45:K45"/>
    <mergeCell ref="A59:D60"/>
    <mergeCell ref="E59:F59"/>
    <mergeCell ref="G59:H59"/>
    <mergeCell ref="E60:H60"/>
    <mergeCell ref="C36:C37"/>
    <mergeCell ref="D36:D37"/>
    <mergeCell ref="E36:E37"/>
    <mergeCell ref="F36:F37"/>
    <mergeCell ref="G50:H55"/>
    <mergeCell ref="E4:F4"/>
    <mergeCell ref="G4:H4"/>
    <mergeCell ref="G18:H48"/>
    <mergeCell ref="C21:C23"/>
    <mergeCell ref="I29:K29"/>
    <mergeCell ref="I30:K30"/>
    <mergeCell ref="C32:D33"/>
    <mergeCell ref="E32:E33"/>
    <mergeCell ref="F32:F33"/>
    <mergeCell ref="J6:K6"/>
    <mergeCell ref="I46:K46"/>
    <mergeCell ref="I48:K48"/>
  </mergeCells>
  <phoneticPr fontId="5"/>
  <conditionalFormatting sqref="E6">
    <cfRule type="expression" dxfId="39" priority="37" stopIfTrue="1">
      <formula>""</formula>
    </cfRule>
    <cfRule type="expression" dxfId="38" priority="36" stopIfTrue="1">
      <formula>E6=""</formula>
    </cfRule>
  </conditionalFormatting>
  <conditionalFormatting sqref="E13">
    <cfRule type="expression" dxfId="37" priority="30" stopIfTrue="1">
      <formula>E13=""</formula>
    </cfRule>
    <cfRule type="expression" dxfId="36" priority="31" stopIfTrue="1">
      <formula>""</formula>
    </cfRule>
  </conditionalFormatting>
  <conditionalFormatting sqref="E15:E16">
    <cfRule type="expression" dxfId="35" priority="27" stopIfTrue="1">
      <formula>""</formula>
    </cfRule>
    <cfRule type="expression" dxfId="34" priority="26" stopIfTrue="1">
      <formula>E15=""</formula>
    </cfRule>
  </conditionalFormatting>
  <conditionalFormatting sqref="E22">
    <cfRule type="expression" dxfId="33" priority="25" stopIfTrue="1">
      <formula>""</formula>
    </cfRule>
    <cfRule type="expression" dxfId="32" priority="24" stopIfTrue="1">
      <formula>E22=""</formula>
    </cfRule>
  </conditionalFormatting>
  <conditionalFormatting sqref="E26">
    <cfRule type="expression" dxfId="31" priority="23" stopIfTrue="1">
      <formula>""</formula>
    </cfRule>
    <cfRule type="expression" dxfId="30" priority="22" stopIfTrue="1">
      <formula>E26=""</formula>
    </cfRule>
  </conditionalFormatting>
  <conditionalFormatting sqref="E28:E30">
    <cfRule type="expression" dxfId="29" priority="21" stopIfTrue="1">
      <formula>""</formula>
    </cfRule>
    <cfRule type="expression" dxfId="28" priority="20" stopIfTrue="1">
      <formula>E28=""</formula>
    </cfRule>
  </conditionalFormatting>
  <conditionalFormatting sqref="E32">
    <cfRule type="expression" dxfId="27" priority="9" stopIfTrue="1">
      <formula>""</formula>
    </cfRule>
  </conditionalFormatting>
  <conditionalFormatting sqref="E34:E36">
    <cfRule type="expression" dxfId="26" priority="6" stopIfTrue="1">
      <formula>E34=""</formula>
    </cfRule>
    <cfRule type="expression" dxfId="25" priority="7" stopIfTrue="1">
      <formula>""</formula>
    </cfRule>
  </conditionalFormatting>
  <conditionalFormatting sqref="E39">
    <cfRule type="expression" dxfId="24" priority="19" stopIfTrue="1">
      <formula>""</formula>
    </cfRule>
    <cfRule type="expression" dxfId="23" priority="18" stopIfTrue="1">
      <formula>E39=""</formula>
    </cfRule>
  </conditionalFormatting>
  <conditionalFormatting sqref="E41:E46">
    <cfRule type="expression" dxfId="22" priority="17" stopIfTrue="1">
      <formula>""</formula>
    </cfRule>
    <cfRule type="expression" dxfId="21" priority="16" stopIfTrue="1">
      <formula>E41=""</formula>
    </cfRule>
  </conditionalFormatting>
  <conditionalFormatting sqref="E48">
    <cfRule type="expression" dxfId="20" priority="15" stopIfTrue="1">
      <formula>""</formula>
    </cfRule>
    <cfRule type="expression" dxfId="19" priority="14" stopIfTrue="1">
      <formula>E48=""</formula>
    </cfRule>
  </conditionalFormatting>
  <conditionalFormatting sqref="E50:E54">
    <cfRule type="expression" dxfId="18" priority="13" stopIfTrue="1">
      <formula>""</formula>
    </cfRule>
    <cfRule type="expression" dxfId="17" priority="12" stopIfTrue="1">
      <formula>E50=""</formula>
    </cfRule>
  </conditionalFormatting>
  <conditionalFormatting sqref="E56">
    <cfRule type="expression" dxfId="16" priority="10" stopIfTrue="1">
      <formula>E56=""</formula>
    </cfRule>
    <cfRule type="expression" dxfId="15" priority="11" stopIfTrue="1">
      <formula>""</formula>
    </cfRule>
  </conditionalFormatting>
  <conditionalFormatting sqref="E60">
    <cfRule type="expression" dxfId="14" priority="8">
      <formula>E60&lt;&gt;""</formula>
    </cfRule>
  </conditionalFormatting>
  <conditionalFormatting sqref="G6">
    <cfRule type="expression" dxfId="13" priority="34" stopIfTrue="1">
      <formula>G6=""</formula>
    </cfRule>
    <cfRule type="expression" dxfId="12" priority="35" stopIfTrue="1">
      <formula>""</formula>
    </cfRule>
  </conditionalFormatting>
  <conditionalFormatting sqref="G13">
    <cfRule type="expression" dxfId="11" priority="32" stopIfTrue="1">
      <formula>G13=""</formula>
    </cfRule>
    <cfRule type="expression" dxfId="10" priority="33" stopIfTrue="1">
      <formula>""</formula>
    </cfRule>
  </conditionalFormatting>
  <conditionalFormatting sqref="G15">
    <cfRule type="expression" dxfId="9" priority="28" stopIfTrue="1">
      <formula>G15=""</formula>
    </cfRule>
    <cfRule type="expression" dxfId="8" priority="29" stopIfTrue="1">
      <formula>""</formula>
    </cfRule>
  </conditionalFormatting>
  <conditionalFormatting sqref="J5:J6">
    <cfRule type="expression" dxfId="7" priority="2" stopIfTrue="1">
      <formula>J5=""</formula>
    </cfRule>
    <cfRule type="expression" dxfId="6" priority="3" stopIfTrue="1">
      <formula>""</formula>
    </cfRule>
  </conditionalFormatting>
  <conditionalFormatting sqref="L5">
    <cfRule type="expression" dxfId="5" priority="1">
      <formula>L5=""</formula>
    </cfRule>
  </conditionalFormatting>
  <dataValidations count="1">
    <dataValidation type="list" allowBlank="1" showInputMessage="1" showErrorMessage="1" sqref="E60" xr:uid="{76D8BE72-019E-4273-8875-0969D4E94084}">
      <formula1>"確認済み"</formula1>
    </dataValidation>
  </dataValidations>
  <printOptions horizontalCentered="1"/>
  <pageMargins left="0.78740157480314965" right="0.78740157480314965" top="0.98425196850393704" bottom="0.78740157480314965" header="0.51181102362204722" footer="0.51181102362204722"/>
  <pageSetup paperSize="9" scale="64" orientation="portrait" cellComments="asDisplayed"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96373-D805-492E-9897-41DD94BA20EB}">
  <dimension ref="A1:M31"/>
  <sheetViews>
    <sheetView showGridLines="0" showZeros="0" zoomScaleNormal="100" zoomScaleSheetLayoutView="106" workbookViewId="0">
      <selection activeCell="F5" sqref="F5"/>
    </sheetView>
  </sheetViews>
  <sheetFormatPr defaultColWidth="9" defaultRowHeight="13.5"/>
  <cols>
    <col min="1" max="1" width="3.625" style="3" customWidth="1"/>
    <col min="2" max="2" width="15.625" style="3" customWidth="1"/>
    <col min="3" max="8" width="5.625" style="3" customWidth="1"/>
    <col min="9" max="9" width="5.5" style="3" customWidth="1"/>
    <col min="10" max="10" width="10.625" style="3" customWidth="1"/>
    <col min="11" max="11" width="12.625" style="3" customWidth="1"/>
    <col min="12" max="16384" width="9" style="3"/>
  </cols>
  <sheetData>
    <row r="1" spans="1:13" ht="20.100000000000001" customHeight="1">
      <c r="K1" s="622" t="s">
        <v>236</v>
      </c>
    </row>
    <row r="2" spans="1:13" ht="20.100000000000001" customHeight="1">
      <c r="A2" s="3" t="s">
        <v>217</v>
      </c>
    </row>
    <row r="3" spans="1:13" ht="20.100000000000001" customHeight="1"/>
    <row r="4" spans="1:13" ht="20.100000000000001" customHeight="1">
      <c r="A4" s="3" t="s">
        <v>218</v>
      </c>
      <c r="C4" s="720" t="s">
        <v>890</v>
      </c>
      <c r="D4" s="720"/>
      <c r="E4" s="1057"/>
      <c r="F4" s="1058"/>
      <c r="G4" s="429" t="s">
        <v>891</v>
      </c>
      <c r="H4" s="1058"/>
      <c r="I4" s="1059"/>
    </row>
    <row r="5" spans="1:13" ht="20.100000000000001" customHeight="1"/>
    <row r="6" spans="1:13" ht="20.100000000000001" customHeight="1" thickBot="1">
      <c r="B6" s="427" t="s">
        <v>232</v>
      </c>
      <c r="C6" s="37" t="s">
        <v>224</v>
      </c>
      <c r="D6" s="39"/>
      <c r="E6" s="38"/>
      <c r="F6" s="141" t="s">
        <v>225</v>
      </c>
      <c r="G6" s="142"/>
      <c r="H6" s="143"/>
      <c r="J6" s="623"/>
      <c r="K6" s="623"/>
    </row>
    <row r="7" spans="1:13" ht="20.100000000000001" customHeight="1" thickBot="1">
      <c r="B7" s="427" t="s">
        <v>231</v>
      </c>
      <c r="C7" s="1062"/>
      <c r="D7" s="1063"/>
      <c r="E7" s="1064"/>
      <c r="F7" s="1065"/>
      <c r="G7" s="1066"/>
      <c r="H7" s="1067"/>
      <c r="I7" s="423"/>
      <c r="J7" s="624"/>
      <c r="K7" s="624"/>
      <c r="M7" s="3" t="s">
        <v>844</v>
      </c>
    </row>
    <row r="8" spans="1:13" ht="20.100000000000001" customHeight="1" thickBot="1">
      <c r="B8" s="427" t="s">
        <v>230</v>
      </c>
      <c r="C8" s="1068"/>
      <c r="D8" s="1069"/>
      <c r="E8" s="1070"/>
      <c r="F8" s="144"/>
      <c r="G8" s="61"/>
      <c r="H8" s="135"/>
      <c r="J8" s="624"/>
      <c r="K8" s="624"/>
    </row>
    <row r="9" spans="1:13" ht="20.100000000000001" customHeight="1" thickBot="1">
      <c r="B9" s="427" t="s">
        <v>219</v>
      </c>
      <c r="C9" s="1065"/>
      <c r="D9" s="1066"/>
      <c r="E9" s="1067"/>
      <c r="F9" s="133"/>
      <c r="G9" s="133"/>
      <c r="H9" s="134"/>
      <c r="I9" s="423"/>
      <c r="J9" s="624"/>
      <c r="K9" s="624"/>
    </row>
    <row r="10" spans="1:13" ht="20.100000000000001" customHeight="1">
      <c r="B10" s="427" t="s">
        <v>233</v>
      </c>
      <c r="C10" s="1071">
        <f>SUM(C7:C9)</f>
        <v>0</v>
      </c>
      <c r="D10" s="1072"/>
      <c r="E10" s="1073"/>
      <c r="F10" s="1071">
        <f>SUM(F7:F9)</f>
        <v>0</v>
      </c>
      <c r="G10" s="1072"/>
      <c r="H10" s="1073"/>
      <c r="J10" s="624"/>
      <c r="K10" s="624"/>
    </row>
    <row r="11" spans="1:13" ht="20.100000000000001" customHeight="1">
      <c r="J11" s="624"/>
      <c r="K11" s="624"/>
    </row>
    <row r="12" spans="1:13" ht="20.100000000000001" customHeight="1">
      <c r="B12" s="37" t="s">
        <v>232</v>
      </c>
      <c r="C12" s="39"/>
      <c r="D12" s="38"/>
      <c r="E12" s="37" t="s">
        <v>226</v>
      </c>
      <c r="F12" s="39"/>
      <c r="G12" s="39"/>
      <c r="H12" s="38"/>
      <c r="J12" s="624"/>
      <c r="K12" s="624"/>
    </row>
    <row r="13" spans="1:13" ht="20.100000000000001" customHeight="1">
      <c r="B13" s="139" t="s">
        <v>234</v>
      </c>
      <c r="C13" s="133"/>
      <c r="D13" s="134"/>
      <c r="E13" s="1060"/>
      <c r="F13" s="1074"/>
      <c r="G13" s="1074"/>
      <c r="H13" s="1061"/>
      <c r="J13" s="624"/>
      <c r="K13" s="624"/>
    </row>
    <row r="14" spans="1:13" ht="20.100000000000001" customHeight="1">
      <c r="B14" s="139" t="s">
        <v>220</v>
      </c>
      <c r="C14" s="133"/>
      <c r="D14" s="134"/>
      <c r="E14" s="1060"/>
      <c r="F14" s="1074"/>
      <c r="G14" s="1074"/>
      <c r="H14" s="1061"/>
    </row>
    <row r="15" spans="1:13" ht="20.100000000000001" customHeight="1">
      <c r="B15" s="139" t="s">
        <v>221</v>
      </c>
      <c r="C15" s="133"/>
      <c r="D15" s="134"/>
      <c r="E15" s="1075">
        <f>SUM(E13:E14)</f>
        <v>0</v>
      </c>
      <c r="F15" s="1076"/>
      <c r="G15" s="1076"/>
      <c r="H15" s="1077"/>
    </row>
    <row r="16" spans="1:13" ht="20.100000000000001" customHeight="1">
      <c r="B16" s="625"/>
    </row>
    <row r="17" spans="1:11" ht="20.100000000000001" customHeight="1"/>
    <row r="18" spans="1:11" ht="20.100000000000001" customHeight="1">
      <c r="A18" s="3" t="s">
        <v>222</v>
      </c>
    </row>
    <row r="19" spans="1:11" ht="20.100000000000001" customHeight="1"/>
    <row r="20" spans="1:11" ht="20.100000000000001" customHeight="1">
      <c r="B20" s="36" t="s">
        <v>223</v>
      </c>
      <c r="C20" s="37" t="s">
        <v>227</v>
      </c>
      <c r="D20" s="39"/>
      <c r="E20" s="38"/>
      <c r="F20" s="37" t="s">
        <v>228</v>
      </c>
      <c r="G20" s="39"/>
      <c r="H20" s="39"/>
      <c r="I20" s="38"/>
      <c r="J20" s="37" t="s">
        <v>229</v>
      </c>
      <c r="K20" s="38"/>
    </row>
    <row r="21" spans="1:11" ht="20.100000000000001" customHeight="1">
      <c r="B21" s="626"/>
      <c r="C21" s="1062"/>
      <c r="D21" s="1063"/>
      <c r="E21" s="1078"/>
      <c r="F21" s="1062"/>
      <c r="G21" s="1063"/>
      <c r="H21" s="1063"/>
      <c r="I21" s="1078"/>
      <c r="J21" s="1060"/>
      <c r="K21" s="1061"/>
    </row>
    <row r="22" spans="1:11" ht="20.100000000000001" customHeight="1">
      <c r="B22" s="626"/>
      <c r="C22" s="1062"/>
      <c r="D22" s="1063"/>
      <c r="E22" s="1078"/>
      <c r="F22" s="1062"/>
      <c r="G22" s="1063"/>
      <c r="H22" s="1063"/>
      <c r="I22" s="1078"/>
      <c r="J22" s="1060"/>
      <c r="K22" s="1061"/>
    </row>
    <row r="23" spans="1:11" ht="20.100000000000001" customHeight="1">
      <c r="B23" s="626"/>
      <c r="C23" s="1062"/>
      <c r="D23" s="1063"/>
      <c r="E23" s="1078"/>
      <c r="F23" s="1062"/>
      <c r="G23" s="1063"/>
      <c r="H23" s="1063"/>
      <c r="I23" s="1078"/>
      <c r="J23" s="1060"/>
      <c r="K23" s="1061"/>
    </row>
    <row r="24" spans="1:11" ht="20.100000000000001" customHeight="1">
      <c r="B24" s="37" t="s">
        <v>235</v>
      </c>
      <c r="C24" s="39"/>
      <c r="D24" s="39"/>
      <c r="E24" s="39"/>
      <c r="F24" s="39"/>
      <c r="G24" s="39"/>
      <c r="H24" s="39"/>
      <c r="I24" s="38"/>
      <c r="J24" s="1075">
        <f>SUM(J21:J23)</f>
        <v>0</v>
      </c>
      <c r="K24" s="1077"/>
    </row>
    <row r="25" spans="1:11" ht="20.100000000000001" customHeight="1"/>
    <row r="26" spans="1:11" ht="20.100000000000001" customHeight="1"/>
    <row r="27" spans="1:11" ht="20.100000000000001" customHeight="1"/>
    <row r="28" spans="1:11" ht="20.100000000000001" customHeight="1"/>
    <row r="29" spans="1:11" ht="20.100000000000001" customHeight="1"/>
    <row r="30" spans="1:11" ht="20.100000000000001" customHeight="1"/>
    <row r="31" spans="1:11" ht="20.100000000000001" customHeight="1"/>
  </sheetData>
  <mergeCells count="22">
    <mergeCell ref="J24:K24"/>
    <mergeCell ref="C22:E22"/>
    <mergeCell ref="F22:I22"/>
    <mergeCell ref="J22:K22"/>
    <mergeCell ref="C23:E23"/>
    <mergeCell ref="F23:I23"/>
    <mergeCell ref="J23:K23"/>
    <mergeCell ref="C4:D4"/>
    <mergeCell ref="E4:F4"/>
    <mergeCell ref="H4:I4"/>
    <mergeCell ref="J21:K21"/>
    <mergeCell ref="C7:E7"/>
    <mergeCell ref="F7:H7"/>
    <mergeCell ref="C8:E8"/>
    <mergeCell ref="C9:E9"/>
    <mergeCell ref="C10:E10"/>
    <mergeCell ref="F10:H10"/>
    <mergeCell ref="E13:H13"/>
    <mergeCell ref="E14:H14"/>
    <mergeCell ref="E15:H15"/>
    <mergeCell ref="C21:E21"/>
    <mergeCell ref="F21:I21"/>
  </mergeCells>
  <phoneticPr fontId="5"/>
  <dataValidations count="2">
    <dataValidation imeMode="on" allowBlank="1" showInputMessage="1" showErrorMessage="1" sqref="J7:J13 B21:E23" xr:uid="{98C12AD7-5803-4F86-887C-9356D7893837}"/>
    <dataValidation imeMode="off" allowBlank="1" showInputMessage="1" showErrorMessage="1" sqref="C7:H10 E13:H15 J21:K24 F21:I23 K7:K13" xr:uid="{30BA6A43-D8C1-41A2-8EA3-FC8D95B4FBAC}"/>
  </dataValidations>
  <printOptions horizontalCentered="1"/>
  <pageMargins left="0.78740157480314965" right="0.78740157480314965" top="0.98425196850393704" bottom="0.98425196850393704" header="0.51181102362204722" footer="0.51181102362204722"/>
  <pageSetup paperSize="9" orientation="portrait" blackAndWhite="1"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53"/>
  <sheetViews>
    <sheetView showGridLines="0" zoomScaleNormal="100" zoomScaleSheetLayoutView="100" workbookViewId="0">
      <selection activeCell="J6" sqref="J6:K13"/>
    </sheetView>
  </sheetViews>
  <sheetFormatPr defaultColWidth="9" defaultRowHeight="13.5"/>
  <cols>
    <col min="1" max="1" width="3.625" style="3" customWidth="1"/>
    <col min="2" max="2" width="15.625" style="3" customWidth="1"/>
    <col min="3" max="8" width="5.625" style="3" customWidth="1"/>
    <col min="9" max="9" width="2.625" style="3" customWidth="1"/>
    <col min="10" max="10" width="10.625" style="3" customWidth="1"/>
    <col min="11" max="11" width="12.625" style="3" customWidth="1"/>
    <col min="12" max="16384" width="9" style="3"/>
  </cols>
  <sheetData>
    <row r="1" spans="1:11" ht="20.100000000000001" customHeight="1">
      <c r="K1" s="145" t="s">
        <v>236</v>
      </c>
    </row>
    <row r="2" spans="1:11" ht="20.100000000000001" customHeight="1">
      <c r="A2" s="3" t="s">
        <v>217</v>
      </c>
    </row>
    <row r="3" spans="1:11" ht="20.100000000000001" customHeight="1"/>
    <row r="4" spans="1:11" s="294" customFormat="1" ht="20.100000000000001" customHeight="1">
      <c r="A4" s="294" t="s">
        <v>218</v>
      </c>
    </row>
    <row r="5" spans="1:11" ht="20.100000000000001" customHeight="1"/>
    <row r="6" spans="1:11" ht="20.100000000000001" customHeight="1" thickBot="1">
      <c r="B6" s="138" t="s">
        <v>232</v>
      </c>
      <c r="C6" s="37" t="s">
        <v>224</v>
      </c>
      <c r="D6" s="39"/>
      <c r="E6" s="38"/>
      <c r="F6" s="141" t="s">
        <v>225</v>
      </c>
      <c r="G6" s="142"/>
      <c r="H6" s="143"/>
      <c r="J6" s="17"/>
      <c r="K6" s="17"/>
    </row>
    <row r="7" spans="1:11" ht="20.100000000000001" customHeight="1" thickBot="1">
      <c r="B7" s="138" t="s">
        <v>231</v>
      </c>
      <c r="C7" s="1079">
        <v>5000000</v>
      </c>
      <c r="D7" s="1081"/>
      <c r="E7" s="1082"/>
      <c r="F7" s="1083"/>
      <c r="G7" s="1084"/>
      <c r="H7" s="1085"/>
      <c r="I7" s="13"/>
      <c r="J7" s="136"/>
      <c r="K7" s="136"/>
    </row>
    <row r="8" spans="1:11" ht="20.100000000000001" customHeight="1" thickBot="1">
      <c r="B8" s="138" t="s">
        <v>230</v>
      </c>
      <c r="C8" s="1086">
        <v>-1500000</v>
      </c>
      <c r="D8" s="1087"/>
      <c r="E8" s="1088"/>
      <c r="F8" s="221"/>
      <c r="G8" s="222"/>
      <c r="H8" s="223"/>
      <c r="J8" s="136"/>
      <c r="K8" s="136"/>
    </row>
    <row r="9" spans="1:11" ht="20.100000000000001" customHeight="1" thickBot="1">
      <c r="B9" s="138" t="s">
        <v>219</v>
      </c>
      <c r="C9" s="1089"/>
      <c r="D9" s="1090"/>
      <c r="E9" s="1091"/>
      <c r="F9" s="224"/>
      <c r="G9" s="224"/>
      <c r="H9" s="225"/>
      <c r="I9" s="13"/>
      <c r="J9" s="136"/>
      <c r="K9" s="136"/>
    </row>
    <row r="10" spans="1:11" ht="20.100000000000001" customHeight="1">
      <c r="B10" s="138" t="s">
        <v>233</v>
      </c>
      <c r="C10" s="1092">
        <v>3500000</v>
      </c>
      <c r="D10" s="1093"/>
      <c r="E10" s="1094"/>
      <c r="F10" s="1095"/>
      <c r="G10" s="1096"/>
      <c r="H10" s="1097"/>
      <c r="J10" s="136"/>
      <c r="K10" s="136"/>
    </row>
    <row r="11" spans="1:11" ht="20.100000000000001" customHeight="1">
      <c r="J11" s="136"/>
      <c r="K11" s="136"/>
    </row>
    <row r="12" spans="1:11" ht="20.100000000000001" customHeight="1">
      <c r="B12" s="37" t="s">
        <v>232</v>
      </c>
      <c r="C12" s="39"/>
      <c r="D12" s="38"/>
      <c r="E12" s="37" t="s">
        <v>226</v>
      </c>
      <c r="F12" s="39"/>
      <c r="G12" s="39"/>
      <c r="H12" s="38"/>
      <c r="J12" s="136"/>
      <c r="K12" s="136"/>
    </row>
    <row r="13" spans="1:11" ht="20.100000000000001" customHeight="1">
      <c r="B13" s="139" t="s">
        <v>234</v>
      </c>
      <c r="C13" s="133"/>
      <c r="D13" s="134"/>
      <c r="E13" s="1079">
        <v>4000000</v>
      </c>
      <c r="F13" s="1081"/>
      <c r="G13" s="1081"/>
      <c r="H13" s="1080"/>
      <c r="J13" s="136"/>
      <c r="K13" s="136"/>
    </row>
    <row r="14" spans="1:11" ht="20.100000000000001" customHeight="1">
      <c r="B14" s="139" t="s">
        <v>220</v>
      </c>
      <c r="C14" s="133"/>
      <c r="D14" s="134"/>
      <c r="E14" s="1079"/>
      <c r="F14" s="1081"/>
      <c r="G14" s="1081"/>
      <c r="H14" s="1080"/>
    </row>
    <row r="15" spans="1:11" ht="20.100000000000001" customHeight="1">
      <c r="B15" s="139" t="s">
        <v>221</v>
      </c>
      <c r="C15" s="133"/>
      <c r="D15" s="134"/>
      <c r="E15" s="1079">
        <f>SUM(E13:H14)</f>
        <v>4000000</v>
      </c>
      <c r="F15" s="1081"/>
      <c r="G15" s="1081"/>
      <c r="H15" s="1080"/>
    </row>
    <row r="16" spans="1:11" ht="20.100000000000001" customHeight="1">
      <c r="B16" s="140"/>
      <c r="C16" s="136"/>
      <c r="D16" s="136"/>
      <c r="E16" s="136"/>
      <c r="F16" s="136"/>
      <c r="G16" s="136"/>
      <c r="H16" s="136"/>
    </row>
    <row r="17" spans="1:11" ht="20.100000000000001" customHeight="1"/>
    <row r="18" spans="1:11" ht="20.100000000000001" customHeight="1">
      <c r="A18" s="294" t="s">
        <v>222</v>
      </c>
    </row>
    <row r="19" spans="1:11" ht="20.100000000000001" customHeight="1"/>
    <row r="20" spans="1:11" ht="20.100000000000001" customHeight="1">
      <c r="B20" s="36" t="s">
        <v>223</v>
      </c>
      <c r="C20" s="37" t="s">
        <v>227</v>
      </c>
      <c r="D20" s="39"/>
      <c r="E20" s="38"/>
      <c r="F20" s="37" t="s">
        <v>228</v>
      </c>
      <c r="G20" s="39"/>
      <c r="H20" s="39"/>
      <c r="I20" s="38"/>
      <c r="J20" s="37" t="s">
        <v>229</v>
      </c>
      <c r="K20" s="38"/>
    </row>
    <row r="21" spans="1:11" ht="20.100000000000001" customHeight="1">
      <c r="B21" s="229" t="s">
        <v>428</v>
      </c>
      <c r="C21" s="1098" t="s">
        <v>427</v>
      </c>
      <c r="D21" s="1099"/>
      <c r="E21" s="1100"/>
      <c r="F21" s="1098">
        <v>1234567</v>
      </c>
      <c r="G21" s="1099"/>
      <c r="H21" s="1099"/>
      <c r="I21" s="1100"/>
      <c r="J21" s="1079">
        <v>4000000</v>
      </c>
      <c r="K21" s="1080"/>
    </row>
    <row r="22" spans="1:11" ht="20.100000000000001" customHeight="1">
      <c r="B22" s="137"/>
      <c r="C22" s="918"/>
      <c r="D22" s="919"/>
      <c r="E22" s="920"/>
      <c r="F22" s="918"/>
      <c r="G22" s="919"/>
      <c r="H22" s="919"/>
      <c r="I22" s="920"/>
      <c r="J22" s="918"/>
      <c r="K22" s="920"/>
    </row>
    <row r="23" spans="1:11" ht="20.100000000000001" customHeight="1">
      <c r="B23" s="137"/>
      <c r="C23" s="918"/>
      <c r="D23" s="919"/>
      <c r="E23" s="920"/>
      <c r="F23" s="918"/>
      <c r="G23" s="919"/>
      <c r="H23" s="919"/>
      <c r="I23" s="920"/>
      <c r="J23" s="918"/>
      <c r="K23" s="920"/>
    </row>
    <row r="24" spans="1:11" ht="20.100000000000001" customHeight="1">
      <c r="B24" s="918" t="s">
        <v>235</v>
      </c>
      <c r="C24" s="919"/>
      <c r="D24" s="919"/>
      <c r="E24" s="919"/>
      <c r="F24" s="919"/>
      <c r="G24" s="919"/>
      <c r="H24" s="919"/>
      <c r="I24" s="920"/>
      <c r="J24" s="918"/>
      <c r="K24" s="920"/>
    </row>
    <row r="25" spans="1:11" s="6" customFormat="1" ht="20.100000000000001" customHeight="1"/>
    <row r="26" spans="1:11" s="6" customFormat="1" ht="20.100000000000001" customHeight="1"/>
    <row r="27" spans="1:11" s="6" customFormat="1" ht="20.100000000000001" customHeight="1"/>
    <row r="29" spans="1:11" s="6" customFormat="1" ht="18.75">
      <c r="A29" s="8" t="s">
        <v>378</v>
      </c>
    </row>
    <row r="30" spans="1:11" s="6" customFormat="1" ht="20.100000000000001" customHeight="1"/>
    <row r="31" spans="1:11" s="1" customFormat="1" ht="20.100000000000001" customHeight="1">
      <c r="A31" s="1" t="s">
        <v>759</v>
      </c>
    </row>
    <row r="32" spans="1:11" s="1" customFormat="1" ht="20.100000000000001" customHeight="1">
      <c r="A32" s="1" t="s">
        <v>760</v>
      </c>
    </row>
    <row r="33" spans="1:2" s="1" customFormat="1" ht="20.100000000000001" customHeight="1">
      <c r="A33" s="1" t="s">
        <v>761</v>
      </c>
    </row>
    <row r="34" spans="1:2" s="1" customFormat="1" ht="20.100000000000001" customHeight="1"/>
    <row r="35" spans="1:2" s="1" customFormat="1" ht="20.100000000000001" customHeight="1">
      <c r="A35" s="1" t="s">
        <v>624</v>
      </c>
    </row>
    <row r="36" spans="1:2" s="1" customFormat="1" ht="20.100000000000001" customHeight="1">
      <c r="B36" s="1" t="s">
        <v>356</v>
      </c>
    </row>
    <row r="37" spans="1:2" s="1" customFormat="1" ht="20.100000000000001" customHeight="1">
      <c r="B37" s="1" t="s">
        <v>357</v>
      </c>
    </row>
    <row r="38" spans="1:2" s="1" customFormat="1" ht="20.100000000000001" customHeight="1"/>
    <row r="39" spans="1:2" s="1" customFormat="1" ht="20.100000000000001" customHeight="1">
      <c r="A39" s="1" t="s">
        <v>625</v>
      </c>
    </row>
    <row r="40" spans="1:2" s="1" customFormat="1" ht="20.100000000000001" customHeight="1">
      <c r="B40" s="1" t="s">
        <v>358</v>
      </c>
    </row>
    <row r="41" spans="1:2" s="1" customFormat="1" ht="20.100000000000001" customHeight="1"/>
    <row r="42" spans="1:2" s="1" customFormat="1" ht="20.100000000000001" customHeight="1">
      <c r="A42" s="1" t="s">
        <v>379</v>
      </c>
      <c r="B42" s="1" t="s">
        <v>179</v>
      </c>
    </row>
    <row r="43" spans="1:2" s="1" customFormat="1" ht="20.100000000000001" customHeight="1">
      <c r="B43" s="1" t="s">
        <v>380</v>
      </c>
    </row>
    <row r="44" spans="1:2" s="1" customFormat="1" ht="20.100000000000001" customHeight="1">
      <c r="B44" s="1" t="s">
        <v>359</v>
      </c>
    </row>
    <row r="45" spans="1:2" s="1" customFormat="1" ht="20.100000000000001" customHeight="1">
      <c r="B45" s="148" t="s">
        <v>360</v>
      </c>
    </row>
    <row r="46" spans="1:2" s="1" customFormat="1" ht="20.100000000000001" customHeight="1">
      <c r="B46" s="1" t="s">
        <v>626</v>
      </c>
    </row>
    <row r="47" spans="1:2" s="1" customFormat="1" ht="20.100000000000001" customHeight="1">
      <c r="B47" s="1" t="s">
        <v>381</v>
      </c>
    </row>
    <row r="48" spans="1:2" s="1" customFormat="1" ht="20.100000000000001" customHeight="1">
      <c r="B48" s="1" t="s">
        <v>361</v>
      </c>
    </row>
    <row r="49" spans="2:2" s="1" customFormat="1" ht="20.100000000000001" customHeight="1">
      <c r="B49" s="1" t="s">
        <v>362</v>
      </c>
    </row>
    <row r="50" spans="2:2" s="1" customFormat="1" ht="20.100000000000001" customHeight="1"/>
    <row r="51" spans="2:2" s="1" customFormat="1" ht="20.100000000000001" customHeight="1">
      <c r="B51" s="148" t="s">
        <v>382</v>
      </c>
    </row>
    <row r="52" spans="2:2" s="1" customFormat="1" ht="20.100000000000001" customHeight="1">
      <c r="B52" s="148" t="s">
        <v>627</v>
      </c>
    </row>
    <row r="53" spans="2:2" s="1" customFormat="1" ht="20.100000000000001" customHeight="1"/>
  </sheetData>
  <mergeCells count="20">
    <mergeCell ref="B24:I24"/>
    <mergeCell ref="J24:K24"/>
    <mergeCell ref="C22:E22"/>
    <mergeCell ref="F22:I22"/>
    <mergeCell ref="J22:K22"/>
    <mergeCell ref="C23:E23"/>
    <mergeCell ref="F23:I23"/>
    <mergeCell ref="J23:K23"/>
    <mergeCell ref="J21:K21"/>
    <mergeCell ref="C7:E7"/>
    <mergeCell ref="F7:H7"/>
    <mergeCell ref="C8:E8"/>
    <mergeCell ref="C9:E9"/>
    <mergeCell ref="C10:E10"/>
    <mergeCell ref="F10:H10"/>
    <mergeCell ref="E13:H13"/>
    <mergeCell ref="E14:H14"/>
    <mergeCell ref="E15:H15"/>
    <mergeCell ref="C21:E21"/>
    <mergeCell ref="F21:I21"/>
  </mergeCells>
  <phoneticPr fontId="5"/>
  <printOptions horizontalCentered="1"/>
  <pageMargins left="0.78740157480314965" right="0.78740157480314965" top="0.98425196850393704" bottom="0.78740157480314965" header="0.51181102362204722" footer="0.51181102362204722"/>
  <pageSetup paperSize="9" scale="66" orientation="portrait" cellComments="asDisplayed"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A16"/>
  <sheetViews>
    <sheetView showGridLines="0" zoomScaleNormal="100" zoomScaleSheetLayoutView="100" workbookViewId="0"/>
  </sheetViews>
  <sheetFormatPr defaultRowHeight="13.5"/>
  <sheetData>
    <row r="2" spans="1:1" ht="18.75">
      <c r="A2" s="289" t="s">
        <v>595</v>
      </c>
    </row>
    <row r="4" spans="1:1" ht="17.25">
      <c r="A4" s="285" t="s">
        <v>692</v>
      </c>
    </row>
    <row r="5" spans="1:1" ht="17.25">
      <c r="A5" s="285"/>
    </row>
    <row r="6" spans="1:1" ht="17.25">
      <c r="A6" s="285"/>
    </row>
    <row r="7" spans="1:1" s="266" customFormat="1" ht="14.25"/>
    <row r="8" spans="1:1" s="266" customFormat="1" ht="14.25">
      <c r="A8" s="418" t="s">
        <v>596</v>
      </c>
    </row>
    <row r="9" spans="1:1" ht="14.25">
      <c r="A9" s="266"/>
    </row>
    <row r="10" spans="1:1" ht="14.25">
      <c r="A10" s="266" t="s">
        <v>690</v>
      </c>
    </row>
    <row r="11" spans="1:1" ht="14.25">
      <c r="A11" s="266"/>
    </row>
    <row r="12" spans="1:1" ht="14.25">
      <c r="A12" s="315" t="s">
        <v>718</v>
      </c>
    </row>
    <row r="13" spans="1:1" ht="14.25">
      <c r="A13" s="315" t="s">
        <v>717</v>
      </c>
    </row>
    <row r="14" spans="1:1" ht="14.25">
      <c r="A14" s="266"/>
    </row>
    <row r="16" spans="1:1" ht="21">
      <c r="A16" s="268" t="s">
        <v>645</v>
      </c>
    </row>
  </sheetData>
  <phoneticPr fontId="5"/>
  <printOptions horizontalCentered="1"/>
  <pageMargins left="0.78740157480314965" right="0.78740157480314965" top="0.98425196850393704" bottom="0.78740157480314965" header="0.51181102362204722" footer="0.51181102362204722"/>
  <pageSetup paperSize="9" scale="97" orientation="portrait" cellComments="asDisplayed"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K61"/>
  <sheetViews>
    <sheetView showGridLines="0" zoomScaleNormal="100" zoomScaleSheetLayoutView="106" workbookViewId="0">
      <selection activeCell="F28" sqref="F28"/>
    </sheetView>
  </sheetViews>
  <sheetFormatPr defaultRowHeight="13.5"/>
  <sheetData>
    <row r="2" spans="1:11" ht="18.75">
      <c r="A2" s="274" t="s">
        <v>536</v>
      </c>
      <c r="B2" s="3"/>
      <c r="C2" s="3"/>
      <c r="D2" s="3"/>
      <c r="E2" s="3"/>
      <c r="F2" s="3"/>
      <c r="G2" s="3"/>
      <c r="H2" s="3"/>
      <c r="I2" s="3"/>
      <c r="J2" s="1"/>
    </row>
    <row r="3" spans="1:11" ht="14.25">
      <c r="A3" s="273"/>
      <c r="B3" s="3"/>
      <c r="C3" s="3"/>
      <c r="D3" s="3"/>
      <c r="E3" s="3"/>
      <c r="F3" s="3"/>
      <c r="G3" s="3"/>
      <c r="H3" s="3"/>
      <c r="I3" s="3"/>
      <c r="J3" s="1"/>
    </row>
    <row r="4" spans="1:11">
      <c r="A4" s="156" t="s">
        <v>537</v>
      </c>
      <c r="B4" s="157"/>
      <c r="C4" s="157"/>
      <c r="D4" s="157"/>
      <c r="E4" s="157"/>
      <c r="F4" s="157"/>
      <c r="G4" s="157"/>
      <c r="H4" s="3"/>
      <c r="I4" s="3"/>
      <c r="J4" s="1"/>
    </row>
    <row r="5" spans="1:11">
      <c r="A5" s="3"/>
      <c r="B5" s="136"/>
      <c r="C5" s="136"/>
      <c r="D5" s="136"/>
      <c r="E5" s="136"/>
      <c r="F5" s="136"/>
      <c r="G5" s="136"/>
      <c r="H5" s="136"/>
      <c r="I5" s="3"/>
      <c r="J5" s="1"/>
    </row>
    <row r="6" spans="1:11">
      <c r="A6" s="3"/>
      <c r="B6" s="3"/>
      <c r="C6" s="136"/>
      <c r="D6" s="136"/>
      <c r="E6" s="136"/>
      <c r="F6" s="136"/>
      <c r="G6" s="136"/>
      <c r="H6" s="136"/>
      <c r="I6" s="136"/>
      <c r="J6" s="3"/>
      <c r="K6" s="1"/>
    </row>
    <row r="7" spans="1:11">
      <c r="A7" s="3"/>
      <c r="B7" s="3"/>
      <c r="C7" s="136"/>
      <c r="D7" s="136"/>
      <c r="E7" s="136"/>
      <c r="F7" s="136"/>
      <c r="G7" s="136"/>
      <c r="H7" s="136"/>
      <c r="I7" s="136"/>
      <c r="J7" s="3"/>
      <c r="K7" s="1"/>
    </row>
    <row r="8" spans="1:11">
      <c r="A8" s="3"/>
      <c r="B8" s="3"/>
      <c r="C8" s="136"/>
      <c r="D8" s="136"/>
      <c r="E8" s="136"/>
      <c r="F8" s="136"/>
      <c r="G8" s="136"/>
      <c r="H8" s="136"/>
      <c r="I8" s="136"/>
      <c r="J8" s="3"/>
      <c r="K8" s="1"/>
    </row>
    <row r="9" spans="1:11">
      <c r="A9" s="3"/>
      <c r="B9" s="3"/>
      <c r="C9" s="136"/>
      <c r="D9" s="136"/>
      <c r="E9" s="136"/>
      <c r="F9" s="136"/>
      <c r="G9" s="136"/>
      <c r="H9" s="136"/>
      <c r="I9" s="136"/>
      <c r="J9" s="3"/>
      <c r="K9" s="1"/>
    </row>
    <row r="10" spans="1:11">
      <c r="A10" s="3"/>
      <c r="B10" s="3"/>
      <c r="C10" s="163"/>
      <c r="D10" s="164"/>
      <c r="E10" s="163"/>
      <c r="F10" s="164"/>
      <c r="G10" s="136"/>
      <c r="H10" s="136"/>
      <c r="I10" s="136"/>
      <c r="J10" s="3"/>
      <c r="K10" s="1"/>
    </row>
    <row r="11" spans="1:11">
      <c r="A11" s="3"/>
      <c r="B11" s="3"/>
      <c r="C11" s="165"/>
      <c r="D11" s="166"/>
      <c r="E11" s="165"/>
      <c r="F11" s="166"/>
      <c r="G11" s="136"/>
      <c r="H11" s="136"/>
      <c r="I11" s="136"/>
      <c r="J11" s="3"/>
      <c r="K11" s="1"/>
    </row>
    <row r="12" spans="1:11">
      <c r="A12" s="3"/>
      <c r="B12" s="3"/>
      <c r="C12" s="165"/>
      <c r="D12" s="166"/>
      <c r="E12" s="165"/>
      <c r="F12" s="166"/>
      <c r="G12" s="136"/>
      <c r="H12" s="136"/>
      <c r="I12" s="136"/>
      <c r="J12" s="3"/>
      <c r="K12" s="1"/>
    </row>
    <row r="13" spans="1:11">
      <c r="A13" s="3"/>
      <c r="B13" s="3"/>
      <c r="C13" s="165"/>
      <c r="D13" s="166"/>
      <c r="E13" s="165"/>
      <c r="F13" s="166"/>
      <c r="G13" s="136"/>
      <c r="H13" s="136"/>
      <c r="I13" s="136"/>
      <c r="J13" s="3"/>
      <c r="K13" s="1"/>
    </row>
    <row r="14" spans="1:11">
      <c r="A14" s="3"/>
      <c r="B14" s="3"/>
      <c r="C14" s="144" t="s">
        <v>535</v>
      </c>
      <c r="D14" s="135"/>
      <c r="E14" s="144"/>
      <c r="F14" s="135"/>
      <c r="G14" s="136"/>
      <c r="H14" s="136"/>
      <c r="I14" s="136"/>
      <c r="J14" s="3"/>
      <c r="K14" s="1"/>
    </row>
    <row r="15" spans="1:11">
      <c r="A15" s="3"/>
      <c r="B15" s="3"/>
      <c r="C15" s="165"/>
      <c r="D15" s="136"/>
      <c r="E15" s="136"/>
      <c r="F15" s="166"/>
      <c r="G15" s="136"/>
      <c r="H15" s="136"/>
      <c r="I15" s="136"/>
      <c r="J15" s="3"/>
      <c r="K15" s="1"/>
    </row>
    <row r="16" spans="1:11">
      <c r="A16" s="3"/>
      <c r="B16" s="3"/>
      <c r="C16" s="165"/>
      <c r="D16" s="136"/>
      <c r="E16" s="136"/>
      <c r="F16" s="166"/>
      <c r="G16" s="136"/>
      <c r="H16" s="136"/>
      <c r="I16" s="136"/>
      <c r="J16" s="3"/>
      <c r="K16" s="1"/>
    </row>
    <row r="17" spans="1:11">
      <c r="A17" s="3"/>
      <c r="B17" s="3"/>
      <c r="C17" s="165"/>
      <c r="D17" s="136"/>
      <c r="E17" s="136"/>
      <c r="F17" s="166"/>
      <c r="G17" s="136"/>
      <c r="H17" s="136"/>
      <c r="I17" s="136"/>
      <c r="J17" s="3"/>
      <c r="K17" s="1"/>
    </row>
    <row r="18" spans="1:11">
      <c r="A18" s="3"/>
      <c r="B18" s="3"/>
      <c r="C18" s="165"/>
      <c r="D18" s="136"/>
      <c r="E18" s="136"/>
      <c r="F18" s="166"/>
      <c r="G18" s="136"/>
      <c r="H18" s="136"/>
      <c r="I18" s="136"/>
      <c r="J18" s="3"/>
      <c r="K18" s="1"/>
    </row>
    <row r="19" spans="1:11">
      <c r="A19" s="3"/>
      <c r="B19" s="3"/>
      <c r="C19" s="165"/>
      <c r="D19" s="136"/>
      <c r="E19" s="136"/>
      <c r="F19" s="166"/>
      <c r="G19" s="136"/>
      <c r="H19" s="136"/>
      <c r="I19" s="136"/>
      <c r="J19" s="3"/>
      <c r="K19" s="1"/>
    </row>
    <row r="20" spans="1:11" ht="14.25">
      <c r="A20" s="3"/>
      <c r="B20" s="3"/>
      <c r="C20" s="165"/>
      <c r="D20" s="136"/>
      <c r="E20" s="136"/>
      <c r="F20" s="166"/>
      <c r="G20" s="270"/>
      <c r="H20" s="269"/>
      <c r="I20" s="136"/>
      <c r="J20" s="3"/>
      <c r="K20" s="1"/>
    </row>
    <row r="21" spans="1:11">
      <c r="A21" s="3"/>
      <c r="B21" s="3"/>
      <c r="C21" s="144" t="s">
        <v>19</v>
      </c>
      <c r="D21" s="61"/>
      <c r="E21" s="61"/>
      <c r="F21" s="135"/>
      <c r="G21" s="136"/>
      <c r="H21" s="136"/>
      <c r="I21" s="136"/>
      <c r="J21" s="3"/>
      <c r="K21" s="1"/>
    </row>
    <row r="22" spans="1:11">
      <c r="A22" s="3"/>
      <c r="B22" s="3"/>
      <c r="C22" s="3"/>
      <c r="D22" s="3"/>
      <c r="E22" s="3"/>
      <c r="F22" s="3"/>
      <c r="G22" s="3"/>
      <c r="H22" s="3"/>
      <c r="I22" s="3"/>
      <c r="J22" s="3"/>
      <c r="K22" s="1"/>
    </row>
    <row r="23" spans="1:11">
      <c r="A23" s="3"/>
      <c r="B23" s="3"/>
      <c r="C23" s="3"/>
      <c r="D23" s="3"/>
      <c r="E23" s="3"/>
      <c r="F23" s="3"/>
      <c r="G23" s="3"/>
      <c r="H23" s="3"/>
      <c r="I23" s="3"/>
      <c r="J23" s="3"/>
      <c r="K23" s="1"/>
    </row>
    <row r="24" spans="1:11" ht="14.25">
      <c r="A24" s="3"/>
      <c r="B24" s="3"/>
      <c r="C24" s="3"/>
      <c r="D24" s="3"/>
      <c r="E24" s="3"/>
      <c r="F24" s="3"/>
      <c r="G24" s="270"/>
      <c r="H24" s="3"/>
      <c r="I24" s="3"/>
      <c r="J24" s="1"/>
    </row>
    <row r="25" spans="1:11" ht="17.25">
      <c r="A25" s="3"/>
      <c r="B25" s="3"/>
      <c r="C25" s="3"/>
      <c r="D25" s="3"/>
      <c r="E25" s="3"/>
      <c r="F25" s="271" t="s">
        <v>533</v>
      </c>
      <c r="G25" s="3"/>
      <c r="H25" s="3"/>
      <c r="I25" s="3"/>
      <c r="J25" s="1"/>
    </row>
    <row r="26" spans="1:11">
      <c r="A26" s="3"/>
      <c r="B26" s="3"/>
      <c r="C26" s="3"/>
      <c r="D26" s="3"/>
      <c r="E26" s="3"/>
      <c r="F26" s="3"/>
      <c r="G26" s="3"/>
      <c r="H26" s="3"/>
      <c r="I26" s="3"/>
      <c r="J26" s="1"/>
    </row>
    <row r="27" spans="1:11" ht="17.25">
      <c r="A27" s="3"/>
      <c r="B27" s="3"/>
      <c r="C27" s="3"/>
      <c r="D27" s="3"/>
      <c r="E27" s="3"/>
      <c r="F27" s="169" t="s">
        <v>579</v>
      </c>
      <c r="G27" s="3"/>
      <c r="H27" s="3"/>
      <c r="I27" s="3"/>
      <c r="J27" s="1"/>
    </row>
    <row r="28" spans="1:11">
      <c r="A28" s="3"/>
      <c r="B28" s="3"/>
      <c r="C28" s="3"/>
      <c r="D28" s="3"/>
      <c r="E28" s="3"/>
      <c r="F28" s="3"/>
      <c r="G28" s="3"/>
      <c r="H28" s="3"/>
      <c r="I28" s="3"/>
      <c r="J28" s="1"/>
    </row>
    <row r="29" spans="1:11">
      <c r="A29" s="3"/>
      <c r="B29" s="3"/>
      <c r="C29" s="3"/>
      <c r="D29" s="3"/>
      <c r="E29" s="3"/>
      <c r="F29" s="3"/>
      <c r="G29" s="3"/>
      <c r="H29" s="3"/>
      <c r="I29" s="3"/>
      <c r="J29" s="1"/>
    </row>
    <row r="30" spans="1:11">
      <c r="A30" s="3"/>
      <c r="B30" s="3"/>
      <c r="C30" s="3"/>
      <c r="D30" s="3"/>
      <c r="E30" s="3"/>
      <c r="F30" s="3"/>
      <c r="G30" s="3"/>
      <c r="H30" s="3"/>
      <c r="I30" s="3"/>
      <c r="J30" s="1"/>
    </row>
    <row r="31" spans="1:11">
      <c r="A31" s="3"/>
      <c r="B31" s="3"/>
      <c r="C31" s="3"/>
      <c r="D31" s="3"/>
      <c r="E31" s="3"/>
      <c r="F31" s="3"/>
      <c r="G31" s="3"/>
      <c r="H31" s="3"/>
      <c r="I31" s="3"/>
      <c r="J31" s="1"/>
    </row>
    <row r="32" spans="1:11" ht="18.75">
      <c r="A32" s="274" t="s">
        <v>538</v>
      </c>
      <c r="B32" s="3"/>
      <c r="C32" s="3"/>
      <c r="D32" s="3"/>
      <c r="E32" s="3"/>
      <c r="F32" s="3"/>
      <c r="G32" s="3"/>
      <c r="H32" s="3"/>
      <c r="I32" s="3"/>
      <c r="J32" s="1"/>
    </row>
    <row r="33" spans="1:11" ht="14.25">
      <c r="A33" s="273"/>
      <c r="B33" s="3"/>
      <c r="C33" s="3"/>
      <c r="D33" s="3"/>
      <c r="E33" s="3"/>
      <c r="F33" s="3"/>
      <c r="G33" s="3"/>
      <c r="H33" s="3"/>
      <c r="I33" s="3"/>
      <c r="J33" s="1"/>
    </row>
    <row r="34" spans="1:11">
      <c r="A34" s="156" t="s">
        <v>539</v>
      </c>
      <c r="B34" s="3"/>
      <c r="C34" s="3"/>
      <c r="D34" s="3"/>
      <c r="E34" s="3"/>
      <c r="F34" s="3"/>
      <c r="G34" s="3"/>
      <c r="H34" s="3"/>
      <c r="I34" s="3"/>
      <c r="J34" s="1"/>
    </row>
    <row r="35" spans="1:11">
      <c r="A35" s="3"/>
      <c r="B35" s="3"/>
      <c r="C35" s="3"/>
      <c r="D35" s="3"/>
      <c r="E35" s="3"/>
      <c r="F35" s="3"/>
      <c r="G35" s="3"/>
      <c r="H35" s="3"/>
      <c r="I35" s="3"/>
      <c r="J35" s="1"/>
    </row>
    <row r="36" spans="1:11">
      <c r="A36" s="3"/>
      <c r="B36" s="3"/>
      <c r="C36" s="136"/>
      <c r="D36" s="136"/>
      <c r="E36" s="136"/>
      <c r="F36" s="136"/>
      <c r="G36" s="136"/>
      <c r="H36" s="136"/>
      <c r="I36" s="136"/>
      <c r="J36" s="3"/>
      <c r="K36" s="1"/>
    </row>
    <row r="37" spans="1:11">
      <c r="A37" s="3"/>
      <c r="B37" s="3"/>
      <c r="C37" s="163"/>
      <c r="D37" s="164"/>
      <c r="E37" s="163"/>
      <c r="F37" s="164"/>
      <c r="G37" s="136"/>
      <c r="H37" s="136"/>
      <c r="I37" s="136"/>
      <c r="J37" s="3"/>
      <c r="K37" s="1"/>
    </row>
    <row r="38" spans="1:11">
      <c r="A38" s="3"/>
      <c r="B38" s="3"/>
      <c r="C38" s="165"/>
      <c r="D38" s="166"/>
      <c r="E38" s="165"/>
      <c r="F38" s="166"/>
      <c r="G38" s="136"/>
      <c r="H38" s="136"/>
      <c r="I38" s="136"/>
      <c r="J38" s="3"/>
      <c r="K38" s="1"/>
    </row>
    <row r="39" spans="1:11">
      <c r="A39" s="3"/>
      <c r="B39" s="3"/>
      <c r="C39" s="165"/>
      <c r="D39" s="166"/>
      <c r="E39" s="165"/>
      <c r="F39" s="166"/>
      <c r="G39" s="136"/>
      <c r="H39" s="136"/>
      <c r="I39" s="136"/>
      <c r="J39" s="3"/>
      <c r="K39" s="1"/>
    </row>
    <row r="40" spans="1:11">
      <c r="A40" s="3"/>
      <c r="B40" s="3"/>
      <c r="C40" s="165"/>
      <c r="D40" s="166"/>
      <c r="E40" s="165"/>
      <c r="F40" s="166"/>
      <c r="G40" s="136"/>
      <c r="H40" s="136"/>
      <c r="I40" s="136"/>
      <c r="J40" s="3"/>
      <c r="K40" s="1"/>
    </row>
    <row r="41" spans="1:11">
      <c r="A41" s="3"/>
      <c r="B41" s="3"/>
      <c r="C41" s="144" t="s">
        <v>534</v>
      </c>
      <c r="D41" s="135"/>
      <c r="E41" s="144"/>
      <c r="F41" s="135"/>
      <c r="G41" s="136"/>
      <c r="H41" s="136"/>
      <c r="I41" s="136"/>
      <c r="J41" s="3"/>
      <c r="K41" s="1"/>
    </row>
    <row r="42" spans="1:11">
      <c r="A42" s="3"/>
      <c r="B42" s="3"/>
      <c r="C42" s="165"/>
      <c r="D42" s="136"/>
      <c r="E42" s="136"/>
      <c r="F42" s="166"/>
      <c r="G42" s="136"/>
      <c r="H42" s="136"/>
      <c r="I42" s="136"/>
      <c r="J42" s="3"/>
      <c r="K42" s="1"/>
    </row>
    <row r="43" spans="1:11">
      <c r="A43" s="3"/>
      <c r="B43" s="3"/>
      <c r="C43" s="165"/>
      <c r="D43" s="136"/>
      <c r="E43" s="136"/>
      <c r="F43" s="166"/>
      <c r="G43" s="136"/>
      <c r="H43" s="136"/>
      <c r="I43" s="136"/>
      <c r="J43" s="3"/>
      <c r="K43" s="1"/>
    </row>
    <row r="44" spans="1:11">
      <c r="A44" s="3"/>
      <c r="B44" s="3"/>
      <c r="C44" s="165"/>
      <c r="D44" s="136"/>
      <c r="E44" s="136"/>
      <c r="F44" s="166"/>
      <c r="G44" s="136"/>
      <c r="H44" s="3"/>
      <c r="I44" s="136"/>
      <c r="J44" s="3"/>
      <c r="K44" s="1"/>
    </row>
    <row r="45" spans="1:11">
      <c r="A45" s="3"/>
      <c r="B45" s="3"/>
      <c r="C45" s="165"/>
      <c r="D45" s="136"/>
      <c r="E45" s="136"/>
      <c r="F45" s="166"/>
      <c r="G45" s="136"/>
      <c r="H45" s="3"/>
      <c r="I45" s="136"/>
      <c r="J45" s="3"/>
      <c r="K45" s="1"/>
    </row>
    <row r="46" spans="1:11">
      <c r="A46" s="3"/>
      <c r="B46" s="3"/>
      <c r="C46" s="165"/>
      <c r="D46" s="136"/>
      <c r="E46" s="136"/>
      <c r="F46" s="166"/>
      <c r="G46" s="136"/>
      <c r="H46" s="3"/>
      <c r="I46" s="136"/>
      <c r="J46" s="3"/>
      <c r="K46" s="1"/>
    </row>
    <row r="47" spans="1:11">
      <c r="A47" s="3"/>
      <c r="B47" s="3"/>
      <c r="C47" s="165"/>
      <c r="D47" s="136"/>
      <c r="E47" s="136"/>
      <c r="F47" s="166"/>
      <c r="G47" s="136"/>
      <c r="H47" s="3"/>
      <c r="I47" s="136"/>
      <c r="J47" s="3"/>
      <c r="K47" s="1"/>
    </row>
    <row r="48" spans="1:11">
      <c r="A48" s="3"/>
      <c r="B48" s="3"/>
      <c r="C48" s="144" t="s">
        <v>19</v>
      </c>
      <c r="D48" s="61"/>
      <c r="E48" s="61"/>
      <c r="F48" s="135"/>
      <c r="G48" s="136"/>
      <c r="H48" s="3"/>
      <c r="I48" s="136"/>
      <c r="J48" s="3"/>
      <c r="K48" s="1"/>
    </row>
    <row r="49" spans="1:11">
      <c r="A49" s="3"/>
      <c r="B49" s="3"/>
      <c r="C49" s="3"/>
      <c r="D49" s="3"/>
      <c r="E49" s="3"/>
      <c r="F49" s="3"/>
      <c r="G49" s="3"/>
      <c r="H49" s="3"/>
      <c r="I49" s="3"/>
      <c r="J49" s="3"/>
      <c r="K49" s="1"/>
    </row>
    <row r="50" spans="1:11">
      <c r="A50" s="3"/>
      <c r="B50" s="3"/>
      <c r="C50" s="3"/>
      <c r="D50" s="3"/>
      <c r="E50" s="3"/>
      <c r="F50" s="3"/>
      <c r="G50" s="3"/>
      <c r="H50" s="3"/>
      <c r="I50" s="3"/>
      <c r="J50" s="3"/>
      <c r="K50" s="1"/>
    </row>
    <row r="51" spans="1:11">
      <c r="A51" s="3"/>
      <c r="B51" s="3"/>
      <c r="C51" s="3"/>
      <c r="D51" s="3"/>
      <c r="E51" s="3"/>
      <c r="F51" s="3"/>
      <c r="G51" s="3"/>
      <c r="H51" s="3"/>
      <c r="I51" s="3"/>
      <c r="J51" s="3"/>
      <c r="K51" s="1"/>
    </row>
    <row r="52" spans="1:11">
      <c r="A52" s="3"/>
      <c r="B52" s="3"/>
      <c r="C52" s="3"/>
      <c r="D52" s="3"/>
      <c r="E52" s="3"/>
      <c r="F52" s="3"/>
      <c r="G52" s="3"/>
      <c r="H52" s="3"/>
      <c r="I52" s="3"/>
      <c r="J52" s="3"/>
      <c r="K52" s="1"/>
    </row>
    <row r="53" spans="1:11">
      <c r="A53" s="3"/>
      <c r="B53" s="3"/>
      <c r="C53" s="3"/>
      <c r="D53" s="3"/>
      <c r="E53" s="3"/>
      <c r="F53" s="3"/>
      <c r="G53" s="3"/>
      <c r="H53" s="3"/>
      <c r="I53" s="3"/>
      <c r="J53" s="3"/>
      <c r="K53" s="1"/>
    </row>
    <row r="54" spans="1:11">
      <c r="A54" s="3"/>
      <c r="B54" s="3"/>
      <c r="C54" s="3"/>
      <c r="D54" s="3"/>
      <c r="E54" s="3"/>
      <c r="F54" s="3"/>
      <c r="G54" s="3"/>
      <c r="H54" s="3"/>
      <c r="I54" s="3"/>
      <c r="J54" s="1"/>
    </row>
    <row r="55" spans="1:11">
      <c r="A55" s="3"/>
      <c r="B55" s="3"/>
      <c r="C55" s="3"/>
      <c r="D55" s="3"/>
      <c r="E55" s="3"/>
      <c r="F55" s="3"/>
      <c r="G55" s="3"/>
      <c r="H55" s="3"/>
      <c r="I55" s="3"/>
      <c r="J55" s="1"/>
    </row>
    <row r="56" spans="1:11">
      <c r="A56" s="3"/>
      <c r="B56" s="3"/>
      <c r="C56" s="3"/>
      <c r="D56" s="3"/>
      <c r="E56" s="3"/>
      <c r="F56" s="3"/>
      <c r="G56" s="3"/>
      <c r="H56" s="3"/>
      <c r="I56" s="3"/>
      <c r="J56" s="1"/>
    </row>
    <row r="57" spans="1:11" ht="14.25">
      <c r="A57" s="272" t="s">
        <v>540</v>
      </c>
      <c r="B57" s="3"/>
      <c r="C57" s="3"/>
      <c r="D57" s="3"/>
      <c r="E57" s="3"/>
      <c r="F57" s="3"/>
      <c r="G57" s="3"/>
      <c r="H57" s="3"/>
      <c r="I57" s="3"/>
      <c r="J57" s="1"/>
    </row>
    <row r="58" spans="1:11">
      <c r="A58" s="167"/>
      <c r="B58" s="167"/>
      <c r="C58" s="167"/>
      <c r="D58" s="167"/>
      <c r="E58" s="167"/>
      <c r="F58" s="167"/>
      <c r="G58" s="167"/>
      <c r="H58" s="3"/>
      <c r="I58" s="167"/>
      <c r="J58" s="1"/>
    </row>
    <row r="59" spans="1:11">
      <c r="A59" s="1"/>
      <c r="B59" s="1"/>
      <c r="C59" s="1"/>
      <c r="D59" s="1"/>
      <c r="E59" s="1"/>
      <c r="F59" s="1"/>
      <c r="G59" s="1"/>
      <c r="H59" s="3"/>
      <c r="I59" s="1"/>
      <c r="J59" s="1"/>
    </row>
    <row r="60" spans="1:11">
      <c r="H60" s="3"/>
    </row>
    <row r="61" spans="1:11">
      <c r="H61" s="3"/>
    </row>
  </sheetData>
  <phoneticPr fontId="5"/>
  <printOptions horizontalCentered="1"/>
  <pageMargins left="0.78740157480314965" right="0.78740157480314965" top="0.98425196850393704" bottom="0.78740157480314965" header="0.51181102362204722" footer="0.51181102362204722"/>
  <pageSetup paperSize="9" scale="88" orientation="portrait" cellComments="asDisplayed"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57"/>
  <sheetViews>
    <sheetView showGridLines="0" zoomScaleNormal="100" zoomScaleSheetLayoutView="100" workbookViewId="0"/>
  </sheetViews>
  <sheetFormatPr defaultRowHeight="13.5"/>
  <sheetData>
    <row r="1" spans="1:8" ht="21">
      <c r="A1" s="278" t="s">
        <v>351</v>
      </c>
      <c r="B1" s="155"/>
      <c r="C1" s="155"/>
      <c r="D1" s="155"/>
      <c r="E1" s="155"/>
      <c r="F1" s="155"/>
      <c r="G1" s="155"/>
      <c r="H1" s="155"/>
    </row>
    <row r="2" spans="1:8" ht="21">
      <c r="A2" s="277"/>
      <c r="B2" s="155"/>
      <c r="C2" s="155"/>
      <c r="D2" s="155"/>
      <c r="E2" s="155"/>
      <c r="F2" s="155"/>
      <c r="G2" s="155"/>
      <c r="H2" s="155"/>
    </row>
    <row r="3" spans="1:8">
      <c r="A3" s="156" t="s">
        <v>352</v>
      </c>
      <c r="B3" s="157"/>
      <c r="C3" s="157"/>
      <c r="D3" s="157"/>
      <c r="E3" s="157"/>
      <c r="F3" s="157"/>
      <c r="G3" s="157"/>
      <c r="H3" s="155"/>
    </row>
    <row r="4" spans="1:8">
      <c r="A4" s="156"/>
      <c r="B4" s="157"/>
      <c r="C4" s="157"/>
      <c r="D4" s="157"/>
      <c r="E4" s="157"/>
      <c r="F4" s="157"/>
      <c r="G4" s="157"/>
      <c r="H4" s="155"/>
    </row>
    <row r="5" spans="1:8">
      <c r="A5" s="155"/>
      <c r="B5" s="155"/>
      <c r="C5" s="155"/>
      <c r="D5" s="155"/>
      <c r="E5" s="155"/>
      <c r="F5" s="155"/>
      <c r="G5" s="155"/>
      <c r="H5" s="155"/>
    </row>
    <row r="6" spans="1:8">
      <c r="C6" s="155"/>
      <c r="D6" s="1101"/>
      <c r="E6" s="162"/>
      <c r="F6" s="1101"/>
      <c r="G6" s="155"/>
      <c r="H6" s="155"/>
    </row>
    <row r="7" spans="1:8">
      <c r="C7" s="155"/>
      <c r="D7" s="1101"/>
      <c r="E7" s="158"/>
      <c r="F7" s="1101"/>
      <c r="G7" s="155"/>
      <c r="H7" s="155"/>
    </row>
    <row r="8" spans="1:8">
      <c r="C8" s="155"/>
      <c r="D8" s="1102" t="s">
        <v>349</v>
      </c>
      <c r="E8" s="158"/>
      <c r="F8" s="1101"/>
      <c r="G8" s="155"/>
      <c r="H8" s="155"/>
    </row>
    <row r="9" spans="1:8">
      <c r="C9" s="155"/>
      <c r="D9" s="1102"/>
      <c r="E9" s="158"/>
      <c r="F9" s="1101"/>
      <c r="G9" s="155"/>
      <c r="H9" s="155"/>
    </row>
    <row r="10" spans="1:8">
      <c r="C10" s="155"/>
      <c r="D10" s="1101"/>
      <c r="E10" s="158"/>
      <c r="F10" s="1101"/>
      <c r="G10" s="155"/>
      <c r="H10" s="155"/>
    </row>
    <row r="11" spans="1:8">
      <c r="C11" s="155"/>
      <c r="D11" s="1101"/>
      <c r="E11" s="158"/>
      <c r="F11" s="1101"/>
      <c r="G11" s="155"/>
      <c r="H11" s="155"/>
    </row>
    <row r="12" spans="1:8">
      <c r="C12" s="155"/>
      <c r="D12" s="1101"/>
      <c r="E12" s="158"/>
      <c r="F12" s="1101"/>
      <c r="G12" s="155"/>
      <c r="H12" s="155"/>
    </row>
    <row r="13" spans="1:8">
      <c r="C13" s="155"/>
      <c r="D13" s="1101"/>
      <c r="E13" s="158"/>
      <c r="F13" s="1101"/>
      <c r="G13" s="155"/>
      <c r="H13" s="155"/>
    </row>
    <row r="14" spans="1:8">
      <c r="C14" s="155"/>
      <c r="D14" s="1101"/>
      <c r="E14" s="158"/>
      <c r="F14" s="1101"/>
      <c r="G14" s="155"/>
      <c r="H14" s="155"/>
    </row>
    <row r="15" spans="1:8">
      <c r="C15" s="155"/>
      <c r="D15" s="1101"/>
      <c r="E15" s="158"/>
      <c r="F15" s="1101"/>
      <c r="G15" s="155"/>
      <c r="H15" s="155"/>
    </row>
    <row r="16" spans="1:8">
      <c r="C16" s="155"/>
      <c r="D16" s="1101"/>
      <c r="E16" s="158"/>
      <c r="F16" s="1101"/>
      <c r="G16" s="155"/>
      <c r="H16" s="155"/>
    </row>
    <row r="17" spans="1:9">
      <c r="C17" s="155"/>
      <c r="D17" s="1101"/>
      <c r="E17" s="158"/>
      <c r="F17" s="1101"/>
      <c r="G17" s="155"/>
      <c r="H17" s="155"/>
    </row>
    <row r="18" spans="1:9">
      <c r="A18" s="155"/>
      <c r="B18" s="155"/>
      <c r="C18" s="160"/>
      <c r="D18" s="275"/>
      <c r="E18" s="158"/>
      <c r="F18" s="276"/>
      <c r="G18" s="160"/>
      <c r="H18" s="155"/>
      <c r="I18" s="155"/>
    </row>
    <row r="19" spans="1:9">
      <c r="A19" s="162"/>
      <c r="B19" s="162"/>
      <c r="C19" s="162"/>
      <c r="D19" s="162"/>
      <c r="E19" s="162"/>
      <c r="F19" s="162"/>
      <c r="G19" s="162"/>
      <c r="H19" s="162"/>
    </row>
    <row r="20" spans="1:9" ht="13.5" customHeight="1">
      <c r="A20" s="155"/>
      <c r="B20" s="155"/>
      <c r="C20" s="155"/>
      <c r="D20" s="155" t="s">
        <v>365</v>
      </c>
      <c r="E20" s="169"/>
      <c r="F20" s="1103" t="s">
        <v>366</v>
      </c>
      <c r="G20" s="1103"/>
      <c r="H20" s="155"/>
    </row>
    <row r="21" spans="1:9" ht="13.5" customHeight="1">
      <c r="A21" s="158"/>
      <c r="B21" s="158"/>
      <c r="C21" s="155"/>
      <c r="D21" s="155" t="s">
        <v>367</v>
      </c>
      <c r="E21" s="169"/>
      <c r="F21" s="1103"/>
      <c r="G21" s="1103"/>
      <c r="H21" s="158"/>
    </row>
    <row r="22" spans="1:9">
      <c r="A22" s="160"/>
      <c r="B22" s="160"/>
      <c r="C22" s="160"/>
      <c r="D22" s="160"/>
      <c r="E22" s="160"/>
      <c r="F22" s="160"/>
      <c r="G22" s="160"/>
      <c r="H22" s="160"/>
    </row>
    <row r="23" spans="1:9">
      <c r="A23" s="155"/>
      <c r="B23" s="155"/>
      <c r="C23" s="155"/>
      <c r="D23" s="155"/>
      <c r="E23" s="155"/>
      <c r="F23" s="155"/>
      <c r="G23" s="155"/>
      <c r="H23" s="155"/>
    </row>
    <row r="24" spans="1:9">
      <c r="A24" s="155"/>
      <c r="B24" s="155"/>
      <c r="C24" s="155"/>
      <c r="D24" s="155"/>
      <c r="E24" s="155"/>
      <c r="F24" s="155"/>
      <c r="G24" s="155"/>
      <c r="H24" s="155"/>
    </row>
    <row r="25" spans="1:9">
      <c r="A25" s="155"/>
      <c r="B25" s="155"/>
      <c r="C25" s="155"/>
      <c r="D25" s="155"/>
      <c r="E25" s="155"/>
      <c r="F25" s="155"/>
      <c r="G25" s="155"/>
      <c r="H25" s="155"/>
    </row>
    <row r="26" spans="1:9" ht="21">
      <c r="A26" s="279" t="s">
        <v>353</v>
      </c>
      <c r="B26" s="155"/>
      <c r="C26" s="155"/>
      <c r="D26" s="155"/>
      <c r="E26" s="155"/>
      <c r="F26" s="155"/>
      <c r="G26" s="155"/>
      <c r="H26" s="155"/>
    </row>
    <row r="27" spans="1:9">
      <c r="A27" s="155"/>
      <c r="B27" s="155"/>
      <c r="C27" s="155"/>
      <c r="D27" s="155"/>
      <c r="E27" s="155"/>
      <c r="F27" s="155"/>
      <c r="G27" s="155"/>
      <c r="H27" s="155"/>
    </row>
    <row r="28" spans="1:9">
      <c r="A28" s="156" t="s">
        <v>354</v>
      </c>
      <c r="B28" s="155"/>
      <c r="C28" s="155"/>
      <c r="D28" s="155"/>
      <c r="E28" s="155"/>
      <c r="F28" s="155"/>
      <c r="G28" s="155"/>
      <c r="H28" s="155"/>
    </row>
    <row r="29" spans="1:9">
      <c r="A29" s="155"/>
      <c r="B29" s="155"/>
      <c r="C29" s="155"/>
      <c r="D29" s="155"/>
      <c r="E29" s="155"/>
      <c r="F29" s="155"/>
      <c r="G29" s="155"/>
      <c r="H29" s="155"/>
    </row>
    <row r="30" spans="1:9">
      <c r="A30" s="155"/>
      <c r="B30" s="155"/>
      <c r="C30" s="155"/>
      <c r="D30" s="1101"/>
      <c r="E30" s="162"/>
      <c r="F30" s="1101"/>
      <c r="G30" s="155"/>
      <c r="H30" s="155"/>
    </row>
    <row r="31" spans="1:9">
      <c r="A31" s="155"/>
      <c r="B31" s="155"/>
      <c r="C31" s="155"/>
      <c r="D31" s="1101"/>
      <c r="E31" s="158"/>
      <c r="F31" s="1101"/>
      <c r="G31" s="155"/>
      <c r="H31" s="155"/>
    </row>
    <row r="32" spans="1:9">
      <c r="A32" s="155"/>
      <c r="B32" s="155"/>
      <c r="C32" s="155"/>
      <c r="D32" s="1104" t="s">
        <v>349</v>
      </c>
      <c r="E32" s="158"/>
      <c r="F32" s="1101"/>
      <c r="G32" s="155"/>
      <c r="H32" s="155"/>
    </row>
    <row r="33" spans="1:8">
      <c r="A33" s="155"/>
      <c r="B33" s="155"/>
      <c r="C33" s="155"/>
      <c r="D33" s="1104"/>
      <c r="E33" s="158"/>
      <c r="F33" s="1101"/>
      <c r="G33" s="155"/>
      <c r="H33" s="155"/>
    </row>
    <row r="34" spans="1:8">
      <c r="A34" s="155"/>
      <c r="B34" s="155"/>
      <c r="C34" s="155"/>
      <c r="D34" s="1101"/>
      <c r="E34" s="158"/>
      <c r="F34" s="1101"/>
      <c r="G34" s="155"/>
      <c r="H34" s="155"/>
    </row>
    <row r="35" spans="1:8">
      <c r="A35" s="155"/>
      <c r="B35" s="155"/>
      <c r="C35" s="155"/>
      <c r="D35" s="1101"/>
      <c r="E35" s="158"/>
      <c r="F35" s="1101"/>
      <c r="G35" s="155"/>
      <c r="H35" s="155"/>
    </row>
    <row r="36" spans="1:8">
      <c r="A36" s="155"/>
      <c r="B36" s="155"/>
      <c r="C36" s="155"/>
      <c r="D36" s="1101"/>
      <c r="E36" s="158"/>
      <c r="F36" s="1101"/>
      <c r="G36" s="155"/>
      <c r="H36" s="155"/>
    </row>
    <row r="37" spans="1:8">
      <c r="A37" s="155"/>
      <c r="B37" s="155"/>
      <c r="C37" s="155"/>
      <c r="D37" s="1101"/>
      <c r="E37" s="158"/>
      <c r="F37" s="1101"/>
      <c r="G37" s="155"/>
      <c r="H37" s="155"/>
    </row>
    <row r="38" spans="1:8">
      <c r="A38" s="155"/>
      <c r="B38" s="155"/>
      <c r="C38" s="155"/>
      <c r="D38" s="1101"/>
      <c r="E38" s="158"/>
      <c r="F38" s="1101"/>
      <c r="G38" s="155"/>
      <c r="H38" s="155"/>
    </row>
    <row r="39" spans="1:8">
      <c r="A39" s="155"/>
      <c r="B39" s="155"/>
      <c r="C39" s="155"/>
      <c r="D39" s="1101"/>
      <c r="E39" s="158"/>
      <c r="F39" s="1101"/>
      <c r="G39" s="155"/>
      <c r="H39" s="155"/>
    </row>
    <row r="40" spans="1:8">
      <c r="A40" s="155"/>
      <c r="B40" s="155"/>
      <c r="C40" s="155"/>
      <c r="D40" s="1101"/>
      <c r="E40" s="158"/>
      <c r="F40" s="1101"/>
      <c r="G40" s="155"/>
      <c r="H40" s="155"/>
    </row>
    <row r="41" spans="1:8">
      <c r="A41" s="155"/>
      <c r="B41" s="155"/>
      <c r="C41" s="155"/>
      <c r="D41" s="1101"/>
      <c r="E41" s="158"/>
      <c r="F41" s="1101"/>
      <c r="G41" s="155"/>
      <c r="H41" s="155"/>
    </row>
    <row r="42" spans="1:8">
      <c r="A42" s="155"/>
      <c r="B42" s="160"/>
      <c r="C42" s="158"/>
      <c r="D42" s="275"/>
      <c r="E42" s="158"/>
      <c r="F42" s="159"/>
      <c r="G42" s="155"/>
      <c r="H42" s="155"/>
    </row>
    <row r="43" spans="1:8">
      <c r="A43" s="162"/>
      <c r="B43" s="162"/>
      <c r="C43" s="162"/>
      <c r="D43" s="162"/>
      <c r="E43" s="162"/>
      <c r="F43" s="162"/>
      <c r="G43" s="162"/>
      <c r="H43" s="162"/>
    </row>
    <row r="44" spans="1:8" ht="13.5" customHeight="1">
      <c r="A44" s="155"/>
      <c r="B44" s="155"/>
      <c r="C44" s="155"/>
      <c r="D44" s="169"/>
      <c r="E44" s="1103" t="s">
        <v>350</v>
      </c>
      <c r="F44" s="1103"/>
      <c r="G44" s="155"/>
      <c r="H44" s="155"/>
    </row>
    <row r="45" spans="1:8" ht="13.5" customHeight="1">
      <c r="A45" s="158"/>
      <c r="B45" s="158"/>
      <c r="C45" s="155"/>
      <c r="D45" s="169"/>
      <c r="E45" s="1103"/>
      <c r="F45" s="1103"/>
      <c r="G45" s="158"/>
      <c r="H45" s="158"/>
    </row>
    <row r="46" spans="1:8">
      <c r="A46" s="160"/>
      <c r="B46" s="160"/>
      <c r="C46" s="160"/>
      <c r="D46" s="160"/>
      <c r="E46" s="160"/>
      <c r="F46" s="160"/>
      <c r="G46" s="160"/>
      <c r="H46" s="160"/>
    </row>
    <row r="47" spans="1:8">
      <c r="A47" s="155"/>
      <c r="B47" s="155"/>
      <c r="C47" s="155"/>
      <c r="D47" s="155"/>
      <c r="E47" s="155"/>
      <c r="F47" s="155"/>
      <c r="G47" s="155"/>
      <c r="H47" s="155"/>
    </row>
    <row r="48" spans="1:8">
      <c r="A48" s="155"/>
      <c r="B48" s="155"/>
      <c r="C48" s="155"/>
      <c r="D48" s="155"/>
      <c r="E48" s="155"/>
      <c r="F48" s="155"/>
      <c r="G48" s="155"/>
      <c r="H48" s="155"/>
    </row>
    <row r="49" spans="1:8">
      <c r="A49" s="155"/>
      <c r="B49" s="155"/>
      <c r="C49" s="155"/>
      <c r="D49" s="155"/>
      <c r="E49" s="155"/>
      <c r="F49" s="155"/>
      <c r="G49" s="155"/>
      <c r="H49" s="155"/>
    </row>
    <row r="50" spans="1:8">
      <c r="A50" s="155"/>
      <c r="B50" s="155"/>
      <c r="C50" s="155"/>
      <c r="D50" s="155"/>
      <c r="E50" s="155"/>
      <c r="F50" s="155"/>
      <c r="G50" s="155"/>
      <c r="H50" s="155"/>
    </row>
    <row r="51" spans="1:8">
      <c r="A51" s="155"/>
      <c r="B51" s="155"/>
      <c r="C51" s="155"/>
      <c r="D51" s="155"/>
      <c r="E51" s="155"/>
      <c r="F51" s="155"/>
      <c r="G51" s="155"/>
      <c r="H51" s="155"/>
    </row>
    <row r="52" spans="1:8">
      <c r="A52" s="155"/>
      <c r="B52" s="155"/>
      <c r="C52" s="155"/>
      <c r="D52" s="155"/>
      <c r="E52" s="155"/>
      <c r="F52" s="155"/>
      <c r="G52" s="155"/>
      <c r="H52" s="155"/>
    </row>
    <row r="53" spans="1:8">
      <c r="A53" s="155"/>
      <c r="B53" s="155"/>
      <c r="C53" s="155"/>
      <c r="D53" s="155"/>
      <c r="E53" s="155"/>
      <c r="F53" s="155"/>
      <c r="G53" s="155"/>
      <c r="H53" s="155"/>
    </row>
    <row r="54" spans="1:8">
      <c r="A54" s="155"/>
      <c r="B54" s="155"/>
      <c r="C54" s="155"/>
      <c r="D54" s="155"/>
      <c r="E54" s="155"/>
      <c r="F54" s="155"/>
      <c r="G54" s="155"/>
      <c r="H54" s="155"/>
    </row>
    <row r="55" spans="1:8">
      <c r="A55" s="155"/>
      <c r="B55" s="155"/>
      <c r="C55" s="155"/>
      <c r="D55" s="155"/>
      <c r="E55" s="155"/>
      <c r="F55" s="155"/>
      <c r="G55" s="155"/>
      <c r="H55" s="155"/>
    </row>
    <row r="56" spans="1:8">
      <c r="A56" s="155"/>
      <c r="B56" s="155"/>
      <c r="C56" s="155"/>
      <c r="D56" s="155"/>
      <c r="E56" s="155"/>
      <c r="F56" s="155"/>
      <c r="G56" s="155"/>
      <c r="H56" s="155"/>
    </row>
    <row r="57" spans="1:8">
      <c r="A57" s="155"/>
      <c r="B57" s="155"/>
      <c r="C57" s="155"/>
      <c r="D57" s="155"/>
      <c r="E57" s="155"/>
      <c r="F57" s="155"/>
      <c r="G57" s="155"/>
      <c r="H57" s="155"/>
    </row>
  </sheetData>
  <mergeCells count="26">
    <mergeCell ref="D40:D41"/>
    <mergeCell ref="F40:F41"/>
    <mergeCell ref="E44:F45"/>
    <mergeCell ref="D34:D35"/>
    <mergeCell ref="F34:F35"/>
    <mergeCell ref="D36:D37"/>
    <mergeCell ref="F36:F37"/>
    <mergeCell ref="D38:D39"/>
    <mergeCell ref="F38:F39"/>
    <mergeCell ref="F20:G21"/>
    <mergeCell ref="D30:D31"/>
    <mergeCell ref="F30:F31"/>
    <mergeCell ref="D32:D33"/>
    <mergeCell ref="F32:F33"/>
    <mergeCell ref="D14:D15"/>
    <mergeCell ref="D16:D17"/>
    <mergeCell ref="F8:F9"/>
    <mergeCell ref="F10:F11"/>
    <mergeCell ref="F12:F13"/>
    <mergeCell ref="F14:F15"/>
    <mergeCell ref="F16:F17"/>
    <mergeCell ref="D6:D7"/>
    <mergeCell ref="F6:F7"/>
    <mergeCell ref="D8:D9"/>
    <mergeCell ref="D10:D11"/>
    <mergeCell ref="D12:D13"/>
  </mergeCells>
  <phoneticPr fontId="5"/>
  <printOptions horizontalCentered="1"/>
  <pageMargins left="0.78740157480314965" right="0.78740157480314965" top="0.98425196850393704" bottom="0.78740157480314965" header="0.51181102362204722" footer="0.51181102362204722"/>
  <pageSetup paperSize="9" scale="87" orientation="portrait" cellComments="asDisplayed"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G111"/>
  <sheetViews>
    <sheetView showGridLines="0" zoomScaleNormal="100" zoomScaleSheetLayoutView="100" workbookViewId="0"/>
  </sheetViews>
  <sheetFormatPr defaultRowHeight="13.5"/>
  <sheetData>
    <row r="2" spans="1:1" ht="18.75">
      <c r="A2" s="289" t="s">
        <v>581</v>
      </c>
    </row>
    <row r="4" spans="1:1" ht="17.25">
      <c r="A4" s="285" t="s">
        <v>582</v>
      </c>
    </row>
    <row r="5" spans="1:1" ht="17.25">
      <c r="A5" s="267"/>
    </row>
    <row r="6" spans="1:1" ht="17.25">
      <c r="A6" s="285" t="s">
        <v>646</v>
      </c>
    </row>
    <row r="8" spans="1:1" s="266" customFormat="1" ht="14.25"/>
    <row r="9" spans="1:1" s="266" customFormat="1" ht="14.25">
      <c r="A9" s="266" t="s">
        <v>614</v>
      </c>
    </row>
    <row r="10" spans="1:1" s="266" customFormat="1" ht="14.25"/>
    <row r="11" spans="1:1" s="266" customFormat="1" ht="14.25">
      <c r="A11" s="286" t="s">
        <v>583</v>
      </c>
    </row>
    <row r="12" spans="1:1" s="266" customFormat="1" ht="14.25">
      <c r="A12" s="287" t="s">
        <v>593</v>
      </c>
    </row>
    <row r="13" spans="1:1">
      <c r="A13" s="287" t="s">
        <v>591</v>
      </c>
    </row>
    <row r="14" spans="1:1">
      <c r="A14" s="287" t="s">
        <v>594</v>
      </c>
    </row>
    <row r="16" spans="1:1" s="266" customFormat="1" ht="14.25">
      <c r="A16" s="286" t="s">
        <v>584</v>
      </c>
    </row>
    <row r="17" spans="1:7">
      <c r="A17" s="287" t="s">
        <v>762</v>
      </c>
      <c r="B17" s="287"/>
      <c r="C17" s="287"/>
      <c r="D17" s="287"/>
      <c r="E17" s="287"/>
      <c r="F17" s="287"/>
      <c r="G17" s="287"/>
    </row>
    <row r="18" spans="1:7">
      <c r="A18" s="287" t="s">
        <v>587</v>
      </c>
    </row>
    <row r="19" spans="1:7">
      <c r="A19" s="287" t="s">
        <v>588</v>
      </c>
    </row>
    <row r="20" spans="1:7">
      <c r="A20" s="287"/>
    </row>
    <row r="21" spans="1:7" s="266" customFormat="1" ht="14.25">
      <c r="A21" s="286" t="s">
        <v>670</v>
      </c>
    </row>
    <row r="22" spans="1:7" s="266" customFormat="1" ht="14.25"/>
    <row r="23" spans="1:7" s="266" customFormat="1" ht="14.25">
      <c r="A23" s="266" t="s">
        <v>585</v>
      </c>
    </row>
    <row r="24" spans="1:7" s="266" customFormat="1" ht="14.25">
      <c r="A24" s="287" t="s">
        <v>681</v>
      </c>
    </row>
    <row r="25" spans="1:7" s="266" customFormat="1" ht="14.25">
      <c r="A25" s="287"/>
    </row>
    <row r="26" spans="1:7" s="266" customFormat="1" ht="14.25">
      <c r="A26" s="286" t="s">
        <v>586</v>
      </c>
    </row>
    <row r="27" spans="1:7" s="266" customFormat="1" ht="14.25">
      <c r="A27" s="287" t="s">
        <v>589</v>
      </c>
    </row>
    <row r="28" spans="1:7" s="266" customFormat="1" ht="14.25">
      <c r="A28" s="287" t="s">
        <v>590</v>
      </c>
    </row>
    <row r="29" spans="1:7" s="266" customFormat="1" ht="14.25"/>
    <row r="30" spans="1:7" s="266" customFormat="1" ht="14.25"/>
    <row r="31" spans="1:7" s="266" customFormat="1" ht="14.25"/>
    <row r="32" spans="1:7" s="266" customFormat="1" ht="14.25"/>
    <row r="33" s="266" customFormat="1" ht="14.25"/>
    <row r="34" s="266" customFormat="1" ht="14.25"/>
    <row r="35" s="266" customFormat="1" ht="14.25"/>
    <row r="36" s="266" customFormat="1" ht="14.25"/>
    <row r="37" s="266" customFormat="1" ht="14.25"/>
    <row r="38" s="266" customFormat="1" ht="14.25"/>
    <row r="39" s="266" customFormat="1" ht="14.25"/>
    <row r="40" s="266" customFormat="1" ht="14.25"/>
    <row r="41" s="266" customFormat="1" ht="14.25"/>
    <row r="42" s="266" customFormat="1" ht="14.25"/>
    <row r="43" s="266" customFormat="1" ht="14.25"/>
    <row r="44" s="266" customFormat="1" ht="14.25"/>
    <row r="45" s="266" customFormat="1" ht="14.25"/>
    <row r="46" s="266" customFormat="1" ht="14.25"/>
    <row r="47" s="266" customFormat="1" ht="14.25"/>
    <row r="48" s="266" customFormat="1" ht="14.25"/>
    <row r="49" s="266" customFormat="1" ht="14.25"/>
    <row r="50" s="266" customFormat="1" ht="14.25"/>
    <row r="51" s="266" customFormat="1" ht="14.25"/>
    <row r="52" s="266" customFormat="1" ht="14.25"/>
    <row r="53" s="266" customFormat="1" ht="14.25"/>
    <row r="54" s="266" customFormat="1" ht="14.25"/>
    <row r="55" s="266" customFormat="1" ht="14.25"/>
    <row r="56" s="266" customFormat="1" ht="14.25"/>
    <row r="57" s="266" customFormat="1" ht="14.25"/>
    <row r="58" s="266" customFormat="1" ht="14.25"/>
    <row r="59" s="266" customFormat="1" ht="14.25"/>
    <row r="60" s="266" customFormat="1" ht="14.25"/>
    <row r="61" s="266" customFormat="1" ht="14.25"/>
    <row r="62" s="266" customFormat="1" ht="14.25"/>
    <row r="63" s="266" customFormat="1" ht="14.25"/>
    <row r="64" s="266" customFormat="1" ht="14.25"/>
    <row r="65" s="266" customFormat="1" ht="14.25"/>
    <row r="66" s="266" customFormat="1" ht="14.25"/>
    <row r="67" s="266" customFormat="1" ht="14.25"/>
    <row r="68" s="266" customFormat="1" ht="14.25"/>
    <row r="69" s="266" customFormat="1" ht="14.25"/>
    <row r="70" s="266" customFormat="1" ht="14.25"/>
    <row r="71" s="266" customFormat="1" ht="14.25"/>
    <row r="72" s="266" customFormat="1" ht="14.25"/>
    <row r="73" s="266" customFormat="1" ht="14.25"/>
    <row r="74" s="266" customFormat="1" ht="14.25"/>
    <row r="75" s="266" customFormat="1" ht="14.25"/>
    <row r="76" s="266" customFormat="1" ht="14.25"/>
    <row r="77" s="266" customFormat="1" ht="14.25"/>
    <row r="78" s="266" customFormat="1" ht="14.25"/>
    <row r="79" s="266" customFormat="1" ht="14.25"/>
    <row r="80" s="266" customFormat="1" ht="14.25"/>
    <row r="81" s="266" customFormat="1" ht="14.25"/>
    <row r="82" s="266" customFormat="1" ht="14.25"/>
    <row r="83" s="266" customFormat="1" ht="14.25"/>
    <row r="84" s="266" customFormat="1" ht="14.25"/>
    <row r="85" s="266" customFormat="1" ht="14.25"/>
    <row r="86" s="266" customFormat="1" ht="14.25"/>
    <row r="87" s="266" customFormat="1" ht="14.25"/>
    <row r="88" s="266" customFormat="1" ht="14.25"/>
    <row r="89" s="266" customFormat="1" ht="14.25"/>
    <row r="90" s="266" customFormat="1" ht="14.25"/>
    <row r="91" s="266" customFormat="1" ht="14.25"/>
    <row r="92" s="266" customFormat="1" ht="14.25"/>
    <row r="93" s="266" customFormat="1" ht="14.25"/>
    <row r="94" s="266" customFormat="1" ht="14.25"/>
    <row r="95" s="266" customFormat="1" ht="14.25"/>
    <row r="96" s="266" customFormat="1" ht="14.25"/>
    <row r="97" s="266" customFormat="1" ht="14.25"/>
    <row r="98" s="266" customFormat="1" ht="14.25"/>
    <row r="99" s="266" customFormat="1" ht="14.25"/>
    <row r="100" s="266" customFormat="1" ht="14.25"/>
    <row r="101" s="266" customFormat="1" ht="14.25"/>
    <row r="102" s="266" customFormat="1" ht="14.25"/>
    <row r="103" s="266" customFormat="1" ht="14.25"/>
    <row r="104" s="266" customFormat="1" ht="14.25"/>
    <row r="105" s="266" customFormat="1" ht="14.25"/>
    <row r="106" s="266" customFormat="1" ht="14.25"/>
    <row r="107" s="266" customFormat="1" ht="14.25"/>
    <row r="108" s="266" customFormat="1" ht="14.25"/>
    <row r="109" s="266" customFormat="1" ht="14.25"/>
    <row r="110" s="266" customFormat="1" ht="14.25"/>
    <row r="111" s="266" customFormat="1" ht="14.25"/>
  </sheetData>
  <phoneticPr fontId="5"/>
  <printOptions horizontalCentered="1"/>
  <pageMargins left="0.78740157480314965" right="0.78740157480314965" top="0.98425196850393704" bottom="0.78740157480314965" header="0.51181102362204722" footer="0.51181102362204722"/>
  <pageSetup paperSize="9" scale="97" orientation="portrait"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J40"/>
  <sheetViews>
    <sheetView showGridLines="0" zoomScaleNormal="100" zoomScaleSheetLayoutView="100" workbookViewId="0">
      <selection activeCell="A34" sqref="A34:XFD35"/>
    </sheetView>
  </sheetViews>
  <sheetFormatPr defaultColWidth="9" defaultRowHeight="13.5"/>
  <cols>
    <col min="1" max="3" width="9" style="1"/>
    <col min="4" max="4" width="9" style="1" customWidth="1"/>
    <col min="5" max="5" width="13.75" style="1" customWidth="1"/>
    <col min="6" max="8" width="9" style="1"/>
    <col min="9" max="9" width="9.125" style="1" customWidth="1"/>
    <col min="10" max="16384" width="9" style="1"/>
  </cols>
  <sheetData>
    <row r="2" spans="1:10" ht="25.5">
      <c r="A2" s="308" t="s">
        <v>673</v>
      </c>
    </row>
    <row r="3" spans="1:10" ht="25.5">
      <c r="A3" s="308"/>
    </row>
    <row r="4" spans="1:10" ht="30.75" customHeight="1">
      <c r="A4" s="430" t="s">
        <v>777</v>
      </c>
      <c r="B4" s="431"/>
      <c r="C4" s="431"/>
      <c r="D4" s="431"/>
      <c r="E4" s="431"/>
      <c r="F4" s="431"/>
      <c r="G4" s="431"/>
      <c r="H4" s="431"/>
      <c r="I4" s="431"/>
      <c r="J4" s="431"/>
    </row>
    <row r="6" spans="1:10" ht="20.100000000000001" customHeight="1">
      <c r="A6" s="301" t="s">
        <v>675</v>
      </c>
    </row>
    <row r="7" spans="1:10" ht="14.25" customHeight="1"/>
    <row r="8" spans="1:10" ht="20.100000000000001" customHeight="1">
      <c r="A8" s="6" t="s">
        <v>698</v>
      </c>
      <c r="B8" s="6"/>
      <c r="C8" s="6"/>
      <c r="D8" s="6"/>
      <c r="E8" s="6"/>
      <c r="F8" s="6"/>
      <c r="G8" s="6"/>
      <c r="H8" s="6"/>
      <c r="I8" s="6"/>
    </row>
    <row r="9" spans="1:10" ht="14.25">
      <c r="A9" s="6" t="s">
        <v>701</v>
      </c>
      <c r="B9" s="6"/>
      <c r="C9" s="6"/>
      <c r="D9" s="6"/>
      <c r="E9" s="6"/>
      <c r="F9" s="6"/>
      <c r="G9" s="6"/>
      <c r="H9" s="6"/>
      <c r="I9" s="6"/>
    </row>
    <row r="10" spans="1:10" ht="14.25">
      <c r="A10" s="6" t="s">
        <v>705</v>
      </c>
      <c r="B10" s="6"/>
      <c r="C10" s="6"/>
      <c r="D10" s="6"/>
      <c r="E10" s="6"/>
      <c r="F10" s="6"/>
      <c r="G10" s="6"/>
      <c r="H10" s="6"/>
      <c r="I10" s="6"/>
    </row>
    <row r="11" spans="1:10" ht="14.25">
      <c r="A11" s="6"/>
      <c r="B11" s="6"/>
      <c r="C11" s="6"/>
      <c r="D11" s="6"/>
      <c r="E11" s="6"/>
      <c r="F11" s="6"/>
      <c r="G11" s="6"/>
      <c r="H11" s="6"/>
      <c r="I11" s="6"/>
    </row>
    <row r="12" spans="1:10" ht="14.25">
      <c r="A12" s="6" t="s">
        <v>699</v>
      </c>
      <c r="B12" s="6"/>
      <c r="C12" s="6"/>
      <c r="D12" s="6"/>
      <c r="E12" s="6"/>
      <c r="F12" s="6"/>
      <c r="G12" s="6"/>
      <c r="H12" s="6"/>
      <c r="I12" s="6"/>
    </row>
    <row r="13" spans="1:10" ht="14.25">
      <c r="A13" s="6" t="s">
        <v>700</v>
      </c>
      <c r="B13" s="6"/>
      <c r="C13" s="6"/>
      <c r="D13" s="6"/>
      <c r="E13" s="6"/>
      <c r="F13" s="6"/>
      <c r="G13" s="6"/>
      <c r="H13" s="6"/>
      <c r="I13" s="6"/>
    </row>
    <row r="14" spans="1:10" ht="14.25">
      <c r="A14" s="6"/>
      <c r="B14" s="6"/>
      <c r="C14" s="6"/>
      <c r="D14" s="6"/>
      <c r="E14" s="6"/>
      <c r="F14" s="6"/>
      <c r="G14" s="6"/>
      <c r="H14" s="6"/>
      <c r="I14" s="6"/>
    </row>
    <row r="15" spans="1:10" ht="14.25">
      <c r="A15" s="6" t="s">
        <v>706</v>
      </c>
      <c r="B15" s="6"/>
      <c r="C15" s="6"/>
      <c r="D15" s="6"/>
      <c r="E15" s="6"/>
      <c r="F15" s="6"/>
      <c r="G15" s="6"/>
      <c r="H15" s="6"/>
      <c r="I15" s="6"/>
    </row>
    <row r="16" spans="1:10" ht="14.25">
      <c r="A16" s="6"/>
      <c r="B16" s="6"/>
      <c r="C16" s="6"/>
      <c r="D16" s="6"/>
      <c r="E16" s="6"/>
      <c r="F16" s="6"/>
      <c r="G16" s="6"/>
      <c r="H16" s="6"/>
      <c r="I16" s="6"/>
    </row>
    <row r="17" spans="1:9" ht="14.25">
      <c r="A17" s="6"/>
      <c r="B17" s="6"/>
      <c r="C17" s="6"/>
      <c r="D17" s="6"/>
      <c r="E17" s="6"/>
      <c r="F17" s="6"/>
      <c r="G17" s="6"/>
      <c r="H17" s="6"/>
      <c r="I17" s="6"/>
    </row>
    <row r="18" spans="1:9" ht="14.25">
      <c r="A18" s="6" t="s">
        <v>647</v>
      </c>
      <c r="B18" s="6"/>
      <c r="C18" s="6"/>
      <c r="D18" s="6"/>
      <c r="E18" s="6"/>
      <c r="F18" s="6"/>
      <c r="G18" s="6"/>
      <c r="H18" s="6"/>
      <c r="I18" s="6"/>
    </row>
    <row r="19" spans="1:9" ht="14.25">
      <c r="A19" s="6" t="s">
        <v>648</v>
      </c>
      <c r="B19" s="6"/>
      <c r="C19" s="6"/>
      <c r="D19" s="6"/>
      <c r="E19" s="6"/>
      <c r="F19" s="6"/>
      <c r="G19" s="6"/>
      <c r="H19" s="6"/>
      <c r="I19" s="6"/>
    </row>
    <row r="20" spans="1:9" ht="14.25">
      <c r="A20" s="6" t="s">
        <v>650</v>
      </c>
      <c r="B20" s="6"/>
      <c r="C20" s="6"/>
      <c r="D20" s="6"/>
      <c r="E20" s="6"/>
      <c r="F20" s="6"/>
      <c r="G20" s="6"/>
      <c r="H20" s="6"/>
      <c r="I20" s="6"/>
    </row>
    <row r="21" spans="1:9" ht="14.25">
      <c r="A21" s="6" t="s">
        <v>665</v>
      </c>
      <c r="B21" s="6"/>
      <c r="C21" s="6"/>
      <c r="D21" s="6"/>
      <c r="E21" s="6"/>
      <c r="F21" s="6"/>
      <c r="G21" s="6"/>
      <c r="H21" s="6"/>
      <c r="I21" s="6"/>
    </row>
    <row r="22" spans="1:9" ht="14.25">
      <c r="A22" s="6" t="s">
        <v>666</v>
      </c>
      <c r="B22" s="6"/>
      <c r="C22" s="6"/>
      <c r="D22" s="6"/>
      <c r="E22" s="6"/>
      <c r="F22" s="6"/>
      <c r="G22" s="6"/>
      <c r="H22" s="6"/>
      <c r="I22" s="6"/>
    </row>
    <row r="27" spans="1:9" ht="20.100000000000001" customHeight="1">
      <c r="A27" s="301" t="s">
        <v>702</v>
      </c>
    </row>
    <row r="28" spans="1:9" ht="15.75" customHeight="1">
      <c r="A28" s="300"/>
    </row>
    <row r="29" spans="1:9" ht="14.25">
      <c r="A29" s="305" t="s">
        <v>707</v>
      </c>
    </row>
    <row r="30" spans="1:9" ht="14.25">
      <c r="A30" s="305" t="s">
        <v>703</v>
      </c>
    </row>
    <row r="31" spans="1:9" ht="14.25">
      <c r="A31" s="305" t="s">
        <v>704</v>
      </c>
    </row>
    <row r="32" spans="1:9" ht="14.25">
      <c r="A32" s="305" t="s">
        <v>708</v>
      </c>
    </row>
    <row r="33" spans="1:1" ht="14.25">
      <c r="A33" s="305"/>
    </row>
    <row r="34" spans="1:1" ht="14.25">
      <c r="A34" s="432" t="s">
        <v>778</v>
      </c>
    </row>
    <row r="35" spans="1:1" ht="14.25">
      <c r="A35" s="306" t="s">
        <v>676</v>
      </c>
    </row>
    <row r="37" spans="1:1" ht="14.25">
      <c r="A37" s="6" t="s">
        <v>667</v>
      </c>
    </row>
    <row r="38" spans="1:1" ht="14.25">
      <c r="A38" s="6" t="s">
        <v>709</v>
      </c>
    </row>
    <row r="40" spans="1:1" ht="14.25">
      <c r="A40" s="313" t="s">
        <v>713</v>
      </c>
    </row>
  </sheetData>
  <phoneticPr fontId="5"/>
  <printOptions horizontalCentered="1"/>
  <pageMargins left="0.78740157480314965" right="0.78740157480314965" top="0.98425196850393704" bottom="0.78740157480314965" header="0.51181102362204722" footer="0.51181102362204722"/>
  <pageSetup paperSize="9" scale="91" orientation="portrait" cellComments="asDisplayed"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2:I59"/>
  <sheetViews>
    <sheetView showGridLines="0" zoomScaleNormal="100" zoomScaleSheetLayoutView="90" workbookViewId="0">
      <selection activeCell="K12" sqref="K12"/>
    </sheetView>
  </sheetViews>
  <sheetFormatPr defaultColWidth="9" defaultRowHeight="13.5"/>
  <cols>
    <col min="1" max="16384" width="9" style="287"/>
  </cols>
  <sheetData>
    <row r="2" spans="1:9">
      <c r="F2" s="302"/>
      <c r="G2" s="1106" t="s">
        <v>592</v>
      </c>
      <c r="H2" s="1106"/>
      <c r="I2" s="1106"/>
    </row>
    <row r="10" spans="1:9"/>
    <row r="11" spans="1:9" ht="24">
      <c r="A11" s="1105" t="s">
        <v>693</v>
      </c>
      <c r="B11" s="1105"/>
      <c r="C11" s="1105"/>
      <c r="D11" s="1105"/>
      <c r="E11" s="1105"/>
      <c r="F11" s="1105"/>
      <c r="G11" s="1105"/>
      <c r="H11" s="1105"/>
      <c r="I11" s="1105"/>
    </row>
    <row r="16" spans="1:9" ht="14.25">
      <c r="A16" s="310" t="s">
        <v>697</v>
      </c>
      <c r="B16" s="266"/>
      <c r="C16" s="266"/>
      <c r="D16" s="266"/>
      <c r="E16" s="266"/>
      <c r="F16" s="266"/>
      <c r="G16" s="266"/>
      <c r="H16" s="266"/>
      <c r="I16" s="266"/>
    </row>
    <row r="17" spans="1:9" ht="6" customHeight="1">
      <c r="A17" s="310"/>
      <c r="B17" s="266"/>
      <c r="C17" s="266"/>
      <c r="D17" s="266"/>
      <c r="E17" s="266"/>
      <c r="F17" s="266"/>
      <c r="G17" s="266"/>
      <c r="H17" s="266"/>
      <c r="I17" s="266"/>
    </row>
    <row r="18" spans="1:9" ht="14.25">
      <c r="A18" s="266" t="s">
        <v>965</v>
      </c>
      <c r="B18" s="266"/>
      <c r="C18" s="266"/>
      <c r="D18" s="266"/>
      <c r="E18" s="266"/>
      <c r="F18" s="266"/>
      <c r="G18" s="266"/>
      <c r="H18" s="266"/>
      <c r="I18" s="266"/>
    </row>
    <row r="19" spans="1:9" ht="6" customHeight="1">
      <c r="A19" s="266"/>
      <c r="B19" s="266"/>
      <c r="C19" s="266"/>
      <c r="D19" s="266"/>
      <c r="E19" s="266"/>
      <c r="F19" s="266"/>
      <c r="G19" s="266"/>
      <c r="H19" s="266"/>
      <c r="I19" s="266"/>
    </row>
    <row r="20" spans="1:9" ht="14.25">
      <c r="A20" s="266" t="s">
        <v>967</v>
      </c>
      <c r="B20" s="266"/>
      <c r="C20" s="266"/>
      <c r="D20" s="266"/>
      <c r="E20" s="266"/>
      <c r="F20" s="266"/>
      <c r="G20" s="266"/>
      <c r="H20" s="266"/>
      <c r="I20" s="266"/>
    </row>
    <row r="21" spans="1:9" ht="6" customHeight="1">
      <c r="A21" s="266"/>
      <c r="B21" s="266"/>
      <c r="C21" s="266"/>
      <c r="D21" s="266"/>
      <c r="E21" s="266"/>
      <c r="F21" s="266"/>
      <c r="G21" s="266"/>
      <c r="H21" s="266"/>
      <c r="I21" s="266"/>
    </row>
    <row r="22" spans="1:9" ht="14.25">
      <c r="A22" s="266" t="s">
        <v>966</v>
      </c>
      <c r="B22" s="266"/>
      <c r="C22" s="266"/>
      <c r="D22" s="266"/>
      <c r="E22" s="266"/>
      <c r="F22" s="266"/>
      <c r="G22" s="266"/>
      <c r="H22" s="266"/>
      <c r="I22" s="266"/>
    </row>
    <row r="23" spans="1:9" ht="14.25">
      <c r="A23" s="266"/>
      <c r="B23" s="266"/>
      <c r="C23" s="266"/>
      <c r="D23" s="266"/>
      <c r="E23" s="266"/>
      <c r="F23" s="266"/>
      <c r="G23" s="266"/>
      <c r="H23" s="266"/>
      <c r="I23" s="266"/>
    </row>
    <row r="24" spans="1:9" ht="14.25">
      <c r="A24" s="266"/>
      <c r="B24" s="266"/>
      <c r="C24" s="266"/>
      <c r="D24" s="266"/>
      <c r="E24" s="266"/>
      <c r="F24" s="266"/>
      <c r="G24" s="266"/>
      <c r="H24" s="266"/>
      <c r="I24" s="266"/>
    </row>
    <row r="25" spans="1:9" ht="14.25">
      <c r="A25" s="266" t="s">
        <v>969</v>
      </c>
      <c r="B25" s="266"/>
      <c r="C25" s="266"/>
      <c r="D25" s="266"/>
      <c r="E25" s="266"/>
      <c r="F25" s="266"/>
      <c r="G25" s="266"/>
      <c r="H25" s="266"/>
      <c r="I25" s="266"/>
    </row>
    <row r="26" spans="1:9" ht="6" customHeight="1">
      <c r="A26" s="266"/>
      <c r="B26" s="266"/>
      <c r="C26" s="266"/>
      <c r="D26" s="266"/>
      <c r="E26" s="266"/>
      <c r="F26" s="266"/>
      <c r="G26" s="266"/>
      <c r="H26" s="266"/>
      <c r="I26" s="266"/>
    </row>
    <row r="27" spans="1:9" ht="14.25">
      <c r="A27" s="266" t="s">
        <v>968</v>
      </c>
      <c r="B27" s="266"/>
      <c r="C27" s="266"/>
      <c r="D27" s="266"/>
      <c r="E27" s="266"/>
      <c r="F27" s="266"/>
      <c r="G27" s="266"/>
      <c r="H27" s="266"/>
      <c r="I27" s="266"/>
    </row>
    <row r="28" spans="1:9" ht="14.25">
      <c r="A28" s="266"/>
      <c r="B28" s="266"/>
      <c r="C28" s="266"/>
      <c r="D28" s="266"/>
      <c r="E28" s="266"/>
      <c r="F28" s="266"/>
      <c r="G28" s="266"/>
      <c r="H28" s="266"/>
      <c r="I28" s="266"/>
    </row>
    <row r="29" spans="1:9" ht="14.25">
      <c r="A29" s="266"/>
      <c r="B29" s="266"/>
      <c r="C29" s="266"/>
      <c r="D29" s="266"/>
      <c r="E29" s="266"/>
      <c r="F29" s="266"/>
      <c r="G29" s="266"/>
      <c r="H29" s="266"/>
      <c r="I29" s="266"/>
    </row>
    <row r="30" spans="1:9" ht="14.25">
      <c r="A30" s="303" t="s">
        <v>971</v>
      </c>
      <c r="B30" s="266"/>
      <c r="C30" s="266"/>
      <c r="D30" s="266"/>
      <c r="E30" s="266"/>
      <c r="F30" s="266"/>
      <c r="G30" s="266"/>
      <c r="H30" s="266"/>
      <c r="I30" s="266"/>
    </row>
    <row r="31" spans="1:9" ht="6" customHeight="1">
      <c r="B31" s="266"/>
      <c r="C31" s="266"/>
      <c r="D31" s="266"/>
      <c r="E31" s="266"/>
      <c r="F31" s="266"/>
      <c r="G31" s="266"/>
      <c r="H31" s="266"/>
      <c r="I31" s="266"/>
    </row>
    <row r="32" spans="1:9" ht="14.25">
      <c r="A32" s="266" t="s">
        <v>970</v>
      </c>
      <c r="B32" s="266"/>
      <c r="C32" s="266"/>
      <c r="D32" s="266"/>
      <c r="E32" s="266"/>
      <c r="F32" s="266"/>
      <c r="G32" s="266"/>
      <c r="H32" s="266"/>
      <c r="I32" s="266"/>
    </row>
    <row r="33" spans="1:9" ht="9" customHeight="1">
      <c r="A33" s="266"/>
      <c r="B33" s="266"/>
      <c r="C33" s="266"/>
      <c r="D33" s="266"/>
      <c r="E33" s="266"/>
      <c r="F33" s="266"/>
      <c r="G33" s="266"/>
      <c r="H33" s="266"/>
      <c r="I33" s="266"/>
    </row>
    <row r="34" spans="1:9" ht="14.25">
      <c r="A34" s="288"/>
      <c r="B34" s="266"/>
      <c r="C34" s="266"/>
      <c r="D34" s="266"/>
      <c r="E34" s="266"/>
      <c r="F34" s="266"/>
      <c r="G34" s="266"/>
      <c r="H34" s="266"/>
      <c r="I34" s="266"/>
    </row>
    <row r="35" spans="1:9" ht="9" customHeight="1">
      <c r="A35" s="266"/>
      <c r="B35" s="266"/>
      <c r="C35" s="266"/>
      <c r="D35" s="266"/>
      <c r="E35" s="266"/>
      <c r="F35" s="266"/>
      <c r="G35" s="266"/>
      <c r="H35" s="266"/>
      <c r="I35" s="266"/>
    </row>
    <row r="36" spans="1:9" ht="14.25">
      <c r="A36" s="266"/>
      <c r="B36" s="266"/>
      <c r="C36" s="266"/>
      <c r="D36" s="266"/>
      <c r="E36" s="266"/>
      <c r="F36" s="266"/>
      <c r="G36" s="266"/>
      <c r="H36" s="266"/>
      <c r="I36" s="266"/>
    </row>
    <row r="37" spans="1:9" ht="14.25">
      <c r="A37" s="266"/>
      <c r="B37" s="266"/>
      <c r="C37" s="266"/>
      <c r="D37" s="266"/>
      <c r="E37" s="304"/>
      <c r="F37" s="266"/>
      <c r="G37" s="266"/>
      <c r="H37" s="266"/>
      <c r="I37" s="266"/>
    </row>
    <row r="38" spans="1:9" ht="14.25">
      <c r="A38" s="266"/>
      <c r="B38" s="266"/>
      <c r="C38" s="266"/>
      <c r="D38" s="266"/>
      <c r="E38" s="266"/>
      <c r="F38" s="266"/>
      <c r="G38" s="266"/>
      <c r="H38" s="266"/>
      <c r="I38" s="266"/>
    </row>
    <row r="39" spans="1:9" ht="14.25">
      <c r="A39" s="266"/>
      <c r="B39" s="266"/>
      <c r="C39" s="266"/>
      <c r="D39" s="266"/>
      <c r="E39" s="266"/>
      <c r="F39" s="266"/>
      <c r="G39" s="266"/>
      <c r="H39" s="266"/>
      <c r="I39" s="266"/>
    </row>
    <row r="40" spans="1:9" ht="14.25">
      <c r="A40" s="288"/>
      <c r="B40" s="266"/>
      <c r="C40" s="266"/>
      <c r="D40" s="266"/>
      <c r="E40" s="266"/>
      <c r="F40" s="266"/>
      <c r="G40" s="266"/>
      <c r="H40" s="266"/>
      <c r="I40" s="266"/>
    </row>
    <row r="41" spans="1:9" ht="14.25">
      <c r="A41" s="266"/>
      <c r="B41" s="266"/>
      <c r="C41" s="266"/>
      <c r="D41" s="266"/>
      <c r="E41" s="266"/>
      <c r="F41" s="266"/>
      <c r="G41" s="266"/>
      <c r="H41" s="266"/>
      <c r="I41" s="266"/>
    </row>
    <row r="42" spans="1:9" ht="14.25">
      <c r="A42" s="266"/>
      <c r="B42" s="266"/>
      <c r="C42" s="266"/>
      <c r="D42" s="266"/>
      <c r="E42" s="266"/>
      <c r="F42" s="266"/>
      <c r="G42" s="266"/>
      <c r="H42" s="266"/>
      <c r="I42" s="266"/>
    </row>
    <row r="43" spans="1:9" ht="14.25">
      <c r="A43" s="266"/>
      <c r="B43" s="266"/>
      <c r="C43" s="266"/>
      <c r="D43" s="266"/>
      <c r="E43" s="266"/>
      <c r="F43" s="266"/>
      <c r="G43" s="266"/>
      <c r="H43" s="266"/>
      <c r="I43" s="266"/>
    </row>
    <row r="44" spans="1:9" ht="14.25">
      <c r="A44" s="266"/>
      <c r="B44" s="288"/>
      <c r="C44" s="291"/>
      <c r="D44" s="291"/>
      <c r="E44" s="291"/>
      <c r="F44" s="291"/>
      <c r="G44" s="266"/>
      <c r="H44" s="266"/>
      <c r="I44" s="266"/>
    </row>
    <row r="45" spans="1:9" ht="14.25">
      <c r="A45" s="266"/>
      <c r="B45" s="266"/>
      <c r="C45" s="266"/>
      <c r="D45" s="266"/>
      <c r="E45" s="309"/>
      <c r="F45" s="266"/>
      <c r="G45" s="266"/>
      <c r="H45" s="266"/>
      <c r="I45" s="266"/>
    </row>
    <row r="46" spans="1:9" ht="14.25">
      <c r="A46" s="266"/>
      <c r="B46" s="266"/>
      <c r="C46" s="266"/>
      <c r="D46" s="266"/>
      <c r="E46" s="266"/>
      <c r="F46" s="266"/>
      <c r="G46" s="266"/>
      <c r="H46" s="266"/>
      <c r="I46" s="266"/>
    </row>
    <row r="47" spans="1:9" ht="14.25">
      <c r="A47" s="266"/>
      <c r="B47" s="266"/>
      <c r="C47" s="266"/>
      <c r="D47" s="266"/>
      <c r="E47" s="266"/>
      <c r="F47" s="266"/>
      <c r="G47" s="266"/>
      <c r="H47" s="266"/>
      <c r="I47" s="266"/>
    </row>
    <row r="48" spans="1:9" ht="14.25">
      <c r="A48" s="288"/>
      <c r="B48" s="266"/>
      <c r="C48" s="266"/>
      <c r="D48" s="266"/>
      <c r="E48" s="266"/>
      <c r="F48" s="266"/>
      <c r="G48" s="266"/>
      <c r="H48" s="266"/>
      <c r="I48" s="266"/>
    </row>
    <row r="49" spans="1:9" ht="14.25">
      <c r="A49" s="266"/>
      <c r="B49" s="266"/>
      <c r="C49" s="266"/>
      <c r="D49" s="266"/>
      <c r="E49" s="266"/>
      <c r="F49" s="266"/>
      <c r="G49" s="266"/>
      <c r="H49" s="266"/>
      <c r="I49" s="266"/>
    </row>
    <row r="50" spans="1:9" ht="14.25">
      <c r="A50" s="266"/>
      <c r="B50" s="266"/>
      <c r="C50" s="266"/>
      <c r="D50" s="266"/>
      <c r="E50" s="266"/>
      <c r="F50" s="266"/>
      <c r="G50" s="266"/>
      <c r="H50" s="266"/>
      <c r="I50" s="266"/>
    </row>
    <row r="51" spans="1:9" ht="14.25">
      <c r="A51" s="266"/>
      <c r="B51" s="266"/>
      <c r="C51" s="266"/>
      <c r="D51" s="266"/>
      <c r="E51" s="266"/>
      <c r="F51" s="266"/>
      <c r="G51" s="266"/>
      <c r="H51" s="266"/>
      <c r="I51" s="266"/>
    </row>
    <row r="52" spans="1:9" ht="14.25">
      <c r="A52" s="266"/>
      <c r="B52" s="266"/>
      <c r="C52" s="266"/>
      <c r="D52" s="266"/>
      <c r="E52" s="288"/>
      <c r="F52" s="266"/>
      <c r="G52" s="266"/>
      <c r="H52" s="266"/>
      <c r="I52" s="266"/>
    </row>
    <row r="53" spans="1:9" ht="14.25">
      <c r="A53" s="266"/>
      <c r="B53" s="266"/>
      <c r="C53" s="266"/>
      <c r="D53" s="266"/>
      <c r="E53" s="288"/>
      <c r="F53" s="266"/>
      <c r="G53" s="266"/>
      <c r="H53" s="266"/>
      <c r="I53" s="266"/>
    </row>
    <row r="54" spans="1:9" ht="14.25">
      <c r="A54" s="266"/>
      <c r="B54" s="266"/>
      <c r="C54" s="266"/>
      <c r="D54" s="266"/>
      <c r="E54" s="288"/>
      <c r="F54" s="266"/>
      <c r="G54" s="266"/>
      <c r="H54" s="266"/>
      <c r="I54" s="266"/>
    </row>
    <row r="55" spans="1:9" ht="14.25">
      <c r="A55" s="266"/>
      <c r="B55" s="266"/>
      <c r="C55" s="266"/>
      <c r="D55" s="266"/>
      <c r="E55" s="288" t="s">
        <v>845</v>
      </c>
      <c r="F55" s="1107"/>
      <c r="G55" s="1107"/>
      <c r="H55" s="1107"/>
      <c r="I55" s="1107"/>
    </row>
    <row r="56" spans="1:9" ht="14.25">
      <c r="A56" s="266"/>
      <c r="B56" s="266"/>
      <c r="C56" s="266"/>
      <c r="D56" s="266"/>
      <c r="E56" s="288"/>
      <c r="F56" s="288"/>
      <c r="G56" s="266"/>
      <c r="H56" s="266"/>
      <c r="I56" s="266"/>
    </row>
    <row r="57" spans="1:9" ht="14.25">
      <c r="A57" s="266"/>
      <c r="B57" s="266"/>
      <c r="C57" s="266"/>
      <c r="D57" s="266"/>
      <c r="E57" s="288" t="s">
        <v>846</v>
      </c>
      <c r="F57" s="1107"/>
      <c r="G57" s="1107"/>
      <c r="H57" s="1107"/>
      <c r="I57" s="1107"/>
    </row>
    <row r="58" spans="1:9" ht="14.25">
      <c r="A58" s="266"/>
      <c r="B58" s="266"/>
      <c r="C58" s="266"/>
      <c r="D58" s="266"/>
      <c r="E58" s="288"/>
      <c r="F58" s="288"/>
      <c r="G58" s="266"/>
      <c r="H58" s="266"/>
      <c r="I58" s="266"/>
    </row>
    <row r="59" spans="1:9" ht="14.25">
      <c r="A59" s="266"/>
      <c r="B59" s="266"/>
      <c r="C59" s="266"/>
      <c r="D59" s="266"/>
      <c r="E59" s="303" t="s">
        <v>847</v>
      </c>
      <c r="F59" s="1108"/>
      <c r="G59" s="1108"/>
      <c r="H59" s="1108"/>
      <c r="I59" s="1108"/>
    </row>
  </sheetData>
  <mergeCells count="5">
    <mergeCell ref="A11:I11"/>
    <mergeCell ref="G2:I2"/>
    <mergeCell ref="F55:I55"/>
    <mergeCell ref="F57:I57"/>
    <mergeCell ref="F59:I59"/>
  </mergeCells>
  <phoneticPr fontId="5"/>
  <dataValidations count="2">
    <dataValidation imeMode="off" allowBlank="1" showInputMessage="1" showErrorMessage="1" sqref="G2:I2" xr:uid="{06D4641B-2A54-4CC4-981B-C243FB6A3100}"/>
    <dataValidation imeMode="on" allowBlank="1" showInputMessage="1" showErrorMessage="1" sqref="F55:I55 F57:I57 F59:I59" xr:uid="{C2E8EE69-65F9-4D9F-9D4B-163159C0C071}"/>
  </dataValidations>
  <printOptions horizontalCentered="1"/>
  <pageMargins left="0.78740157480314965" right="0.78740157480314965" top="0.98425196850393704" bottom="0.78740157480314965" header="0.51181102362204722" footer="0.51181102362204722"/>
  <pageSetup paperSize="9" scale="95" orientation="portrait" r:id="rId1"/>
  <headerFooter alignWithMargins="0"/>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2:I57"/>
  <sheetViews>
    <sheetView showGridLines="0" zoomScaleNormal="100" zoomScaleSheetLayoutView="90" workbookViewId="0">
      <selection activeCell="A11" sqref="A11:I11"/>
    </sheetView>
  </sheetViews>
  <sheetFormatPr defaultColWidth="9" defaultRowHeight="13.5"/>
  <cols>
    <col min="1" max="16384" width="9" style="287"/>
  </cols>
  <sheetData>
    <row r="2" spans="1:9">
      <c r="F2" s="302"/>
      <c r="G2" s="1106" t="s">
        <v>592</v>
      </c>
      <c r="H2" s="1106"/>
      <c r="I2" s="1106"/>
    </row>
    <row r="10" spans="1:9"/>
    <row r="11" spans="1:9" ht="24">
      <c r="A11" s="1105" t="s">
        <v>608</v>
      </c>
      <c r="B11" s="1105"/>
      <c r="C11" s="1105"/>
      <c r="D11" s="1105"/>
      <c r="E11" s="1105"/>
      <c r="F11" s="1105"/>
      <c r="G11" s="1105"/>
      <c r="H11" s="1105"/>
      <c r="I11" s="1105"/>
    </row>
    <row r="16" spans="1:9" ht="14.25">
      <c r="A16" s="266"/>
      <c r="B16" s="266"/>
      <c r="C16" s="266"/>
      <c r="D16" s="266"/>
      <c r="E16" s="266"/>
      <c r="F16" s="266"/>
      <c r="G16" s="266"/>
      <c r="H16" s="266"/>
      <c r="I16" s="266"/>
    </row>
    <row r="17" spans="1:9" ht="14.25">
      <c r="A17" s="266"/>
      <c r="B17" s="266"/>
      <c r="C17" s="266"/>
      <c r="D17" s="266"/>
      <c r="E17" s="266"/>
      <c r="F17" s="266"/>
      <c r="G17" s="266"/>
      <c r="H17" s="266"/>
      <c r="I17" s="266"/>
    </row>
    <row r="18" spans="1:9" ht="14.25">
      <c r="A18" s="303" t="s">
        <v>694</v>
      </c>
      <c r="B18" s="266"/>
      <c r="C18" s="266"/>
      <c r="D18" s="266"/>
      <c r="E18" s="266"/>
      <c r="F18" s="266"/>
      <c r="G18" s="266"/>
      <c r="H18" s="266"/>
      <c r="I18" s="266"/>
    </row>
    <row r="19" spans="1:9" ht="9" customHeight="1">
      <c r="A19" s="266"/>
      <c r="B19" s="266"/>
      <c r="C19" s="266"/>
      <c r="D19" s="266"/>
      <c r="E19" s="266"/>
      <c r="F19" s="266"/>
      <c r="G19" s="266"/>
      <c r="H19" s="266"/>
      <c r="I19" s="266"/>
    </row>
    <row r="20" spans="1:9" ht="14.25">
      <c r="A20" s="288" t="s">
        <v>610</v>
      </c>
      <c r="B20" s="266"/>
      <c r="C20" s="266"/>
      <c r="D20" s="266"/>
      <c r="E20" s="266"/>
      <c r="F20" s="266"/>
      <c r="G20" s="266"/>
      <c r="H20" s="266"/>
      <c r="I20" s="266"/>
    </row>
    <row r="21" spans="1:9" ht="9" customHeight="1">
      <c r="A21" s="266"/>
      <c r="B21" s="266"/>
      <c r="C21" s="266"/>
      <c r="D21" s="266"/>
      <c r="E21" s="266"/>
      <c r="F21" s="266"/>
      <c r="G21" s="266"/>
      <c r="H21" s="266"/>
      <c r="I21" s="266"/>
    </row>
    <row r="22" spans="1:9" ht="14.25">
      <c r="A22" s="288"/>
      <c r="B22" s="266"/>
      <c r="C22" s="266"/>
      <c r="D22" s="266"/>
      <c r="E22" s="266"/>
      <c r="F22" s="266"/>
      <c r="G22" s="266"/>
      <c r="H22" s="266"/>
      <c r="I22" s="266"/>
    </row>
    <row r="23" spans="1:9" ht="9" customHeight="1">
      <c r="A23" s="266"/>
      <c r="B23" s="266"/>
      <c r="C23" s="266"/>
      <c r="D23" s="266"/>
      <c r="E23" s="266"/>
      <c r="F23" s="266"/>
      <c r="G23" s="266"/>
      <c r="H23" s="266"/>
      <c r="I23" s="266"/>
    </row>
    <row r="24" spans="1:9" ht="14.25">
      <c r="A24" s="266"/>
      <c r="B24" s="266"/>
      <c r="C24" s="266"/>
      <c r="D24" s="266"/>
      <c r="E24" s="266"/>
      <c r="F24" s="266"/>
      <c r="G24" s="266"/>
      <c r="H24" s="266"/>
      <c r="I24" s="266"/>
    </row>
    <row r="25" spans="1:9" ht="14.25">
      <c r="A25" s="266"/>
      <c r="B25" s="266"/>
      <c r="C25" s="266"/>
      <c r="D25" s="266"/>
      <c r="E25" s="304" t="s">
        <v>10</v>
      </c>
      <c r="F25" s="266"/>
      <c r="G25" s="266"/>
      <c r="H25" s="266"/>
      <c r="I25" s="266"/>
    </row>
    <row r="26" spans="1:9" ht="14.25">
      <c r="A26" s="266"/>
      <c r="B26" s="266"/>
      <c r="C26" s="266"/>
      <c r="D26" s="266"/>
      <c r="E26" s="266"/>
      <c r="F26" s="266"/>
      <c r="G26" s="266"/>
      <c r="H26" s="266"/>
      <c r="I26" s="266"/>
    </row>
    <row r="27" spans="1:9" ht="14.25">
      <c r="A27" s="266"/>
      <c r="B27" s="266"/>
      <c r="C27" s="266"/>
      <c r="D27" s="266"/>
      <c r="E27" s="266"/>
      <c r="F27" s="266"/>
      <c r="G27" s="266"/>
      <c r="H27" s="266"/>
      <c r="I27" s="266"/>
    </row>
    <row r="28" spans="1:9" ht="14.25">
      <c r="A28" s="288" t="s">
        <v>695</v>
      </c>
      <c r="B28" s="266"/>
      <c r="C28" s="266"/>
      <c r="D28" s="266"/>
      <c r="E28" s="266"/>
      <c r="F28" s="266"/>
      <c r="G28" s="266"/>
      <c r="H28" s="266"/>
      <c r="I28" s="266"/>
    </row>
    <row r="29" spans="1:9" ht="14.25">
      <c r="A29" s="266"/>
      <c r="B29" s="266"/>
      <c r="C29" s="266"/>
      <c r="D29" s="266"/>
      <c r="E29" s="266"/>
      <c r="F29" s="266"/>
      <c r="G29" s="266"/>
      <c r="H29" s="266"/>
      <c r="I29" s="266"/>
    </row>
    <row r="30" spans="1:9" ht="14.25">
      <c r="A30" s="266"/>
      <c r="B30" s="266"/>
      <c r="C30" s="266"/>
      <c r="D30" s="266"/>
      <c r="E30" s="266"/>
      <c r="F30" s="266"/>
      <c r="G30" s="266"/>
      <c r="H30" s="266"/>
      <c r="I30" s="266"/>
    </row>
    <row r="31" spans="1:9" ht="14.25">
      <c r="A31" s="266"/>
      <c r="B31" s="266"/>
      <c r="C31" s="266"/>
      <c r="D31" s="266"/>
      <c r="E31" s="266"/>
      <c r="F31" s="266"/>
      <c r="G31" s="266"/>
      <c r="H31" s="266"/>
      <c r="I31" s="266"/>
    </row>
    <row r="32" spans="1:9" ht="14.25">
      <c r="A32" s="266"/>
      <c r="B32" s="288" t="s">
        <v>609</v>
      </c>
      <c r="C32" s="1109" t="s">
        <v>613</v>
      </c>
      <c r="D32" s="1109"/>
      <c r="E32" s="1109"/>
      <c r="F32" s="1109"/>
      <c r="G32" s="1109"/>
      <c r="H32" s="266"/>
      <c r="I32" s="266"/>
    </row>
    <row r="33" spans="1:9" ht="14.25">
      <c r="A33" s="266"/>
      <c r="B33" s="266"/>
      <c r="C33" s="266"/>
      <c r="D33" s="266"/>
      <c r="E33" s="309"/>
      <c r="F33" s="266"/>
      <c r="G33" s="266"/>
      <c r="H33" s="266"/>
      <c r="I33" s="266"/>
    </row>
    <row r="34" spans="1:9" ht="14.25">
      <c r="A34" s="266"/>
      <c r="B34" s="266"/>
      <c r="C34" s="266"/>
      <c r="D34" s="266"/>
      <c r="E34" s="266"/>
      <c r="F34" s="266"/>
      <c r="G34" s="266"/>
      <c r="H34" s="266"/>
      <c r="I34" s="266"/>
    </row>
    <row r="35" spans="1:9" ht="14.25">
      <c r="A35" s="266"/>
      <c r="B35" s="266"/>
      <c r="C35" s="266"/>
      <c r="D35" s="266"/>
      <c r="E35" s="266"/>
      <c r="F35" s="266"/>
      <c r="G35" s="266"/>
      <c r="H35" s="266"/>
      <c r="I35" s="266"/>
    </row>
    <row r="36" spans="1:9" ht="14.25">
      <c r="A36" s="288" t="s">
        <v>696</v>
      </c>
      <c r="B36" s="266"/>
      <c r="C36" s="266"/>
      <c r="D36" s="266"/>
      <c r="E36" s="266"/>
      <c r="F36" s="266"/>
      <c r="G36" s="266"/>
      <c r="H36" s="266"/>
      <c r="I36" s="266"/>
    </row>
    <row r="37" spans="1:9" ht="14.25">
      <c r="A37" s="266" t="s">
        <v>682</v>
      </c>
      <c r="B37" s="266"/>
      <c r="C37" s="266"/>
      <c r="D37" s="266"/>
      <c r="E37" s="266"/>
      <c r="F37" s="266"/>
      <c r="G37" s="266"/>
      <c r="H37" s="266"/>
      <c r="I37" s="266"/>
    </row>
    <row r="38" spans="1:9" ht="14.25">
      <c r="A38" s="266"/>
      <c r="B38" s="266"/>
      <c r="C38" s="266"/>
      <c r="D38" s="266"/>
      <c r="E38" s="266"/>
      <c r="F38" s="266"/>
      <c r="G38" s="266"/>
      <c r="H38" s="266"/>
      <c r="I38" s="266"/>
    </row>
    <row r="39" spans="1:9" ht="14.25">
      <c r="A39" s="266"/>
      <c r="B39" s="266"/>
      <c r="C39" s="266"/>
      <c r="D39" s="266"/>
      <c r="E39" s="266"/>
      <c r="F39" s="266"/>
      <c r="G39" s="266"/>
      <c r="H39" s="266"/>
      <c r="I39" s="266"/>
    </row>
    <row r="40" spans="1:9" ht="14.25">
      <c r="A40" s="266"/>
      <c r="B40" s="266"/>
      <c r="C40" s="266"/>
      <c r="D40" s="266"/>
      <c r="E40" s="266"/>
      <c r="F40" s="266"/>
      <c r="G40" s="266"/>
      <c r="H40" s="266"/>
      <c r="I40" s="266"/>
    </row>
    <row r="41" spans="1:9" ht="14.25">
      <c r="A41" s="266"/>
      <c r="B41" s="288" t="s">
        <v>609</v>
      </c>
      <c r="C41" s="1109" t="s">
        <v>613</v>
      </c>
      <c r="D41" s="1109"/>
      <c r="E41" s="1109"/>
      <c r="F41" s="1109"/>
      <c r="G41" s="1109"/>
      <c r="H41" s="266"/>
      <c r="I41" s="266"/>
    </row>
    <row r="42" spans="1:9" ht="14.25">
      <c r="A42" s="266"/>
      <c r="B42" s="266"/>
      <c r="C42" s="266"/>
      <c r="D42" s="266"/>
      <c r="E42" s="266"/>
      <c r="F42" s="266"/>
      <c r="G42" s="266"/>
      <c r="H42" s="266"/>
      <c r="I42" s="266"/>
    </row>
    <row r="43" spans="1:9" ht="14.25">
      <c r="A43" s="266"/>
      <c r="B43" s="266"/>
      <c r="C43" s="266"/>
      <c r="D43" s="266"/>
      <c r="E43" s="266"/>
      <c r="F43" s="266"/>
      <c r="G43" s="266"/>
      <c r="H43" s="266"/>
      <c r="I43" s="266"/>
    </row>
    <row r="44" spans="1:9" ht="14.25">
      <c r="A44" s="266"/>
      <c r="B44" s="266"/>
      <c r="C44" s="266"/>
      <c r="D44" s="266"/>
      <c r="E44" s="266"/>
      <c r="F44" s="266"/>
      <c r="G44" s="266"/>
      <c r="H44" s="266"/>
      <c r="I44" s="266"/>
    </row>
    <row r="45" spans="1:9" ht="14.25">
      <c r="A45" s="266"/>
      <c r="B45" s="266"/>
      <c r="C45" s="266"/>
      <c r="D45" s="266"/>
      <c r="E45" s="266"/>
      <c r="F45" s="266"/>
      <c r="G45" s="266"/>
      <c r="H45" s="266"/>
      <c r="I45" s="266"/>
    </row>
    <row r="46" spans="1:9" ht="14.25">
      <c r="A46" s="266"/>
      <c r="B46" s="266"/>
      <c r="C46" s="266"/>
      <c r="D46" s="266"/>
      <c r="E46" s="266"/>
      <c r="F46" s="266"/>
      <c r="G46" s="266"/>
      <c r="H46" s="266"/>
      <c r="I46" s="266"/>
    </row>
    <row r="47" spans="1:9" ht="14.25">
      <c r="A47" s="266" t="s">
        <v>612</v>
      </c>
      <c r="B47" s="266"/>
      <c r="C47" s="266"/>
      <c r="D47" s="266"/>
      <c r="E47" s="266"/>
      <c r="F47" s="266"/>
      <c r="G47" s="266"/>
      <c r="H47" s="266"/>
      <c r="I47" s="266"/>
    </row>
    <row r="48" spans="1:9" ht="14.25">
      <c r="A48" s="266" t="s">
        <v>611</v>
      </c>
      <c r="B48" s="266"/>
      <c r="C48" s="266"/>
      <c r="D48" s="266"/>
      <c r="E48" s="266"/>
      <c r="F48" s="266"/>
      <c r="G48" s="266"/>
      <c r="H48" s="266"/>
      <c r="I48" s="266"/>
    </row>
    <row r="49" spans="1:9" ht="14.25">
      <c r="A49" s="266"/>
      <c r="B49" s="266"/>
      <c r="C49" s="266"/>
      <c r="D49" s="266"/>
      <c r="E49" s="288"/>
      <c r="F49" s="266"/>
      <c r="G49" s="266"/>
      <c r="H49" s="266"/>
      <c r="I49" s="266"/>
    </row>
    <row r="50" spans="1:9" ht="14.25">
      <c r="A50" s="266"/>
      <c r="B50" s="266"/>
      <c r="C50" s="266"/>
      <c r="D50" s="266"/>
      <c r="E50" s="288"/>
      <c r="F50" s="266"/>
      <c r="G50" s="266"/>
      <c r="H50" s="266"/>
      <c r="I50" s="266"/>
    </row>
    <row r="51" spans="1:9" ht="14.25">
      <c r="A51" s="266"/>
      <c r="B51" s="266"/>
      <c r="C51" s="266"/>
      <c r="D51" s="266"/>
      <c r="E51" s="288"/>
      <c r="F51" s="266"/>
      <c r="G51" s="266"/>
      <c r="H51" s="266"/>
      <c r="I51" s="266"/>
    </row>
    <row r="52" spans="1:9" ht="14.25">
      <c r="A52" s="266"/>
      <c r="B52" s="266"/>
      <c r="C52" s="266"/>
      <c r="D52" s="266"/>
      <c r="E52" s="288"/>
      <c r="F52" s="266"/>
      <c r="G52" s="266"/>
      <c r="H52" s="266"/>
      <c r="I52" s="266"/>
    </row>
    <row r="53" spans="1:9" ht="14.25">
      <c r="A53" s="266"/>
      <c r="B53" s="266"/>
      <c r="C53" s="266"/>
      <c r="D53" s="266"/>
      <c r="E53" s="288" t="s">
        <v>845</v>
      </c>
      <c r="F53" s="1107"/>
      <c r="G53" s="1107"/>
      <c r="H53" s="1107"/>
      <c r="I53" s="1107"/>
    </row>
    <row r="54" spans="1:9" ht="14.25">
      <c r="A54" s="266"/>
      <c r="B54" s="266"/>
      <c r="C54" s="266"/>
      <c r="D54" s="266"/>
      <c r="E54" s="288"/>
      <c r="F54" s="288"/>
      <c r="G54" s="266"/>
      <c r="H54" s="266"/>
      <c r="I54" s="266"/>
    </row>
    <row r="55" spans="1:9" ht="14.25">
      <c r="A55" s="266"/>
      <c r="B55" s="266"/>
      <c r="C55" s="266"/>
      <c r="D55" s="266"/>
      <c r="E55" s="288" t="s">
        <v>846</v>
      </c>
      <c r="F55" s="1107"/>
      <c r="G55" s="1107"/>
      <c r="H55" s="1107"/>
      <c r="I55" s="1107"/>
    </row>
    <row r="56" spans="1:9" ht="14.25">
      <c r="A56" s="266"/>
      <c r="B56" s="266"/>
      <c r="C56" s="266"/>
      <c r="D56" s="266"/>
      <c r="E56" s="288"/>
      <c r="F56" s="288"/>
      <c r="G56" s="266"/>
      <c r="H56" s="266"/>
      <c r="I56" s="266"/>
    </row>
    <row r="57" spans="1:9" ht="14.25">
      <c r="A57" s="266"/>
      <c r="B57" s="266"/>
      <c r="C57" s="266"/>
      <c r="D57" s="266"/>
      <c r="E57" s="303" t="s">
        <v>847</v>
      </c>
      <c r="F57" s="1108"/>
      <c r="G57" s="1108"/>
      <c r="H57" s="1108"/>
      <c r="I57" s="1108"/>
    </row>
  </sheetData>
  <mergeCells count="7">
    <mergeCell ref="F55:I55"/>
    <mergeCell ref="F57:I57"/>
    <mergeCell ref="A11:I11"/>
    <mergeCell ref="G2:I2"/>
    <mergeCell ref="C32:G32"/>
    <mergeCell ref="C41:G41"/>
    <mergeCell ref="F53:I53"/>
  </mergeCells>
  <phoneticPr fontId="5"/>
  <dataValidations count="2">
    <dataValidation imeMode="off" allowBlank="1" showInputMessage="1" showErrorMessage="1" sqref="G2:I2" xr:uid="{E7B9E0DD-81C4-4343-A1DA-9AA729170725}"/>
    <dataValidation imeMode="on" allowBlank="1" showInputMessage="1" showErrorMessage="1" sqref="C32:G32 C41:G41 F53:I53 F55:I55 F57:I57" xr:uid="{65CFC081-91C1-4337-9208-47C39AD9CF42}"/>
  </dataValidations>
  <printOptions horizontalCentered="1"/>
  <pageMargins left="0.78740157480314965" right="0.78740157480314965" top="0.98425196850393704" bottom="0.78740157480314965" header="0.51181102362204722" footer="0.51181102362204722"/>
  <pageSetup paperSize="9" scale="95" orientation="portrait" r:id="rId1"/>
  <headerFooter alignWithMargins="0"/>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203"/>
  <sheetViews>
    <sheetView showGridLines="0" zoomScaleNormal="100" zoomScaleSheetLayoutView="100" workbookViewId="0">
      <selection activeCell="A29" sqref="A29:XFD29"/>
    </sheetView>
  </sheetViews>
  <sheetFormatPr defaultRowHeight="13.5"/>
  <sheetData>
    <row r="1" spans="1:8">
      <c r="A1" s="158"/>
      <c r="B1" s="158"/>
      <c r="C1" s="158"/>
      <c r="D1" s="158"/>
      <c r="E1" s="158"/>
      <c r="F1" s="158"/>
      <c r="G1" s="158"/>
      <c r="H1" s="255"/>
    </row>
    <row r="2" spans="1:8" ht="17.25">
      <c r="A2" s="281" t="s">
        <v>541</v>
      </c>
      <c r="B2" s="281"/>
      <c r="C2" s="281"/>
      <c r="D2" s="281"/>
      <c r="E2" s="281"/>
      <c r="F2" s="281"/>
      <c r="G2" s="158"/>
      <c r="H2" s="255"/>
    </row>
    <row r="3" spans="1:8" ht="17.25">
      <c r="A3" s="281"/>
      <c r="B3" s="281"/>
      <c r="C3" s="281"/>
      <c r="D3" s="281"/>
      <c r="E3" s="281"/>
      <c r="F3" s="281"/>
      <c r="G3" s="158"/>
      <c r="H3" s="255"/>
    </row>
    <row r="4" spans="1:8" ht="17.25">
      <c r="A4" s="281" t="s">
        <v>652</v>
      </c>
      <c r="B4" s="281"/>
      <c r="C4" s="281"/>
      <c r="D4" s="281"/>
      <c r="E4" s="281"/>
      <c r="F4" s="281"/>
      <c r="G4" s="158"/>
      <c r="H4" s="255"/>
    </row>
    <row r="5" spans="1:8" ht="17.25">
      <c r="A5" s="281"/>
      <c r="B5" s="281"/>
      <c r="C5" s="281"/>
      <c r="D5" s="281"/>
      <c r="E5" s="281"/>
      <c r="F5" s="281"/>
      <c r="G5" s="158"/>
      <c r="H5" s="255"/>
    </row>
    <row r="6" spans="1:8" ht="17.25">
      <c r="A6" s="281"/>
      <c r="B6" s="281"/>
      <c r="C6" s="281"/>
      <c r="D6" s="281"/>
      <c r="E6" s="281"/>
      <c r="F6" s="281"/>
      <c r="G6" s="158"/>
      <c r="H6" s="255"/>
    </row>
    <row r="7" spans="1:8" ht="17.25">
      <c r="A7" s="281" t="s">
        <v>543</v>
      </c>
      <c r="B7" s="281"/>
      <c r="C7" s="281"/>
      <c r="D7" s="281"/>
      <c r="E7" s="281"/>
      <c r="F7" s="281"/>
      <c r="G7" s="158"/>
      <c r="H7" s="255"/>
    </row>
    <row r="8" spans="1:8" ht="17.25">
      <c r="A8" s="281"/>
      <c r="B8" s="281"/>
      <c r="C8" s="281"/>
      <c r="D8" s="281"/>
      <c r="E8" s="281"/>
      <c r="F8" s="281"/>
      <c r="G8" s="158"/>
      <c r="H8" s="255"/>
    </row>
    <row r="9" spans="1:8" ht="17.25">
      <c r="A9" s="281"/>
      <c r="B9" s="281"/>
      <c r="C9" s="281"/>
      <c r="D9" s="281"/>
      <c r="E9" s="281"/>
      <c r="F9" s="281"/>
      <c r="G9" s="158"/>
      <c r="H9" s="255"/>
    </row>
    <row r="10" spans="1:8" ht="17.25">
      <c r="A10" s="281" t="s">
        <v>544</v>
      </c>
      <c r="B10" s="281"/>
      <c r="C10" s="281"/>
      <c r="D10" s="281"/>
      <c r="E10" s="281"/>
      <c r="F10" s="281"/>
      <c r="G10" s="158"/>
      <c r="H10" s="255"/>
    </row>
    <row r="11" spans="1:8" ht="17.25">
      <c r="A11" s="281"/>
      <c r="B11" s="281"/>
      <c r="C11" s="281"/>
      <c r="D11" s="281"/>
      <c r="E11" s="281"/>
      <c r="F11" s="281"/>
      <c r="G11" s="158"/>
      <c r="H11" s="255"/>
    </row>
    <row r="12" spans="1:8" ht="17.25">
      <c r="A12" s="281"/>
      <c r="B12" s="281"/>
      <c r="C12" s="281"/>
      <c r="D12" s="281"/>
      <c r="E12" s="281"/>
      <c r="F12" s="281"/>
      <c r="G12" s="158"/>
      <c r="H12" s="255"/>
    </row>
    <row r="13" spans="1:8" ht="17.25">
      <c r="A13" s="281" t="s">
        <v>545</v>
      </c>
      <c r="B13" s="281"/>
      <c r="C13" s="281"/>
      <c r="D13" s="281"/>
      <c r="E13" s="281"/>
      <c r="F13" s="281"/>
      <c r="G13" s="158"/>
      <c r="H13" s="255"/>
    </row>
    <row r="14" spans="1:8" ht="17.25">
      <c r="A14" s="281"/>
      <c r="B14" s="281"/>
      <c r="C14" s="281"/>
      <c r="D14" s="281"/>
      <c r="E14" s="281"/>
      <c r="F14" s="281"/>
      <c r="G14" s="158"/>
      <c r="H14" s="255"/>
    </row>
    <row r="15" spans="1:8" ht="17.25">
      <c r="A15" s="281"/>
      <c r="B15" s="281"/>
      <c r="C15" s="281"/>
      <c r="D15" s="281"/>
      <c r="E15" s="281"/>
      <c r="F15" s="281"/>
      <c r="G15" s="158"/>
      <c r="H15" s="255"/>
    </row>
    <row r="16" spans="1:8" ht="17.25">
      <c r="A16" s="281" t="s">
        <v>548</v>
      </c>
      <c r="B16" s="281"/>
      <c r="C16" s="281"/>
      <c r="D16" s="281"/>
      <c r="E16" s="281"/>
      <c r="F16" s="281"/>
      <c r="G16" s="158"/>
      <c r="H16" s="255"/>
    </row>
    <row r="17" spans="1:8" ht="17.25">
      <c r="A17" s="280" t="s">
        <v>549</v>
      </c>
      <c r="B17" s="281"/>
      <c r="C17" s="281"/>
      <c r="D17" s="281"/>
      <c r="E17" s="281"/>
      <c r="F17" s="281"/>
      <c r="G17" s="158"/>
      <c r="H17" s="255"/>
    </row>
    <row r="18" spans="1:8" ht="17.25">
      <c r="A18" s="280"/>
      <c r="B18" s="281"/>
      <c r="C18" s="281"/>
      <c r="D18" s="281"/>
      <c r="E18" s="281"/>
      <c r="F18" s="281"/>
      <c r="G18" s="158"/>
      <c r="H18" s="255"/>
    </row>
    <row r="19" spans="1:8" ht="17.25">
      <c r="A19" s="281"/>
      <c r="B19" s="281"/>
      <c r="C19" s="281"/>
      <c r="D19" s="281"/>
      <c r="E19" s="281"/>
      <c r="F19" s="281"/>
      <c r="G19" s="158"/>
      <c r="H19" s="255"/>
    </row>
    <row r="20" spans="1:8" ht="17.25">
      <c r="A20" s="281" t="s">
        <v>546</v>
      </c>
      <c r="B20" s="281"/>
      <c r="C20" s="281"/>
      <c r="D20" s="281"/>
      <c r="E20" s="281"/>
      <c r="F20" s="281"/>
      <c r="G20" s="158"/>
      <c r="H20" s="255"/>
    </row>
    <row r="21" spans="1:8" ht="17.25">
      <c r="A21" s="282" t="s">
        <v>542</v>
      </c>
      <c r="B21" s="281"/>
      <c r="C21" s="281"/>
      <c r="D21" s="281"/>
      <c r="E21" s="281"/>
      <c r="F21" s="281"/>
      <c r="G21" s="158"/>
      <c r="H21" s="255"/>
    </row>
    <row r="22" spans="1:8" ht="17.25">
      <c r="A22" s="282"/>
      <c r="B22" s="281"/>
      <c r="C22" s="281"/>
      <c r="D22" s="281"/>
      <c r="E22" s="281"/>
      <c r="F22" s="281"/>
      <c r="G22" s="158"/>
      <c r="H22" s="255"/>
    </row>
    <row r="23" spans="1:8" ht="17.25">
      <c r="A23" s="281"/>
      <c r="B23" s="281"/>
      <c r="C23" s="281"/>
      <c r="D23" s="281"/>
      <c r="E23" s="281"/>
      <c r="F23" s="281"/>
      <c r="G23" s="158"/>
      <c r="H23" s="255"/>
    </row>
    <row r="24" spans="1:8" ht="17.25">
      <c r="A24" s="281" t="s">
        <v>547</v>
      </c>
      <c r="B24" s="281"/>
      <c r="C24" s="281"/>
      <c r="D24" s="281"/>
      <c r="E24" s="281"/>
      <c r="F24" s="281"/>
      <c r="G24" s="158"/>
      <c r="H24" s="255"/>
    </row>
    <row r="25" spans="1:8" ht="17.25">
      <c r="A25" s="281"/>
      <c r="B25" s="281"/>
      <c r="C25" s="281"/>
      <c r="D25" s="281"/>
      <c r="E25" s="281"/>
      <c r="F25" s="281"/>
      <c r="G25" s="158"/>
      <c r="H25" s="255"/>
    </row>
    <row r="26" spans="1:8" ht="17.25">
      <c r="A26" s="280"/>
      <c r="B26" s="281"/>
      <c r="C26" s="281"/>
      <c r="D26" s="281"/>
      <c r="E26" s="281"/>
      <c r="F26" s="281"/>
      <c r="G26" s="158"/>
      <c r="H26" s="255"/>
    </row>
    <row r="27" spans="1:8" ht="17.25">
      <c r="A27" s="284" t="s">
        <v>580</v>
      </c>
      <c r="B27" s="281"/>
      <c r="C27" s="281"/>
      <c r="D27" s="281"/>
      <c r="E27" s="281"/>
      <c r="F27" s="281"/>
      <c r="G27" s="158"/>
      <c r="H27" s="255"/>
    </row>
    <row r="28" spans="1:8" ht="17.25">
      <c r="A28" s="284"/>
      <c r="B28" s="281"/>
      <c r="C28" s="281"/>
      <c r="D28" s="281"/>
      <c r="E28" s="281"/>
      <c r="F28" s="281"/>
      <c r="G28" s="158"/>
      <c r="H28" s="255"/>
    </row>
    <row r="29" spans="1:8">
      <c r="A29" s="158"/>
      <c r="B29" s="158"/>
      <c r="C29" s="158"/>
      <c r="D29" s="158"/>
      <c r="E29" s="158"/>
      <c r="F29" s="158"/>
      <c r="G29" s="158"/>
      <c r="H29" s="255"/>
    </row>
    <row r="30" spans="1:8" ht="17.25">
      <c r="A30" s="284" t="s">
        <v>653</v>
      </c>
      <c r="B30" s="281"/>
      <c r="C30" s="281"/>
      <c r="D30" s="281"/>
      <c r="E30" s="281"/>
      <c r="F30" s="281"/>
      <c r="G30" s="158"/>
      <c r="H30" s="255"/>
    </row>
    <row r="31" spans="1:8" ht="14.25">
      <c r="A31" s="280" t="s">
        <v>654</v>
      </c>
      <c r="B31" s="158"/>
      <c r="C31" s="158"/>
      <c r="D31" s="158"/>
      <c r="E31" s="158"/>
      <c r="F31" s="158"/>
      <c r="G31" s="158"/>
      <c r="H31" s="255"/>
    </row>
    <row r="32" spans="1:8">
      <c r="A32" s="158"/>
      <c r="B32" s="158"/>
      <c r="C32" s="158"/>
      <c r="D32" s="158"/>
      <c r="E32" s="158"/>
      <c r="F32" s="158"/>
      <c r="G32" s="158"/>
      <c r="H32" s="255"/>
    </row>
    <row r="33" spans="1:9">
      <c r="A33" s="158"/>
      <c r="B33" s="158"/>
      <c r="C33" s="158"/>
      <c r="D33" s="158"/>
      <c r="E33" s="158"/>
      <c r="F33" s="158"/>
      <c r="G33" s="158"/>
      <c r="H33" s="255"/>
    </row>
    <row r="34" spans="1:9">
      <c r="A34" s="158"/>
      <c r="B34" s="158"/>
      <c r="C34" s="158"/>
      <c r="D34" s="158"/>
      <c r="E34" s="158"/>
      <c r="F34" s="158"/>
      <c r="G34" s="158"/>
      <c r="H34" s="255"/>
    </row>
    <row r="35" spans="1:9">
      <c r="A35" s="158"/>
      <c r="B35" s="158"/>
      <c r="C35" s="158"/>
      <c r="D35" s="158"/>
      <c r="E35" s="158"/>
      <c r="F35" s="158"/>
      <c r="G35" s="158"/>
      <c r="H35" s="255"/>
    </row>
    <row r="36" spans="1:9">
      <c r="A36" s="158"/>
      <c r="B36" s="158"/>
      <c r="C36" s="158"/>
      <c r="D36" s="158"/>
      <c r="E36" s="158"/>
      <c r="F36" s="158"/>
      <c r="G36" s="158"/>
      <c r="H36" s="255"/>
    </row>
    <row r="37" spans="1:9">
      <c r="A37" s="158"/>
      <c r="B37" s="158"/>
      <c r="C37" s="158"/>
      <c r="D37" s="158"/>
      <c r="E37" s="158"/>
      <c r="F37" s="158"/>
      <c r="G37" s="158"/>
      <c r="H37" s="255"/>
    </row>
    <row r="38" spans="1:9">
      <c r="A38" s="158"/>
      <c r="B38" s="158"/>
      <c r="C38" s="158"/>
      <c r="D38" s="158"/>
      <c r="E38" s="158"/>
      <c r="F38" s="158"/>
      <c r="G38" s="158"/>
      <c r="H38" s="255"/>
    </row>
    <row r="39" spans="1:9">
      <c r="A39" s="158"/>
      <c r="B39" s="158"/>
      <c r="C39" s="158"/>
      <c r="D39" s="158"/>
      <c r="E39" s="158"/>
      <c r="F39" s="158"/>
      <c r="G39" s="158"/>
      <c r="H39" s="255"/>
    </row>
    <row r="40" spans="1:9">
      <c r="A40" s="158"/>
      <c r="B40" s="158"/>
      <c r="C40" s="158"/>
      <c r="D40" s="158"/>
      <c r="E40" s="158"/>
      <c r="F40" s="158"/>
      <c r="G40" s="158"/>
      <c r="H40" s="255"/>
    </row>
    <row r="41" spans="1:9">
      <c r="A41" s="158"/>
      <c r="B41" s="158"/>
      <c r="C41" s="158"/>
      <c r="D41" s="158"/>
      <c r="E41" s="158"/>
      <c r="F41" s="158"/>
      <c r="G41" s="158"/>
      <c r="H41" s="255"/>
    </row>
    <row r="42" spans="1:9">
      <c r="A42" s="158"/>
      <c r="B42" s="158"/>
      <c r="C42" s="158"/>
      <c r="D42" s="158"/>
      <c r="E42" s="158"/>
      <c r="F42" s="158"/>
      <c r="G42" s="158"/>
      <c r="H42" s="255"/>
    </row>
    <row r="43" spans="1:9">
      <c r="A43" s="161"/>
      <c r="B43" s="158"/>
      <c r="C43" s="158"/>
      <c r="D43" s="158"/>
      <c r="E43" s="158"/>
      <c r="F43" s="158"/>
      <c r="G43" s="158"/>
      <c r="H43" s="158"/>
      <c r="I43" s="255"/>
    </row>
    <row r="44" spans="1:9" ht="17.25">
      <c r="A44" s="267" t="s">
        <v>550</v>
      </c>
      <c r="B44" s="158"/>
      <c r="C44" s="158"/>
      <c r="D44" s="158"/>
      <c r="E44" s="158"/>
      <c r="F44" s="158"/>
      <c r="G44" s="158"/>
      <c r="H44" s="158"/>
      <c r="I44" s="255"/>
    </row>
    <row r="45" spans="1:9">
      <c r="A45" s="161"/>
      <c r="B45" s="158"/>
      <c r="C45" s="158"/>
      <c r="D45" s="158"/>
      <c r="E45" s="158"/>
      <c r="F45" s="158"/>
      <c r="G45" s="158"/>
      <c r="H45" s="158"/>
      <c r="I45" s="255"/>
    </row>
    <row r="46" spans="1:9">
      <c r="A46" t="s">
        <v>551</v>
      </c>
      <c r="B46" t="s">
        <v>655</v>
      </c>
    </row>
    <row r="47" spans="1:9" ht="17.25">
      <c r="A47" s="267"/>
    </row>
    <row r="50" spans="1:2" ht="17.25">
      <c r="A50" s="267"/>
    </row>
    <row r="60" spans="1:2">
      <c r="A60" t="s">
        <v>552</v>
      </c>
      <c r="B60" t="s">
        <v>656</v>
      </c>
    </row>
    <row r="74" spans="1:2">
      <c r="A74" t="s">
        <v>553</v>
      </c>
      <c r="B74" t="s">
        <v>658</v>
      </c>
    </row>
    <row r="88" spans="1:2">
      <c r="A88" t="s">
        <v>554</v>
      </c>
      <c r="B88" t="s">
        <v>657</v>
      </c>
    </row>
    <row r="102" spans="1:2">
      <c r="A102" t="s">
        <v>555</v>
      </c>
      <c r="B102" t="s">
        <v>659</v>
      </c>
    </row>
    <row r="116" spans="1:2">
      <c r="A116" t="s">
        <v>556</v>
      </c>
      <c r="B116" t="s">
        <v>660</v>
      </c>
    </row>
    <row r="117" spans="1:2" ht="17.25">
      <c r="A117" s="267"/>
    </row>
    <row r="130" spans="1:2">
      <c r="A130" t="s">
        <v>557</v>
      </c>
      <c r="B130" t="s">
        <v>661</v>
      </c>
    </row>
    <row r="144" spans="1:2">
      <c r="A144" t="s">
        <v>558</v>
      </c>
      <c r="B144" t="s">
        <v>662</v>
      </c>
    </row>
    <row r="159" spans="1:2">
      <c r="A159" t="s">
        <v>559</v>
      </c>
      <c r="B159" t="s">
        <v>663</v>
      </c>
    </row>
    <row r="173" spans="1:2">
      <c r="A173" t="s">
        <v>560</v>
      </c>
      <c r="B173" t="s">
        <v>664</v>
      </c>
    </row>
    <row r="201" spans="1:1">
      <c r="A201" s="161"/>
    </row>
    <row r="202" spans="1:1">
      <c r="A202" s="161"/>
    </row>
    <row r="203" spans="1:1">
      <c r="A203" s="161"/>
    </row>
  </sheetData>
  <phoneticPr fontId="5"/>
  <printOptions horizontalCentered="1"/>
  <pageMargins left="0.78740157480314965" right="0.78740157480314965" top="0.98425196850393704" bottom="0.78740157480314965" header="0.51181102362204722" footer="0.51181102362204722"/>
  <pageSetup paperSize="9" orientation="portrait" cellComments="asDisplayed" r:id="rId1"/>
  <headerFooter alignWithMargins="0"/>
  <rowBreaks count="1" manualBreakCount="1">
    <brk id="43" max="8"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2:A44"/>
  <sheetViews>
    <sheetView zoomScaleNormal="100" zoomScaleSheetLayoutView="110" workbookViewId="0">
      <selection activeCell="A11" sqref="A11"/>
    </sheetView>
  </sheetViews>
  <sheetFormatPr defaultRowHeight="13.5"/>
  <sheetData>
    <row r="2" spans="1:1" ht="18.75">
      <c r="A2" s="289" t="s">
        <v>615</v>
      </c>
    </row>
    <row r="3" spans="1:1" s="266" customFormat="1" ht="14.25">
      <c r="A3" s="266" t="s">
        <v>620</v>
      </c>
    </row>
    <row r="4" spans="1:1" s="266" customFormat="1" ht="14.25"/>
    <row r="5" spans="1:1" ht="17.25">
      <c r="A5" s="285" t="s">
        <v>616</v>
      </c>
    </row>
    <row r="6" spans="1:1" ht="17.25">
      <c r="A6" s="285" t="s">
        <v>683</v>
      </c>
    </row>
    <row r="7" spans="1:1" ht="14.25">
      <c r="A7" s="266" t="s">
        <v>726</v>
      </c>
    </row>
    <row r="8" spans="1:1" ht="14.25">
      <c r="A8" s="266"/>
    </row>
    <row r="9" spans="1:1" ht="17.25">
      <c r="A9" s="285" t="s">
        <v>617</v>
      </c>
    </row>
    <row r="10" spans="1:1" ht="17.25">
      <c r="A10" s="285" t="s">
        <v>686</v>
      </c>
    </row>
    <row r="11" spans="1:1" ht="17.25">
      <c r="A11" s="285" t="s">
        <v>684</v>
      </c>
    </row>
    <row r="12" spans="1:1" ht="14.25">
      <c r="A12" s="266" t="s">
        <v>630</v>
      </c>
    </row>
    <row r="13" spans="1:1" ht="14.25">
      <c r="A13" s="266" t="s">
        <v>726</v>
      </c>
    </row>
    <row r="14" spans="1:1" ht="14.25">
      <c r="A14" s="266"/>
    </row>
    <row r="15" spans="1:1" ht="17.25">
      <c r="A15" s="285" t="s">
        <v>618</v>
      </c>
    </row>
    <row r="16" spans="1:1" ht="17.25">
      <c r="A16" s="285" t="s">
        <v>686</v>
      </c>
    </row>
    <row r="17" spans="1:1" ht="17.25">
      <c r="A17" s="285" t="s">
        <v>684</v>
      </c>
    </row>
    <row r="18" spans="1:1" ht="14.25">
      <c r="A18" s="266" t="s">
        <v>726</v>
      </c>
    </row>
    <row r="19" spans="1:1" ht="14.25">
      <c r="A19" s="266"/>
    </row>
    <row r="20" spans="1:1" ht="17.25">
      <c r="A20" s="285" t="s">
        <v>619</v>
      </c>
    </row>
    <row r="21" spans="1:1" ht="17.25">
      <c r="A21" s="285" t="s">
        <v>629</v>
      </c>
    </row>
    <row r="22" spans="1:1" ht="17.25">
      <c r="A22" s="285" t="s">
        <v>687</v>
      </c>
    </row>
    <row r="23" spans="1:1" ht="17.25">
      <c r="A23" s="285" t="s">
        <v>685</v>
      </c>
    </row>
    <row r="24" spans="1:1" ht="14.25">
      <c r="A24" s="266" t="s">
        <v>671</v>
      </c>
    </row>
    <row r="25" spans="1:1" ht="14.25">
      <c r="A25" s="266" t="s">
        <v>727</v>
      </c>
    </row>
    <row r="26" spans="1:1" ht="17.25">
      <c r="A26" s="285"/>
    </row>
    <row r="27" spans="1:1" ht="18.75">
      <c r="A27" s="289" t="s">
        <v>628</v>
      </c>
    </row>
    <row r="28" spans="1:1" s="266" customFormat="1" ht="14.25">
      <c r="A28" s="266" t="s">
        <v>688</v>
      </c>
    </row>
    <row r="29" spans="1:1" ht="14.25">
      <c r="A29" s="266" t="s">
        <v>674</v>
      </c>
    </row>
    <row r="30" spans="1:1" ht="17.25">
      <c r="A30" s="285"/>
    </row>
    <row r="31" spans="1:1" ht="17.25">
      <c r="A31" s="285"/>
    </row>
    <row r="32" spans="1:1" ht="18.75">
      <c r="A32" s="289" t="s">
        <v>689</v>
      </c>
    </row>
    <row r="33" spans="1:1" s="266" customFormat="1" ht="14.25">
      <c r="A33" s="266" t="s">
        <v>672</v>
      </c>
    </row>
    <row r="34" spans="1:1" s="266" customFormat="1" ht="14.25">
      <c r="A34" s="266" t="s">
        <v>710</v>
      </c>
    </row>
    <row r="35" spans="1:1" s="266" customFormat="1" ht="14.25"/>
    <row r="36" spans="1:1" s="266" customFormat="1" ht="14.25"/>
    <row r="37" spans="1:1" s="266" customFormat="1" ht="14.25"/>
    <row r="38" spans="1:1" s="266" customFormat="1" ht="14.25"/>
    <row r="39" spans="1:1" s="266" customFormat="1" ht="14.25"/>
    <row r="40" spans="1:1" s="266" customFormat="1" ht="14.25"/>
    <row r="41" spans="1:1" s="266" customFormat="1" ht="14.25"/>
    <row r="42" spans="1:1" ht="17.25">
      <c r="A42" s="285"/>
    </row>
    <row r="43" spans="1:1" ht="17.25">
      <c r="A43" s="285"/>
    </row>
    <row r="44" spans="1:1" ht="17.25">
      <c r="A44" s="285"/>
    </row>
  </sheetData>
  <phoneticPr fontId="5"/>
  <printOptions horizontalCentered="1"/>
  <pageMargins left="0.78740157480314965" right="0.78740157480314965" top="0.98425196850393704" bottom="0.78740157480314965" header="0.51181102362204722" footer="0.51181102362204722"/>
  <pageSetup paperSize="9" scale="97" orientation="portrait" cellComments="asDisplayed"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617A9-5424-4427-A63A-8DA2D2D96ACB}">
  <dimension ref="A1:K154"/>
  <sheetViews>
    <sheetView showGridLines="0" zoomScaleNormal="100" zoomScaleSheetLayoutView="100" workbookViewId="0">
      <selection activeCell="B13" sqref="B13"/>
    </sheetView>
  </sheetViews>
  <sheetFormatPr defaultColWidth="9" defaultRowHeight="13.5"/>
  <cols>
    <col min="1" max="8" width="9" style="1"/>
    <col min="9" max="9" width="11.875" style="1" customWidth="1"/>
    <col min="10" max="16384" width="9" style="1"/>
  </cols>
  <sheetData>
    <row r="1" spans="2:9" ht="20.100000000000001" customHeight="1">
      <c r="I1" s="1" t="s">
        <v>88</v>
      </c>
    </row>
    <row r="2" spans="2:9" ht="20.100000000000001" customHeight="1"/>
    <row r="3" spans="2:9" ht="20.100000000000001" customHeight="1">
      <c r="G3" s="1111" t="s">
        <v>346</v>
      </c>
      <c r="H3" s="1111"/>
      <c r="I3" s="1111"/>
    </row>
    <row r="4" spans="2:9" ht="20.100000000000001" customHeight="1"/>
    <row r="5" spans="2:9" ht="20.100000000000001" customHeight="1"/>
    <row r="6" spans="2:9" ht="20.100000000000001" customHeight="1"/>
    <row r="7" spans="2:9" ht="20.100000000000001" customHeight="1">
      <c r="B7" s="1" t="s">
        <v>273</v>
      </c>
    </row>
    <row r="8" spans="2:9" ht="20.100000000000001" customHeight="1"/>
    <row r="9" spans="2:9" ht="20.100000000000001" customHeight="1"/>
    <row r="10" spans="2:9" ht="20.100000000000001" customHeight="1"/>
    <row r="11" spans="2:9" ht="20.100000000000001" customHeight="1">
      <c r="E11" s="1" t="s">
        <v>497</v>
      </c>
      <c r="F11" s="727"/>
      <c r="G11" s="727"/>
      <c r="H11" s="727"/>
    </row>
    <row r="12" spans="2:9" ht="20.100000000000001" customHeight="1">
      <c r="E12" s="1" t="s">
        <v>498</v>
      </c>
      <c r="F12" s="915"/>
      <c r="G12" s="915"/>
      <c r="H12" s="915"/>
    </row>
    <row r="13" spans="2:9" ht="20.100000000000001" customHeight="1">
      <c r="E13" s="1" t="s">
        <v>499</v>
      </c>
      <c r="F13" s="915"/>
      <c r="G13" s="915"/>
      <c r="H13" s="915"/>
    </row>
    <row r="14" spans="2:9" ht="20.100000000000001" customHeight="1"/>
    <row r="15" spans="2:9" ht="20.100000000000001" customHeight="1"/>
    <row r="16" spans="2:9" ht="20.100000000000001" customHeight="1"/>
    <row r="17" spans="1:7" ht="24" customHeight="1">
      <c r="E17" s="32" t="s">
        <v>89</v>
      </c>
    </row>
    <row r="18" spans="1:7" ht="20.100000000000001" customHeight="1"/>
    <row r="19" spans="1:7" ht="20.100000000000001" customHeight="1">
      <c r="A19" s="1" t="s">
        <v>500</v>
      </c>
    </row>
    <row r="20" spans="1:7" ht="20.100000000000001" customHeight="1">
      <c r="A20" s="1" t="s">
        <v>501</v>
      </c>
    </row>
    <row r="21" spans="1:7" ht="20.100000000000001" customHeight="1">
      <c r="A21" s="1" t="s">
        <v>984</v>
      </c>
    </row>
    <row r="22" spans="1:7" ht="20.100000000000001" customHeight="1">
      <c r="A22" s="1" t="s">
        <v>985</v>
      </c>
    </row>
    <row r="23" spans="1:7" ht="20.100000000000001" customHeight="1">
      <c r="A23" s="1" t="s">
        <v>848</v>
      </c>
    </row>
    <row r="24" spans="1:7" ht="20.100000000000001" customHeight="1"/>
    <row r="25" spans="1:7" ht="20.100000000000001" customHeight="1"/>
    <row r="26" spans="1:7" ht="20.100000000000001" customHeight="1"/>
    <row r="27" spans="1:7" ht="20.100000000000001" customHeight="1">
      <c r="A27" s="1" t="s">
        <v>651</v>
      </c>
    </row>
    <row r="28" spans="1:7" ht="20.100000000000001" customHeight="1"/>
    <row r="29" spans="1:7" ht="20.100000000000001" customHeight="1">
      <c r="A29" s="422" t="s">
        <v>711</v>
      </c>
      <c r="B29" s="1112"/>
      <c r="C29" s="1112"/>
      <c r="D29" s="1112"/>
      <c r="E29" s="1112"/>
      <c r="F29" s="1112"/>
    </row>
    <row r="30" spans="1:7" ht="20.100000000000001" customHeight="1"/>
    <row r="31" spans="1:7" ht="20.100000000000001" customHeight="1">
      <c r="A31" s="1" t="s">
        <v>647</v>
      </c>
      <c r="C31" s="728"/>
      <c r="D31" s="728"/>
      <c r="E31" s="728"/>
      <c r="F31" s="728"/>
      <c r="G31" s="728"/>
    </row>
    <row r="32" spans="1:7" ht="20.100000000000001" customHeight="1">
      <c r="A32" s="1" t="s">
        <v>648</v>
      </c>
      <c r="B32" s="436"/>
      <c r="C32" s="1113"/>
      <c r="D32" s="1113"/>
      <c r="E32" s="1113"/>
      <c r="F32" s="1113"/>
      <c r="G32" s="1113"/>
    </row>
    <row r="33" spans="1:10" ht="20.100000000000001" customHeight="1">
      <c r="A33" s="1" t="s">
        <v>849</v>
      </c>
      <c r="B33" s="627"/>
      <c r="C33" s="728"/>
      <c r="D33" s="728"/>
      <c r="E33" s="728"/>
      <c r="F33" s="728"/>
      <c r="G33" s="728"/>
    </row>
    <row r="34" spans="1:10" ht="20.100000000000001" customHeight="1">
      <c r="A34" s="1" t="s">
        <v>649</v>
      </c>
      <c r="B34" s="436"/>
      <c r="C34" s="1113"/>
      <c r="D34" s="1113"/>
      <c r="E34" s="1113"/>
      <c r="F34" s="1113"/>
      <c r="G34" s="1113"/>
    </row>
    <row r="35" spans="1:10" ht="20.100000000000001" customHeight="1">
      <c r="A35" s="1" t="s">
        <v>712</v>
      </c>
      <c r="F35" s="1114"/>
      <c r="G35" s="1114"/>
      <c r="H35" s="1114"/>
      <c r="I35" s="1114"/>
    </row>
    <row r="36" spans="1:10" ht="20.100000000000001" customHeight="1">
      <c r="F36" s="1114"/>
      <c r="G36" s="1114"/>
      <c r="H36" s="1114"/>
      <c r="I36" s="1114"/>
    </row>
    <row r="37" spans="1:10" ht="20.100000000000001" customHeight="1">
      <c r="F37" s="1114"/>
      <c r="G37" s="1114"/>
      <c r="H37" s="1114"/>
      <c r="I37" s="1114"/>
    </row>
    <row r="38" spans="1:10" ht="20.100000000000001" customHeight="1">
      <c r="I38" s="1" t="s">
        <v>850</v>
      </c>
    </row>
    <row r="39" spans="1:10" ht="20.100000000000001" customHeight="1">
      <c r="H39" s="14" t="s">
        <v>868</v>
      </c>
      <c r="J39" s="3" t="s">
        <v>870</v>
      </c>
    </row>
    <row r="40" spans="1:10" ht="20.100000000000001" customHeight="1"/>
    <row r="41" spans="1:10" ht="20.100000000000001" customHeight="1">
      <c r="B41" s="1" t="s">
        <v>273</v>
      </c>
    </row>
    <row r="42" spans="1:10" ht="20.100000000000001" customHeight="1"/>
    <row r="43" spans="1:10" ht="20.100000000000001" customHeight="1">
      <c r="D43" s="30"/>
    </row>
    <row r="44" spans="1:10" ht="20.100000000000001" customHeight="1"/>
    <row r="45" spans="1:10" ht="20.100000000000001" customHeight="1"/>
    <row r="46" spans="1:10" ht="24" customHeight="1">
      <c r="E46" s="32" t="s">
        <v>89</v>
      </c>
    </row>
    <row r="47" spans="1:10" ht="20.100000000000001" customHeight="1"/>
    <row r="48" spans="1:10" ht="20.100000000000001" customHeight="1">
      <c r="A48" s="1" t="s">
        <v>851</v>
      </c>
    </row>
    <row r="49" spans="1:11" ht="17.25" customHeight="1"/>
    <row r="50" spans="1:11" ht="15" customHeight="1">
      <c r="A50" s="1" t="s">
        <v>334</v>
      </c>
    </row>
    <row r="51" spans="1:11" s="42" customFormat="1" ht="17.25" customHeight="1">
      <c r="A51" s="1"/>
      <c r="B51" s="1"/>
      <c r="C51" s="1"/>
      <c r="D51" s="1"/>
      <c r="E51" s="1"/>
      <c r="F51" s="1"/>
      <c r="G51" s="1"/>
      <c r="H51" s="1"/>
      <c r="I51" s="1"/>
    </row>
    <row r="52" spans="1:11" s="42" customFormat="1" ht="15" customHeight="1">
      <c r="A52" s="1" t="s">
        <v>874</v>
      </c>
      <c r="B52" s="1"/>
      <c r="C52" s="1"/>
      <c r="D52" s="1"/>
      <c r="E52" s="1"/>
      <c r="F52" s="1"/>
      <c r="G52" s="1"/>
      <c r="H52" s="1"/>
      <c r="I52" s="1"/>
    </row>
    <row r="53" spans="1:11" s="42" customFormat="1" ht="15" customHeight="1">
      <c r="A53" s="438" t="s">
        <v>867</v>
      </c>
      <c r="B53" s="1"/>
      <c r="C53" s="1"/>
      <c r="D53" s="1"/>
      <c r="E53" s="1"/>
      <c r="F53" s="1"/>
      <c r="G53" s="1"/>
      <c r="H53" s="1"/>
      <c r="I53" s="1"/>
    </row>
    <row r="54" spans="1:11" s="42" customFormat="1" ht="15" customHeight="1">
      <c r="A54" s="1" t="s">
        <v>331</v>
      </c>
      <c r="B54" s="1"/>
      <c r="C54" s="1"/>
      <c r="D54" s="1"/>
      <c r="E54" s="1"/>
      <c r="F54" s="1"/>
      <c r="G54" s="1"/>
      <c r="H54" s="1"/>
      <c r="I54" s="1"/>
    </row>
    <row r="55" spans="1:11" s="42" customFormat="1" ht="15" customHeight="1">
      <c r="A55" s="634" t="s">
        <v>852</v>
      </c>
      <c r="B55" s="1" t="s">
        <v>279</v>
      </c>
      <c r="C55" s="1"/>
      <c r="D55" s="1"/>
      <c r="E55" s="1"/>
      <c r="F55" s="1"/>
      <c r="G55" s="1"/>
      <c r="H55" s="1"/>
      <c r="I55" s="1"/>
      <c r="K55" s="1" t="s">
        <v>853</v>
      </c>
    </row>
    <row r="56" spans="1:11" s="42" customFormat="1" ht="15" customHeight="1">
      <c r="A56" s="1"/>
      <c r="B56" s="170"/>
      <c r="C56" s="628" t="s">
        <v>280</v>
      </c>
      <c r="D56" s="724"/>
      <c r="E56" s="724"/>
      <c r="F56" s="724"/>
      <c r="G56" s="724"/>
      <c r="H56" s="724"/>
      <c r="I56" s="1"/>
    </row>
    <row r="57" spans="1:11" s="42" customFormat="1" ht="15" customHeight="1">
      <c r="A57" s="1"/>
      <c r="B57" s="170"/>
      <c r="C57" s="628" t="s">
        <v>90</v>
      </c>
      <c r="D57" s="725"/>
      <c r="E57" s="1110"/>
      <c r="F57" s="1110"/>
      <c r="G57" s="1110"/>
      <c r="H57" s="1110"/>
      <c r="I57" s="1"/>
    </row>
    <row r="58" spans="1:11" s="42" customFormat="1" ht="15" customHeight="1">
      <c r="A58" s="1"/>
      <c r="B58" s="1"/>
      <c r="C58" s="1"/>
      <c r="D58" s="1115" t="s">
        <v>854</v>
      </c>
      <c r="E58" s="1115"/>
      <c r="F58" s="1115"/>
      <c r="G58" s="1115"/>
      <c r="H58" s="629" t="s">
        <v>855</v>
      </c>
      <c r="I58" s="431" t="s">
        <v>856</v>
      </c>
    </row>
    <row r="59" spans="1:11" s="42" customFormat="1" ht="15" customHeight="1">
      <c r="A59" s="634" t="s">
        <v>852</v>
      </c>
      <c r="B59" s="1" t="s">
        <v>281</v>
      </c>
      <c r="C59" s="1"/>
      <c r="D59" s="1"/>
      <c r="E59" s="1"/>
      <c r="F59" s="1"/>
      <c r="G59" s="1"/>
      <c r="H59" s="1"/>
      <c r="I59" s="1"/>
    </row>
    <row r="60" spans="1:11" s="42" customFormat="1" ht="15" customHeight="1">
      <c r="B60" s="1"/>
      <c r="C60" s="1"/>
      <c r="D60" s="1"/>
      <c r="E60" s="1"/>
      <c r="F60" s="1"/>
      <c r="G60" s="1"/>
      <c r="H60" s="1"/>
      <c r="I60" s="1"/>
    </row>
    <row r="61" spans="1:11" s="42" customFormat="1" ht="15" customHeight="1">
      <c r="B61" s="1"/>
      <c r="C61" s="1"/>
      <c r="D61" s="1"/>
      <c r="E61" s="1"/>
      <c r="F61" s="1"/>
      <c r="G61" s="1"/>
      <c r="H61" s="1"/>
      <c r="I61" s="1"/>
    </row>
    <row r="62" spans="1:11" ht="20.100000000000001" customHeight="1">
      <c r="A62" s="1" t="s">
        <v>857</v>
      </c>
    </row>
    <row r="63" spans="1:11" ht="20.100000000000001" customHeight="1">
      <c r="A63" s="1" t="s">
        <v>858</v>
      </c>
    </row>
    <row r="64" spans="1:11" ht="20.100000000000001" customHeight="1"/>
    <row r="65" spans="1:9" ht="20.100000000000001" customHeight="1">
      <c r="E65" s="44" t="s">
        <v>859</v>
      </c>
    </row>
    <row r="66" spans="1:9" ht="20.100000000000001" customHeight="1">
      <c r="E66" s="44"/>
    </row>
    <row r="67" spans="1:9" ht="20.100000000000001" customHeight="1"/>
    <row r="68" spans="1:9" ht="20.100000000000001" customHeight="1">
      <c r="B68" s="1116" t="s">
        <v>346</v>
      </c>
      <c r="C68" s="1116"/>
      <c r="D68" s="1116"/>
    </row>
    <row r="69" spans="1:9" ht="20.100000000000001" customHeight="1"/>
    <row r="70" spans="1:9" ht="20.100000000000001" customHeight="1">
      <c r="E70" s="630" t="s">
        <v>860</v>
      </c>
      <c r="F70" s="842"/>
      <c r="G70" s="878"/>
      <c r="H70" s="878"/>
    </row>
    <row r="71" spans="1:9" ht="20.100000000000001" customHeight="1">
      <c r="E71" s="631" t="s">
        <v>861</v>
      </c>
      <c r="F71" s="722"/>
      <c r="G71" s="722"/>
      <c r="H71" s="722"/>
    </row>
    <row r="72" spans="1:9" ht="20.100000000000001" customHeight="1">
      <c r="E72" s="631" t="s">
        <v>862</v>
      </c>
      <c r="F72" s="1117"/>
      <c r="G72" s="1117"/>
      <c r="H72" s="1117"/>
    </row>
    <row r="73" spans="1:9" ht="20.100000000000001" customHeight="1">
      <c r="F73" s="632"/>
      <c r="G73" s="633"/>
      <c r="H73" s="633"/>
    </row>
    <row r="74" spans="1:9" ht="20.100000000000001" customHeight="1">
      <c r="A74" s="146" t="s">
        <v>863</v>
      </c>
      <c r="H74" s="30"/>
    </row>
    <row r="75" spans="1:9" ht="20.100000000000001" customHeight="1">
      <c r="A75" s="146"/>
    </row>
    <row r="76" spans="1:9" ht="20.100000000000001" customHeight="1">
      <c r="A76" s="146"/>
    </row>
    <row r="77" spans="1:9" ht="20.100000000000001" customHeight="1">
      <c r="A77" s="146"/>
    </row>
    <row r="78" spans="1:9" ht="20.100000000000001" customHeight="1">
      <c r="I78" s="30" t="s">
        <v>864</v>
      </c>
    </row>
    <row r="79" spans="1:9" ht="20.100000000000001" customHeight="1">
      <c r="I79" s="423" t="s">
        <v>869</v>
      </c>
    </row>
    <row r="80" spans="1:9" ht="20.100000000000001" customHeight="1"/>
    <row r="81" spans="1:5" ht="20.100000000000001" customHeight="1"/>
    <row r="82" spans="1:5" ht="20.100000000000001" customHeight="1">
      <c r="B82" s="1" t="s">
        <v>273</v>
      </c>
    </row>
    <row r="83" spans="1:5" ht="20.100000000000001" customHeight="1"/>
    <row r="84" spans="1:5" ht="20.100000000000001" customHeight="1"/>
    <row r="85" spans="1:5" ht="24" customHeight="1">
      <c r="E85" s="32" t="s">
        <v>89</v>
      </c>
    </row>
    <row r="86" spans="1:5" ht="24" customHeight="1">
      <c r="E86" s="32"/>
    </row>
    <row r="87" spans="1:5" ht="20.100000000000001" customHeight="1"/>
    <row r="88" spans="1:5" ht="20.100000000000001" customHeight="1">
      <c r="A88" s="1" t="s">
        <v>866</v>
      </c>
    </row>
    <row r="89" spans="1:5" ht="20.100000000000001" customHeight="1">
      <c r="A89" s="1" t="s">
        <v>867</v>
      </c>
    </row>
    <row r="90" spans="1:5" ht="20.100000000000001" customHeight="1">
      <c r="A90" s="1" t="s">
        <v>331</v>
      </c>
    </row>
    <row r="91" spans="1:5" ht="20.100000000000001" customHeight="1">
      <c r="A91" s="1" t="s">
        <v>873</v>
      </c>
    </row>
    <row r="92" spans="1:5" ht="20.100000000000001" customHeight="1">
      <c r="A92" s="1" t="s">
        <v>872</v>
      </c>
    </row>
    <row r="93" spans="1:5" ht="20.100000000000001" customHeight="1">
      <c r="A93" s="1" t="s">
        <v>871</v>
      </c>
    </row>
    <row r="94" spans="1:5" ht="20.100000000000001" customHeight="1"/>
    <row r="95" spans="1:5" ht="20.100000000000001" customHeight="1">
      <c r="A95" s="1" t="s">
        <v>865</v>
      </c>
    </row>
    <row r="96" spans="1:5" ht="20.100000000000001" customHeight="1">
      <c r="A96" s="1" t="s">
        <v>331</v>
      </c>
    </row>
    <row r="97" spans="2:8" ht="20.100000000000001" customHeight="1"/>
    <row r="98" spans="2:8" ht="20.100000000000001" customHeight="1">
      <c r="E98" s="44" t="s">
        <v>859</v>
      </c>
    </row>
    <row r="99" spans="2:8" ht="20.100000000000001" customHeight="1"/>
    <row r="100" spans="2:8" ht="20.100000000000001" customHeight="1"/>
    <row r="101" spans="2:8" ht="20.100000000000001" customHeight="1">
      <c r="B101" s="1116" t="s">
        <v>346</v>
      </c>
      <c r="C101" s="1116"/>
      <c r="D101" s="1116"/>
    </row>
    <row r="102" spans="2:8" ht="20.100000000000001" customHeight="1"/>
    <row r="103" spans="2:8" ht="20.100000000000001" customHeight="1"/>
    <row r="104" spans="2:8" ht="20.100000000000001" customHeight="1">
      <c r="D104" s="30" t="s">
        <v>276</v>
      </c>
      <c r="E104" s="724"/>
      <c r="F104" s="724"/>
      <c r="G104" s="724"/>
      <c r="H104" s="724"/>
    </row>
    <row r="105" spans="2:8" ht="20.100000000000001" customHeight="1">
      <c r="D105" s="30"/>
    </row>
    <row r="106" spans="2:8" ht="20.100000000000001" customHeight="1">
      <c r="D106" s="30" t="s">
        <v>277</v>
      </c>
      <c r="E106" s="724"/>
      <c r="F106" s="724"/>
      <c r="G106" s="724"/>
      <c r="H106" s="724"/>
    </row>
    <row r="107" spans="2:8" ht="20.100000000000001" customHeight="1">
      <c r="D107" s="30"/>
    </row>
    <row r="108" spans="2:8" ht="20.100000000000001" customHeight="1">
      <c r="D108" s="30" t="s">
        <v>278</v>
      </c>
      <c r="E108" s="724"/>
      <c r="F108" s="724"/>
      <c r="G108" s="724"/>
      <c r="H108" s="43"/>
    </row>
    <row r="109" spans="2:8" ht="20.100000000000001" customHeight="1"/>
    <row r="110" spans="2:8" ht="20.100000000000001" customHeight="1"/>
    <row r="111" spans="2:8" ht="20.100000000000001" customHeight="1"/>
    <row r="112" spans="2:8" ht="20.100000000000001" customHeight="1"/>
    <row r="113" spans="1:9" ht="20.100000000000001" customHeight="1"/>
    <row r="114" spans="1:9" ht="20.100000000000001" customHeight="1"/>
    <row r="115" spans="1:9" ht="20.100000000000001" customHeight="1">
      <c r="A115" s="146"/>
    </row>
    <row r="116" spans="1:9" ht="20.100000000000001" customHeight="1">
      <c r="A116" s="146"/>
    </row>
    <row r="117" spans="1:9" ht="19.5" customHeight="1">
      <c r="I117" s="30" t="s">
        <v>864</v>
      </c>
    </row>
    <row r="118" spans="1:9" ht="19.5" customHeight="1">
      <c r="I118" s="423" t="s">
        <v>875</v>
      </c>
    </row>
    <row r="119" spans="1:9" ht="19.5" customHeight="1"/>
    <row r="120" spans="1:9" ht="19.5" customHeight="1"/>
    <row r="121" spans="1:9" ht="19.5" customHeight="1">
      <c r="B121" s="1" t="s">
        <v>273</v>
      </c>
    </row>
    <row r="122" spans="1:9" ht="19.5" customHeight="1"/>
    <row r="123" spans="1:9" ht="19.5" customHeight="1"/>
    <row r="124" spans="1:9" ht="19.5" customHeight="1"/>
    <row r="125" spans="1:9" ht="24" customHeight="1">
      <c r="E125" s="32" t="s">
        <v>89</v>
      </c>
    </row>
    <row r="126" spans="1:9" ht="19.5" customHeight="1"/>
    <row r="127" spans="1:9" ht="19.5" customHeight="1"/>
    <row r="128" spans="1:9" ht="19.5" customHeight="1">
      <c r="A128" s="1" t="s">
        <v>866</v>
      </c>
    </row>
    <row r="129" spans="1:8" ht="19.5" customHeight="1">
      <c r="A129" s="1" t="s">
        <v>872</v>
      </c>
    </row>
    <row r="130" spans="1:8" ht="19.5" customHeight="1">
      <c r="A130" s="1" t="s">
        <v>871</v>
      </c>
    </row>
    <row r="131" spans="1:8" ht="19.5" customHeight="1"/>
    <row r="132" spans="1:8" ht="19.5" customHeight="1">
      <c r="A132" s="1" t="s">
        <v>274</v>
      </c>
    </row>
    <row r="133" spans="1:8" ht="19.5" customHeight="1">
      <c r="A133" s="1" t="s">
        <v>275</v>
      </c>
    </row>
    <row r="134" spans="1:8" ht="19.5" customHeight="1"/>
    <row r="135" spans="1:8" ht="19.5" customHeight="1"/>
    <row r="136" spans="1:8" ht="19.5" customHeight="1">
      <c r="E136" s="44" t="s">
        <v>345</v>
      </c>
    </row>
    <row r="137" spans="1:8" ht="19.5" customHeight="1"/>
    <row r="138" spans="1:8" ht="19.5" customHeight="1"/>
    <row r="139" spans="1:8" ht="19.5" customHeight="1">
      <c r="B139" s="1116" t="s">
        <v>346</v>
      </c>
      <c r="C139" s="1116"/>
      <c r="D139" s="1116"/>
    </row>
    <row r="140" spans="1:8" ht="19.5" customHeight="1"/>
    <row r="141" spans="1:8" ht="19.5" customHeight="1"/>
    <row r="142" spans="1:8" ht="19.5" customHeight="1">
      <c r="D142" s="30" t="s">
        <v>276</v>
      </c>
      <c r="E142" s="724"/>
      <c r="F142" s="724"/>
      <c r="G142" s="724"/>
      <c r="H142" s="724"/>
    </row>
    <row r="143" spans="1:8" ht="19.5" customHeight="1">
      <c r="D143" s="30"/>
    </row>
    <row r="144" spans="1:8" ht="19.5" customHeight="1">
      <c r="D144" s="30" t="s">
        <v>277</v>
      </c>
      <c r="E144" s="724"/>
      <c r="F144" s="724"/>
      <c r="G144" s="724"/>
      <c r="H144" s="724"/>
    </row>
    <row r="145" spans="1:8" ht="19.5" customHeight="1">
      <c r="D145" s="30"/>
    </row>
    <row r="146" spans="1:8" ht="19.5" customHeight="1">
      <c r="D146" s="30"/>
      <c r="E146" s="908"/>
      <c r="F146" s="908"/>
      <c r="G146" s="908"/>
      <c r="H146" s="69"/>
    </row>
    <row r="147" spans="1:8" ht="19.5" customHeight="1"/>
    <row r="148" spans="1:8" ht="19.5" customHeight="1"/>
    <row r="149" spans="1:8" ht="19.5" customHeight="1"/>
    <row r="150" spans="1:8" ht="19.5" customHeight="1"/>
    <row r="151" spans="1:8" ht="19.5" customHeight="1"/>
    <row r="152" spans="1:8" ht="19.5" customHeight="1"/>
    <row r="153" spans="1:8" ht="19.5" customHeight="1">
      <c r="A153" s="146"/>
    </row>
    <row r="154" spans="1:8" ht="19.5" customHeight="1">
      <c r="A154" s="146"/>
    </row>
  </sheetData>
  <mergeCells count="25">
    <mergeCell ref="E144:H144"/>
    <mergeCell ref="E146:G146"/>
    <mergeCell ref="D58:G58"/>
    <mergeCell ref="B68:D68"/>
    <mergeCell ref="F70:H70"/>
    <mergeCell ref="F71:H71"/>
    <mergeCell ref="F72:H72"/>
    <mergeCell ref="B101:D101"/>
    <mergeCell ref="B139:D139"/>
    <mergeCell ref="E104:H104"/>
    <mergeCell ref="E106:H106"/>
    <mergeCell ref="E108:G108"/>
    <mergeCell ref="E142:H142"/>
    <mergeCell ref="D57:H57"/>
    <mergeCell ref="G3:I3"/>
    <mergeCell ref="F11:H11"/>
    <mergeCell ref="F12:H12"/>
    <mergeCell ref="F13:H13"/>
    <mergeCell ref="B29:F29"/>
    <mergeCell ref="C31:G31"/>
    <mergeCell ref="C32:G32"/>
    <mergeCell ref="C33:G33"/>
    <mergeCell ref="C34:G34"/>
    <mergeCell ref="F35:I37"/>
    <mergeCell ref="D56:H56"/>
  </mergeCells>
  <phoneticPr fontId="5"/>
  <conditionalFormatting sqref="D56:H57 H58">
    <cfRule type="expression" dxfId="4" priority="3" stopIfTrue="1">
      <formula>#REF!="□"</formula>
    </cfRule>
  </conditionalFormatting>
  <conditionalFormatting sqref="D56:H57">
    <cfRule type="notContainsBlanks" dxfId="3" priority="2">
      <formula>LEN(TRIM(D56))&gt;0</formula>
    </cfRule>
  </conditionalFormatting>
  <conditionalFormatting sqref="H58">
    <cfRule type="cellIs" dxfId="2" priority="1" operator="notEqual">
      <formula>" ある ・ ない"</formula>
    </cfRule>
  </conditionalFormatting>
  <dataValidations count="3">
    <dataValidation imeMode="on" allowBlank="1" showInputMessage="1" showErrorMessage="1" sqref="F11:H13 B29:F29 C31:G31 A32 B32:G34 E35 F35:I37 D56:H57 E104:H104 E106:H106 E108:G108 F70:F73 G70:H70 G73:H73 E142:H142 E144:H144" xr:uid="{4DE35838-35C1-4F2B-852C-9EEB91EE412D}"/>
    <dataValidation type="list" allowBlank="1" showInputMessage="1" showErrorMessage="1" sqref="H58" xr:uid="{DB969B74-2B2B-4FEF-8781-1AEEE5748372}">
      <formula1>"ある,ない"</formula1>
    </dataValidation>
    <dataValidation type="list" allowBlank="1" showInputMessage="1" showErrorMessage="1" sqref="A55 A59" xr:uid="{14F8421A-20F2-4495-B777-CB733F9253A8}">
      <formula1>"□,■"</formula1>
    </dataValidation>
  </dataValidations>
  <printOptions horizontalCentered="1"/>
  <pageMargins left="0.78740157480314965" right="0.78740157480314965" top="0.98425196850393704" bottom="0.98425196850393704" header="0.51181102362204722" footer="0.51181102362204722"/>
  <pageSetup paperSize="9" scale="93" orientation="portrait" blackAndWhite="1" r:id="rId1"/>
  <headerFooter alignWithMargins="0"/>
  <rowBreaks count="3" manualBreakCount="3">
    <brk id="37" max="8" man="1"/>
    <brk id="77" max="8" man="1"/>
    <brk id="116" max="8" man="1"/>
  </rowBreak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AB96C-6408-4BC2-9ABE-9CACEB4A3301}">
  <dimension ref="A1:F37"/>
  <sheetViews>
    <sheetView showGridLines="0" zoomScaleNormal="100" zoomScaleSheetLayoutView="89" workbookViewId="0">
      <selection activeCell="D5" sqref="D5:F5"/>
    </sheetView>
  </sheetViews>
  <sheetFormatPr defaultColWidth="9" defaultRowHeight="13.5"/>
  <cols>
    <col min="1" max="1" width="11.25" style="635" customWidth="1"/>
    <col min="2" max="2" width="8.625" style="635" customWidth="1"/>
    <col min="3" max="3" width="23.375" style="635" customWidth="1"/>
    <col min="4" max="4" width="8.625" style="635" customWidth="1"/>
    <col min="5" max="16384" width="9" style="635"/>
  </cols>
  <sheetData>
    <row r="1" spans="1:6" ht="24.95" customHeight="1">
      <c r="A1" s="635" t="s">
        <v>181</v>
      </c>
      <c r="B1" s="1119" t="str">
        <f>IF(申請書表紙!C29="","",申請書表紙!C29)</f>
        <v/>
      </c>
      <c r="C1" s="1119"/>
    </row>
    <row r="2" spans="1:6" ht="24.95" customHeight="1">
      <c r="A2" s="635" t="s">
        <v>182</v>
      </c>
      <c r="B2" s="1119" t="str">
        <f>IF(申請書表紙!C30="","",申請書表紙!C30)</f>
        <v/>
      </c>
      <c r="C2" s="1119"/>
    </row>
    <row r="3" spans="1:6" ht="24.95" customHeight="1">
      <c r="A3" s="635" t="s">
        <v>183</v>
      </c>
      <c r="B3" s="1119" t="str">
        <f>IF(申請書表紙!F31="","",申請書表紙!F31)</f>
        <v/>
      </c>
      <c r="C3" s="1119"/>
    </row>
    <row r="4" spans="1:6" ht="24.95" customHeight="1"/>
    <row r="5" spans="1:6" ht="24.95" customHeight="1" thickBot="1">
      <c r="A5" s="80" t="s">
        <v>184</v>
      </c>
      <c r="D5" s="1120" t="s">
        <v>347</v>
      </c>
      <c r="E5" s="1120"/>
      <c r="F5" s="1121"/>
    </row>
    <row r="6" spans="1:6" ht="24.95" customHeight="1">
      <c r="A6" s="648" t="s">
        <v>185</v>
      </c>
      <c r="B6" s="1122" t="s">
        <v>186</v>
      </c>
      <c r="C6" s="1123"/>
      <c r="D6" s="1124"/>
      <c r="E6" s="649" t="s">
        <v>187</v>
      </c>
    </row>
    <row r="7" spans="1:6" ht="24.95" customHeight="1">
      <c r="A7" s="636" t="str">
        <f>IF(申請書表紙!D31="","",申請書表紙!D31)</f>
        <v/>
      </c>
      <c r="B7" s="1118" t="str">
        <f>IF(申請書表紙!F31="","",申請書表紙!F31)</f>
        <v/>
      </c>
      <c r="C7" s="1118"/>
      <c r="D7" s="1118"/>
      <c r="E7" s="637" t="s">
        <v>188</v>
      </c>
      <c r="F7" s="638"/>
    </row>
    <row r="8" spans="1:6" ht="24.95" customHeight="1">
      <c r="A8" s="639"/>
      <c r="B8" s="1126"/>
      <c r="C8" s="1126"/>
      <c r="D8" s="1126"/>
      <c r="E8" s="640" t="s">
        <v>188</v>
      </c>
    </row>
    <row r="9" spans="1:6" ht="24.95" customHeight="1">
      <c r="A9" s="639"/>
      <c r="B9" s="1126"/>
      <c r="C9" s="1126"/>
      <c r="D9" s="1126"/>
      <c r="E9" s="640" t="s">
        <v>188</v>
      </c>
    </row>
    <row r="10" spans="1:6" ht="24.95" customHeight="1">
      <c r="A10" s="639"/>
      <c r="B10" s="1126"/>
      <c r="C10" s="1126"/>
      <c r="D10" s="1126"/>
      <c r="E10" s="640" t="s">
        <v>188</v>
      </c>
    </row>
    <row r="11" spans="1:6" ht="24.95" customHeight="1">
      <c r="A11" s="639"/>
      <c r="B11" s="1126"/>
      <c r="C11" s="1126"/>
      <c r="D11" s="1126"/>
      <c r="E11" s="640" t="s">
        <v>188</v>
      </c>
    </row>
    <row r="12" spans="1:6" ht="24.95" customHeight="1">
      <c r="A12" s="639"/>
      <c r="B12" s="1126"/>
      <c r="C12" s="1126"/>
      <c r="D12" s="1126"/>
      <c r="E12" s="640" t="s">
        <v>188</v>
      </c>
    </row>
    <row r="13" spans="1:6" ht="24.95" customHeight="1">
      <c r="A13" s="639"/>
      <c r="B13" s="1126"/>
      <c r="C13" s="1126"/>
      <c r="D13" s="1126"/>
      <c r="E13" s="640" t="s">
        <v>188</v>
      </c>
    </row>
    <row r="14" spans="1:6" ht="24.95" customHeight="1">
      <c r="A14" s="639"/>
      <c r="B14" s="1125"/>
      <c r="C14" s="1125"/>
      <c r="D14" s="1125"/>
      <c r="E14" s="640" t="s">
        <v>188</v>
      </c>
    </row>
    <row r="15" spans="1:6" ht="24.95" customHeight="1">
      <c r="A15" s="639"/>
      <c r="B15" s="1126"/>
      <c r="C15" s="1126"/>
      <c r="D15" s="1126"/>
      <c r="E15" s="640" t="s">
        <v>188</v>
      </c>
    </row>
    <row r="16" spans="1:6" ht="24.95" customHeight="1" thickBot="1">
      <c r="A16" s="641"/>
      <c r="B16" s="1127"/>
      <c r="C16" s="1127"/>
      <c r="D16" s="1127"/>
      <c r="E16" s="642" t="s">
        <v>188</v>
      </c>
    </row>
    <row r="17" spans="1:4" ht="24.95" customHeight="1">
      <c r="A17" s="643" t="s">
        <v>876</v>
      </c>
    </row>
    <row r="18" spans="1:4" ht="24.95" customHeight="1">
      <c r="D18" s="1128"/>
    </row>
    <row r="19" spans="1:4" ht="24.95" customHeight="1">
      <c r="D19" s="1128"/>
    </row>
    <row r="20" spans="1:4" ht="24.95" customHeight="1">
      <c r="D20" s="1128"/>
    </row>
    <row r="21" spans="1:4" ht="24.95" customHeight="1"/>
    <row r="22" spans="1:4" ht="24.95" customHeight="1"/>
    <row r="23" spans="1:4" ht="24.95" customHeight="1"/>
    <row r="24" spans="1:4" ht="20.100000000000001" customHeight="1"/>
    <row r="25" spans="1:4" ht="20.100000000000001" customHeight="1"/>
    <row r="26" spans="1:4" ht="20.100000000000001" customHeight="1"/>
    <row r="27" spans="1:4" ht="20.100000000000001" customHeight="1"/>
    <row r="28" spans="1:4" ht="20.100000000000001" customHeight="1"/>
    <row r="29" spans="1:4" ht="20.100000000000001" customHeight="1"/>
    <row r="30" spans="1:4" ht="20.100000000000001" customHeight="1"/>
    <row r="31" spans="1:4" ht="20.100000000000001" customHeight="1"/>
    <row r="32" spans="1:4" ht="20.100000000000001" customHeight="1"/>
    <row r="33" ht="20.100000000000001" customHeight="1"/>
    <row r="34" ht="20.100000000000001" customHeight="1"/>
    <row r="35" ht="20.100000000000001" customHeight="1"/>
    <row r="36" ht="20.100000000000001" customHeight="1"/>
    <row r="37" ht="20.100000000000001" customHeight="1"/>
  </sheetData>
  <mergeCells count="16">
    <mergeCell ref="B14:D14"/>
    <mergeCell ref="B15:D15"/>
    <mergeCell ref="B16:D16"/>
    <mergeCell ref="D18:D20"/>
    <mergeCell ref="B8:D8"/>
    <mergeCell ref="B9:D9"/>
    <mergeCell ref="B10:D10"/>
    <mergeCell ref="B11:D11"/>
    <mergeCell ref="B12:D12"/>
    <mergeCell ref="B13:D13"/>
    <mergeCell ref="B7:D7"/>
    <mergeCell ref="B1:C1"/>
    <mergeCell ref="B2:C2"/>
    <mergeCell ref="B3:C3"/>
    <mergeCell ref="D5:F5"/>
    <mergeCell ref="B6:D6"/>
  </mergeCells>
  <phoneticPr fontId="5"/>
  <dataValidations count="1">
    <dataValidation type="list" allowBlank="1" showInputMessage="1" showErrorMessage="1" sqref="E7:E16" xr:uid="{5A11C7DC-269C-452D-BA20-B71F6C6DDB1C}">
      <formula1>"常勤,非常勤"</formula1>
    </dataValidation>
  </dataValidations>
  <printOptions horizontalCentered="1"/>
  <pageMargins left="0.78740157480314965" right="0.59055118110236227" top="0.98425196850393704" bottom="0.98425196850393704" header="0.51181102362204722" footer="0.51181102362204722"/>
  <pageSetup paperSize="9" orientation="portrait" blackAndWhite="1" horizontalDpi="300" verticalDpi="300" r:id="rId1"/>
  <headerFooter alignWithMargins="0"/>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573FD-178F-48D8-8435-30AADB799363}">
  <dimension ref="A1:K57"/>
  <sheetViews>
    <sheetView showGridLines="0" zoomScaleNormal="100" workbookViewId="0">
      <selection activeCell="L24" sqref="L24"/>
    </sheetView>
  </sheetViews>
  <sheetFormatPr defaultColWidth="9" defaultRowHeight="13.5"/>
  <cols>
    <col min="1" max="16384" width="9" style="1"/>
  </cols>
  <sheetData>
    <row r="1" spans="1:11">
      <c r="A1" s="1129" t="s">
        <v>211</v>
      </c>
      <c r="B1" s="1129"/>
      <c r="C1" s="1129"/>
      <c r="D1" s="1129"/>
      <c r="E1" s="1129"/>
      <c r="F1" s="1129"/>
      <c r="G1" s="1129"/>
      <c r="H1" s="1129"/>
      <c r="I1" s="1129"/>
      <c r="J1" s="1129"/>
      <c r="K1" s="1129"/>
    </row>
    <row r="2" spans="1:11" ht="9.9499999999999993" customHeight="1"/>
    <row r="3" spans="1:11" ht="20.100000000000001" customHeight="1">
      <c r="A3" s="1" t="s">
        <v>954</v>
      </c>
    </row>
    <row r="4" spans="1:11" ht="20.100000000000001" customHeight="1">
      <c r="A4" s="1" t="s">
        <v>955</v>
      </c>
    </row>
    <row r="5" spans="1:11" ht="20.100000000000001" customHeight="1">
      <c r="A5" s="1" t="s">
        <v>956</v>
      </c>
    </row>
    <row r="6" spans="1:11" ht="20.100000000000001" customHeight="1"/>
    <row r="7" spans="1:11" ht="20.100000000000001" customHeight="1">
      <c r="A7" s="726" t="s">
        <v>10</v>
      </c>
      <c r="B7" s="726"/>
      <c r="C7" s="726"/>
      <c r="D7" s="726"/>
      <c r="E7" s="726"/>
      <c r="F7" s="726"/>
      <c r="G7" s="726"/>
      <c r="H7" s="726"/>
      <c r="I7" s="726"/>
      <c r="J7" s="726"/>
      <c r="K7" s="726"/>
    </row>
    <row r="8" spans="1:11" ht="20.100000000000001" customHeight="1">
      <c r="A8" s="664"/>
      <c r="B8" s="664"/>
      <c r="C8" s="664"/>
      <c r="D8" s="664"/>
      <c r="E8" s="664"/>
      <c r="F8" s="664"/>
      <c r="G8" s="664"/>
      <c r="H8" s="664"/>
      <c r="I8" s="664"/>
      <c r="J8" s="664"/>
      <c r="K8" s="664"/>
    </row>
    <row r="9" spans="1:11" ht="20.100000000000001" customHeight="1">
      <c r="A9" s="1" t="s">
        <v>191</v>
      </c>
    </row>
    <row r="10" spans="1:11" ht="20.100000000000001" customHeight="1">
      <c r="A10" s="1" t="s">
        <v>192</v>
      </c>
    </row>
    <row r="11" spans="1:11" ht="20.100000000000001" customHeight="1">
      <c r="A11" s="1" t="s">
        <v>193</v>
      </c>
    </row>
    <row r="12" spans="1:11" ht="20.100000000000001" customHeight="1">
      <c r="A12" s="1" t="s">
        <v>194</v>
      </c>
    </row>
    <row r="13" spans="1:11" ht="20.100000000000001" customHeight="1">
      <c r="A13" s="1" t="s">
        <v>195</v>
      </c>
    </row>
    <row r="14" spans="1:11" ht="20.100000000000001" customHeight="1">
      <c r="A14" s="1" t="s">
        <v>196</v>
      </c>
    </row>
    <row r="15" spans="1:11" ht="20.100000000000001" customHeight="1">
      <c r="A15" s="1" t="s">
        <v>197</v>
      </c>
    </row>
    <row r="16" spans="1:11" ht="20.100000000000001" customHeight="1">
      <c r="A16" s="1" t="s">
        <v>198</v>
      </c>
    </row>
    <row r="17" spans="1:1" ht="20.100000000000001" customHeight="1">
      <c r="A17" s="1" t="s">
        <v>199</v>
      </c>
    </row>
    <row r="18" spans="1:1" ht="20.100000000000001" customHeight="1">
      <c r="A18" s="1" t="s">
        <v>200</v>
      </c>
    </row>
    <row r="19" spans="1:1" ht="20.100000000000001" customHeight="1">
      <c r="A19" s="1" t="s">
        <v>201</v>
      </c>
    </row>
    <row r="20" spans="1:1" ht="20.100000000000001" customHeight="1">
      <c r="A20" s="1" t="s">
        <v>202</v>
      </c>
    </row>
    <row r="21" spans="1:1" ht="20.100000000000001" customHeight="1">
      <c r="A21" s="1" t="s">
        <v>203</v>
      </c>
    </row>
    <row r="22" spans="1:1" ht="20.100000000000001" customHeight="1">
      <c r="A22" s="1" t="s">
        <v>204</v>
      </c>
    </row>
    <row r="23" spans="1:1" ht="20.100000000000001" customHeight="1">
      <c r="A23" s="1" t="s">
        <v>205</v>
      </c>
    </row>
    <row r="24" spans="1:1" ht="20.100000000000001" customHeight="1">
      <c r="A24" s="1" t="s">
        <v>206</v>
      </c>
    </row>
    <row r="25" spans="1:1" ht="20.100000000000001" customHeight="1">
      <c r="A25" s="1" t="s">
        <v>207</v>
      </c>
    </row>
    <row r="26" spans="1:1" ht="20.100000000000001" customHeight="1">
      <c r="A26" s="1" t="s">
        <v>208</v>
      </c>
    </row>
    <row r="27" spans="1:1" ht="20.100000000000001" customHeight="1">
      <c r="A27" s="1" t="s">
        <v>877</v>
      </c>
    </row>
    <row r="28" spans="1:1" ht="20.100000000000001" customHeight="1"/>
    <row r="29" spans="1:1" ht="20.100000000000001" customHeight="1">
      <c r="A29" s="1" t="s">
        <v>209</v>
      </c>
    </row>
    <row r="30" spans="1:1" ht="20.100000000000001" customHeight="1">
      <c r="A30" s="1" t="s">
        <v>957</v>
      </c>
    </row>
    <row r="31" spans="1:1" ht="20.100000000000001" customHeight="1">
      <c r="A31" s="1" t="s">
        <v>958</v>
      </c>
    </row>
    <row r="32" spans="1:1" ht="20.100000000000001" customHeight="1">
      <c r="A32" s="1" t="s">
        <v>331</v>
      </c>
    </row>
    <row r="33" spans="1:11" ht="20.100000000000001" customHeight="1">
      <c r="A33" s="1" t="s">
        <v>210</v>
      </c>
    </row>
    <row r="34" spans="1:11" ht="20.100000000000001" customHeight="1">
      <c r="A34" s="30" t="s">
        <v>213</v>
      </c>
      <c r="B34" s="1" t="s">
        <v>212</v>
      </c>
    </row>
    <row r="35" spans="1:11" ht="20.100000000000001" customHeight="1">
      <c r="B35" s="1" t="s">
        <v>215</v>
      </c>
    </row>
    <row r="36" spans="1:11" ht="20.100000000000001" customHeight="1">
      <c r="A36" s="30" t="s">
        <v>214</v>
      </c>
      <c r="B36" s="1" t="s">
        <v>244</v>
      </c>
    </row>
    <row r="37" spans="1:11" ht="20.100000000000001" customHeight="1">
      <c r="A37" s="30"/>
    </row>
    <row r="38" spans="1:11" ht="20.100000000000001" customHeight="1">
      <c r="A38" s="1" t="s">
        <v>216</v>
      </c>
    </row>
    <row r="39" spans="1:11" ht="20.100000000000001" customHeight="1">
      <c r="B39" s="1" t="s">
        <v>959</v>
      </c>
      <c r="K39" s="168"/>
    </row>
    <row r="40" spans="1:11" ht="20.100000000000001" customHeight="1">
      <c r="A40" s="665" t="s">
        <v>960</v>
      </c>
      <c r="K40" s="168"/>
    </row>
    <row r="41" spans="1:11" ht="20.100000000000001" customHeight="1">
      <c r="K41" s="168"/>
    </row>
    <row r="42" spans="1:11" ht="20.100000000000001" customHeight="1">
      <c r="B42" s="666" t="s">
        <v>961</v>
      </c>
      <c r="K42" s="1" t="s">
        <v>878</v>
      </c>
    </row>
    <row r="43" spans="1:11" ht="20.100000000000001" customHeight="1">
      <c r="B43" s="146" t="s">
        <v>962</v>
      </c>
    </row>
    <row r="44" spans="1:11" ht="20.100000000000001" customHeight="1"/>
    <row r="45" spans="1:11" ht="20.100000000000001" customHeight="1">
      <c r="A45" s="1" t="s">
        <v>963</v>
      </c>
    </row>
    <row r="46" spans="1:11" ht="20.100000000000001" customHeight="1">
      <c r="A46" s="665" t="s">
        <v>964</v>
      </c>
    </row>
    <row r="47" spans="1:11" ht="20.100000000000001" customHeight="1">
      <c r="A47" s="665"/>
    </row>
    <row r="48" spans="1:11" ht="20.100000000000001" customHeight="1">
      <c r="A48" s="665"/>
    </row>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sheetData>
  <mergeCells count="2">
    <mergeCell ref="A1:K1"/>
    <mergeCell ref="A7:K7"/>
  </mergeCells>
  <phoneticPr fontId="5"/>
  <printOptions horizontalCentered="1"/>
  <pageMargins left="0.78740157480314965" right="0.78740157480314965" top="0.98425196850393704" bottom="0.78740157480314965" header="0.51181102362204722" footer="0.51181102362204722"/>
  <pageSetup paperSize="9" scale="80" orientation="portrait"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73272-5724-45F9-A888-1E1D7448E0E1}">
  <dimension ref="A2:I41"/>
  <sheetViews>
    <sheetView showGridLines="0" zoomScaleNormal="100" zoomScaleSheetLayoutView="90" workbookViewId="0">
      <selection activeCell="E4" sqref="E4"/>
    </sheetView>
  </sheetViews>
  <sheetFormatPr defaultColWidth="9" defaultRowHeight="13.5"/>
  <cols>
    <col min="1" max="16384" width="9" style="663"/>
  </cols>
  <sheetData>
    <row r="2" spans="1:9">
      <c r="F2" s="673"/>
      <c r="G2" s="1139" t="s">
        <v>592</v>
      </c>
      <c r="H2" s="1139"/>
      <c r="I2" s="1139"/>
    </row>
    <row r="11" spans="1:9" ht="24">
      <c r="A11" s="1140" t="s">
        <v>987</v>
      </c>
      <c r="B11" s="1140"/>
      <c r="C11" s="1140"/>
      <c r="D11" s="1140"/>
      <c r="E11" s="1140"/>
      <c r="F11" s="1140"/>
      <c r="G11" s="1140"/>
      <c r="H11" s="1140"/>
      <c r="I11" s="1140"/>
    </row>
    <row r="15" spans="1:9">
      <c r="A15" s="1141" t="s">
        <v>988</v>
      </c>
      <c r="B15" s="1141"/>
      <c r="C15" s="1141"/>
      <c r="D15" s="1141"/>
      <c r="E15" s="1141"/>
      <c r="F15" s="1141"/>
      <c r="G15" s="1141"/>
      <c r="H15" s="1141"/>
      <c r="I15" s="1141"/>
    </row>
    <row r="16" spans="1:9">
      <c r="A16" s="1141"/>
      <c r="B16" s="1141"/>
      <c r="C16" s="1141"/>
      <c r="D16" s="1141"/>
      <c r="E16" s="1141"/>
      <c r="F16" s="1141"/>
      <c r="G16" s="1141"/>
      <c r="H16" s="1141"/>
      <c r="I16" s="1141"/>
    </row>
    <row r="17" spans="1:9">
      <c r="A17" s="1141"/>
      <c r="B17" s="1141"/>
      <c r="C17" s="1141"/>
      <c r="D17" s="1141"/>
      <c r="E17" s="1141"/>
      <c r="F17" s="1141"/>
      <c r="G17" s="1141"/>
      <c r="H17" s="1141"/>
      <c r="I17" s="1141"/>
    </row>
    <row r="18" spans="1:9" ht="9" customHeight="1">
      <c r="A18" s="1141"/>
      <c r="B18" s="1141"/>
      <c r="C18" s="1141"/>
      <c r="D18" s="1141"/>
      <c r="E18" s="1141"/>
      <c r="F18" s="1141"/>
      <c r="G18" s="1141"/>
      <c r="H18" s="1141"/>
      <c r="I18" s="1141"/>
    </row>
    <row r="19" spans="1:9">
      <c r="A19" s="1141"/>
      <c r="B19" s="1141"/>
      <c r="C19" s="1141"/>
      <c r="D19" s="1141"/>
      <c r="E19" s="1141"/>
      <c r="F19" s="1141"/>
      <c r="G19" s="1141"/>
      <c r="H19" s="1141"/>
      <c r="I19" s="1141"/>
    </row>
    <row r="20" spans="1:9" ht="9" customHeight="1">
      <c r="A20" s="674"/>
      <c r="B20" s="1142"/>
      <c r="C20" s="1142"/>
      <c r="D20" s="1142"/>
      <c r="E20" s="674"/>
      <c r="F20" s="674"/>
      <c r="G20" s="674"/>
      <c r="H20" s="674"/>
      <c r="I20" s="674"/>
    </row>
    <row r="21" spans="1:9" ht="26.25" customHeight="1">
      <c r="A21" s="674"/>
      <c r="B21" s="1142"/>
      <c r="C21" s="1142"/>
      <c r="D21" s="1142"/>
      <c r="E21" s="1143"/>
      <c r="F21" s="1143"/>
      <c r="G21" s="1143"/>
      <c r="H21" s="1143"/>
      <c r="I21" s="674"/>
    </row>
    <row r="22" spans="1:9" ht="26.25" customHeight="1">
      <c r="A22" s="674"/>
      <c r="B22" s="1130"/>
      <c r="C22" s="1130"/>
      <c r="D22" s="1130"/>
      <c r="E22" s="1134"/>
      <c r="F22" s="1134"/>
      <c r="G22" s="1134"/>
      <c r="H22" s="1134"/>
      <c r="I22" s="674"/>
    </row>
    <row r="23" spans="1:9" ht="26.25" customHeight="1">
      <c r="A23" s="1137" t="s">
        <v>989</v>
      </c>
      <c r="B23" s="1137"/>
      <c r="C23" s="1138"/>
      <c r="D23" s="1138"/>
      <c r="E23" s="1138"/>
      <c r="F23" s="1138"/>
      <c r="G23" s="1138"/>
      <c r="H23" s="1138"/>
      <c r="I23" s="1138"/>
    </row>
    <row r="24" spans="1:9" ht="26.25" customHeight="1">
      <c r="A24" s="674"/>
      <c r="B24" s="1130"/>
      <c r="C24" s="1130"/>
      <c r="D24" s="1130"/>
      <c r="E24" s="1134"/>
      <c r="F24" s="1134"/>
      <c r="G24" s="1134"/>
      <c r="H24" s="1134"/>
      <c r="I24" s="674"/>
    </row>
    <row r="25" spans="1:9" ht="26.25" customHeight="1">
      <c r="A25" s="674"/>
      <c r="B25" s="1130"/>
      <c r="C25" s="1130"/>
      <c r="D25" s="1130"/>
      <c r="E25" s="1134"/>
      <c r="F25" s="1134"/>
      <c r="G25" s="1134"/>
      <c r="H25" s="1134"/>
      <c r="I25" s="674"/>
    </row>
    <row r="26" spans="1:9" ht="26.25" customHeight="1">
      <c r="A26" s="1135" t="s">
        <v>990</v>
      </c>
      <c r="B26" s="1135"/>
      <c r="C26" s="1136"/>
      <c r="D26" s="1136"/>
      <c r="E26" s="1136"/>
      <c r="F26" s="1136"/>
      <c r="G26" s="1136"/>
      <c r="H26" s="1136"/>
      <c r="I26" s="1136"/>
    </row>
    <row r="27" spans="1:9" ht="26.25" customHeight="1">
      <c r="A27" s="674"/>
      <c r="B27" s="1130"/>
      <c r="C27" s="1130"/>
      <c r="D27" s="1130"/>
      <c r="E27" s="1134"/>
      <c r="F27" s="1134"/>
      <c r="G27" s="1134"/>
      <c r="H27" s="1134"/>
      <c r="I27" s="674"/>
    </row>
    <row r="28" spans="1:9" ht="26.25" customHeight="1">
      <c r="A28" s="674"/>
      <c r="B28" s="1130"/>
      <c r="C28" s="1130"/>
      <c r="D28" s="1130"/>
      <c r="E28" s="1134"/>
      <c r="F28" s="1134"/>
      <c r="G28" s="1134"/>
      <c r="H28" s="1134"/>
      <c r="I28" s="674"/>
    </row>
    <row r="29" spans="1:9" ht="26.25" customHeight="1">
      <c r="A29" s="675"/>
      <c r="B29" s="1130"/>
      <c r="C29" s="1130"/>
      <c r="D29" s="1130"/>
      <c r="E29" s="1134"/>
      <c r="F29" s="1134"/>
      <c r="G29" s="1134"/>
      <c r="H29" s="1134"/>
      <c r="I29" s="675"/>
    </row>
    <row r="30" spans="1:9" ht="14.25" customHeight="1">
      <c r="A30" s="675"/>
      <c r="B30" s="1130"/>
      <c r="C30" s="1130"/>
      <c r="D30" s="1130"/>
      <c r="E30" s="676" t="s">
        <v>991</v>
      </c>
      <c r="F30" s="1131"/>
      <c r="G30" s="1131"/>
      <c r="H30" s="1131"/>
      <c r="I30" s="1131"/>
    </row>
    <row r="31" spans="1:9" ht="14.25" customHeight="1">
      <c r="A31" s="675"/>
      <c r="B31" s="1130"/>
      <c r="C31" s="1130"/>
      <c r="D31" s="1130"/>
    </row>
    <row r="32" spans="1:9" ht="14.25">
      <c r="A32" s="675"/>
      <c r="B32" s="675"/>
      <c r="C32" s="675"/>
      <c r="D32" s="675"/>
      <c r="E32" s="676" t="s">
        <v>992</v>
      </c>
      <c r="F32" s="1131"/>
      <c r="G32" s="1131"/>
      <c r="H32" s="1131"/>
      <c r="I32" s="1131"/>
    </row>
    <row r="33" spans="1:9" ht="14.25">
      <c r="A33" s="675"/>
      <c r="B33" s="675"/>
      <c r="C33" s="675"/>
      <c r="D33" s="675"/>
      <c r="E33" s="676"/>
      <c r="F33" s="676"/>
      <c r="G33" s="675"/>
      <c r="H33" s="675"/>
      <c r="I33" s="675"/>
    </row>
    <row r="34" spans="1:9" ht="14.25">
      <c r="A34" s="675"/>
      <c r="B34" s="675"/>
      <c r="C34" s="675"/>
      <c r="D34" s="675"/>
      <c r="E34" s="677" t="s">
        <v>993</v>
      </c>
      <c r="F34" s="1132"/>
      <c r="G34" s="1132"/>
      <c r="H34" s="1132"/>
      <c r="I34" s="1132"/>
    </row>
    <row r="35" spans="1:9" ht="14.25">
      <c r="A35" s="675"/>
      <c r="B35" s="675"/>
      <c r="C35" s="675"/>
      <c r="D35" s="675"/>
    </row>
    <row r="36" spans="1:9" ht="14.25">
      <c r="A36" s="675"/>
      <c r="B36" s="675"/>
      <c r="C36" s="675"/>
      <c r="D36" s="675"/>
    </row>
    <row r="37" spans="1:9" ht="14.25">
      <c r="A37" s="675"/>
      <c r="B37" s="675"/>
      <c r="C37" s="675"/>
      <c r="D37" s="675"/>
    </row>
    <row r="38" spans="1:9" ht="14.25">
      <c r="A38" s="675"/>
      <c r="B38" s="675"/>
      <c r="C38" s="675"/>
      <c r="D38" s="675"/>
    </row>
    <row r="39" spans="1:9" ht="25.5" customHeight="1">
      <c r="A39" s="1133" t="s">
        <v>994</v>
      </c>
      <c r="B39" s="1133"/>
    </row>
    <row r="40" spans="1:9" ht="20.25" customHeight="1">
      <c r="A40" s="674" t="s">
        <v>995</v>
      </c>
    </row>
    <row r="41" spans="1:9" ht="21" customHeight="1">
      <c r="A41" s="674" t="s">
        <v>996</v>
      </c>
    </row>
  </sheetData>
  <mergeCells count="28">
    <mergeCell ref="G2:I2"/>
    <mergeCell ref="A11:I11"/>
    <mergeCell ref="A15:I19"/>
    <mergeCell ref="B20:D20"/>
    <mergeCell ref="B21:D21"/>
    <mergeCell ref="E21:H21"/>
    <mergeCell ref="B22:D22"/>
    <mergeCell ref="E22:H22"/>
    <mergeCell ref="A23:B23"/>
    <mergeCell ref="C23:I23"/>
    <mergeCell ref="B24:D24"/>
    <mergeCell ref="E24:H24"/>
    <mergeCell ref="B25:D25"/>
    <mergeCell ref="E25:H25"/>
    <mergeCell ref="A26:B26"/>
    <mergeCell ref="C26:I26"/>
    <mergeCell ref="B27:D27"/>
    <mergeCell ref="E27:H27"/>
    <mergeCell ref="B31:D31"/>
    <mergeCell ref="F32:I32"/>
    <mergeCell ref="F34:I34"/>
    <mergeCell ref="A39:B39"/>
    <mergeCell ref="B28:D28"/>
    <mergeCell ref="E28:H28"/>
    <mergeCell ref="B29:D29"/>
    <mergeCell ref="E29:H29"/>
    <mergeCell ref="B30:D30"/>
    <mergeCell ref="F30:I30"/>
  </mergeCells>
  <phoneticPr fontId="5"/>
  <dataValidations count="1">
    <dataValidation imeMode="on" allowBlank="1" showInputMessage="1" showErrorMessage="1" sqref="C23:I23 C26:I26 F30:I30 F32:I32 F34:I34" xr:uid="{E40EABD4-01A7-467A-9517-1B406AB87C6E}"/>
  </dataValidations>
  <printOptions horizontalCentered="1"/>
  <pageMargins left="0.78740157480314965" right="0.78740157480314965" top="0.98425196850393704" bottom="0.78740157480314965" header="0.51181102362204722" footer="0.51181102362204722"/>
  <pageSetup paperSize="9" scale="95" orientation="portrait" blackAndWhite="1"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9098B-47C3-41D5-B31F-230FED84ECF4}">
  <dimension ref="B2:R66"/>
  <sheetViews>
    <sheetView zoomScaleNormal="100" workbookViewId="0">
      <selection activeCell="D11" sqref="D11:J11"/>
    </sheetView>
  </sheetViews>
  <sheetFormatPr defaultRowHeight="13.5"/>
  <cols>
    <col min="2" max="2" width="9.25" customWidth="1"/>
    <col min="3" max="3" width="5" customWidth="1"/>
    <col min="4" max="4" width="11" customWidth="1"/>
    <col min="6" max="7" width="12.5" customWidth="1"/>
    <col min="8" max="9" width="15.375" customWidth="1"/>
    <col min="10" max="10" width="13.5" customWidth="1"/>
    <col min="12" max="12" width="10.75" customWidth="1"/>
    <col min="13" max="14" width="10" customWidth="1"/>
  </cols>
  <sheetData>
    <row r="2" spans="2:14">
      <c r="B2" s="644" t="s">
        <v>879</v>
      </c>
      <c r="C2" s="500"/>
      <c r="D2" s="500"/>
      <c r="E2" s="500"/>
    </row>
    <row r="4" spans="2:14">
      <c r="B4" s="678"/>
      <c r="C4" s="678" t="s">
        <v>880</v>
      </c>
      <c r="D4" s="1158">
        <f>申請書表紙!F8</f>
        <v>0</v>
      </c>
      <c r="E4" s="1158"/>
      <c r="F4" s="1158"/>
      <c r="G4" s="1158"/>
      <c r="H4" s="1158"/>
      <c r="I4" s="1158"/>
      <c r="J4" s="1158"/>
    </row>
    <row r="5" spans="2:14" ht="32.25" customHeight="1">
      <c r="B5" s="680" t="s">
        <v>881</v>
      </c>
      <c r="C5" s="681"/>
      <c r="D5" s="1159">
        <f>申請書表紙!C30</f>
        <v>0</v>
      </c>
      <c r="E5" s="1159"/>
      <c r="F5" s="1159"/>
      <c r="G5" s="1159"/>
      <c r="H5" s="1159"/>
      <c r="I5" s="1159"/>
      <c r="J5" s="1159"/>
    </row>
    <row r="6" spans="2:14" ht="24.75" customHeight="1">
      <c r="B6" s="680" t="s">
        <v>882</v>
      </c>
      <c r="C6" s="680" t="s">
        <v>883</v>
      </c>
      <c r="D6" s="1157">
        <f>申請書表紙!D31</f>
        <v>0</v>
      </c>
      <c r="E6" s="1157"/>
      <c r="F6" s="1157"/>
      <c r="G6" s="682"/>
      <c r="H6" s="682"/>
      <c r="I6" s="682"/>
      <c r="J6" s="682"/>
    </row>
    <row r="7" spans="2:14" ht="24.75" customHeight="1">
      <c r="B7" s="683"/>
      <c r="C7" s="680" t="s">
        <v>861</v>
      </c>
      <c r="D7" s="1151">
        <f>申請書表紙!F31</f>
        <v>0</v>
      </c>
      <c r="E7" s="1151"/>
      <c r="F7" s="1151"/>
      <c r="G7" s="682"/>
      <c r="H7" s="682"/>
      <c r="I7" s="682"/>
      <c r="J7" s="682"/>
    </row>
    <row r="8" spans="2:14" ht="11.25" customHeight="1">
      <c r="B8" s="684"/>
      <c r="C8" s="685"/>
      <c r="D8" s="686"/>
      <c r="E8" s="686"/>
      <c r="F8" s="686"/>
      <c r="G8" s="682"/>
      <c r="H8" s="682"/>
      <c r="I8" s="682"/>
      <c r="J8" s="682"/>
    </row>
    <row r="9" spans="2:14" ht="21.75" customHeight="1">
      <c r="B9" s="680" t="s">
        <v>884</v>
      </c>
      <c r="C9" s="680" t="s">
        <v>885</v>
      </c>
      <c r="D9" s="1149">
        <f>申請書表紙!F11</f>
        <v>0</v>
      </c>
      <c r="E9" s="1149"/>
      <c r="F9" s="1149"/>
      <c r="G9" s="682"/>
      <c r="H9" s="682"/>
      <c r="I9" s="682"/>
      <c r="J9" s="682"/>
    </row>
    <row r="10" spans="2:14" ht="22.5" customHeight="1">
      <c r="B10" s="687" t="s">
        <v>886</v>
      </c>
      <c r="C10" s="687" t="s">
        <v>887</v>
      </c>
      <c r="D10" s="1156">
        <f>申請書表紙!F6</f>
        <v>0</v>
      </c>
      <c r="E10" s="1156"/>
      <c r="F10" s="688"/>
      <c r="G10" s="682"/>
      <c r="H10" s="682"/>
      <c r="I10" s="682"/>
      <c r="J10" s="682"/>
    </row>
    <row r="11" spans="2:14" ht="30" customHeight="1">
      <c r="B11" s="689"/>
      <c r="C11" s="680" t="s">
        <v>886</v>
      </c>
      <c r="D11" s="1160">
        <f>申請書表紙!C29</f>
        <v>0</v>
      </c>
      <c r="E11" s="1160"/>
      <c r="F11" s="1160"/>
      <c r="G11" s="1160"/>
      <c r="H11" s="1160"/>
      <c r="I11" s="1160"/>
      <c r="J11" s="1160"/>
    </row>
    <row r="12" spans="2:14" ht="17.25" customHeight="1">
      <c r="B12" s="690" t="s">
        <v>888</v>
      </c>
      <c r="C12" s="681"/>
      <c r="D12" s="691" t="str">
        <f>IF(AND(資金調達方法!C7="",資金調達方法!F7=""),"",IF(資金調達方法!C7="",資金調達方法!F7,資金調達方法!C7))</f>
        <v/>
      </c>
      <c r="E12" s="681" t="s">
        <v>889</v>
      </c>
      <c r="F12" s="678"/>
      <c r="G12" s="679"/>
      <c r="H12" s="679"/>
      <c r="I12" s="679"/>
      <c r="J12" s="679"/>
    </row>
    <row r="13" spans="2:14" ht="17.25" customHeight="1">
      <c r="B13" s="690" t="s">
        <v>890</v>
      </c>
      <c r="C13" s="681"/>
      <c r="D13" s="692">
        <f>資金調達方法!E4</f>
        <v>0</v>
      </c>
      <c r="E13" s="693" t="s">
        <v>891</v>
      </c>
      <c r="F13" s="694">
        <f>資金調達方法!H4</f>
        <v>0</v>
      </c>
      <c r="G13" s="695"/>
      <c r="H13" s="679"/>
      <c r="I13" s="679"/>
      <c r="J13" s="679"/>
    </row>
    <row r="14" spans="2:14" ht="14.25">
      <c r="B14" s="696"/>
      <c r="C14" s="679"/>
      <c r="D14" s="679"/>
      <c r="E14" s="679"/>
      <c r="F14" s="679"/>
      <c r="G14" s="679"/>
      <c r="H14" s="679"/>
      <c r="I14" s="679"/>
      <c r="J14" s="679"/>
    </row>
    <row r="15" spans="2:14" ht="21.75" customHeight="1">
      <c r="B15" s="1152" t="s">
        <v>893</v>
      </c>
      <c r="C15" s="1152"/>
      <c r="D15" s="1151">
        <f>'事業計画(別紙①)'!B4</f>
        <v>0</v>
      </c>
      <c r="E15" s="1151"/>
      <c r="F15" s="1151"/>
      <c r="G15" s="1151"/>
      <c r="H15" s="1151"/>
      <c r="I15" s="1151"/>
      <c r="J15" s="682"/>
    </row>
    <row r="16" spans="2:14" ht="21.75" customHeight="1">
      <c r="B16" s="1152" t="s">
        <v>892</v>
      </c>
      <c r="C16" s="1152"/>
      <c r="D16" s="1151" t="str">
        <f>IF(申請書表紙!E18="（都市型ハイヤー限定）","都市型ハイヤー限定",IF(申請書表紙!E18="（福祉輸送事業）","福祉限定",""))</f>
        <v>福祉限定</v>
      </c>
      <c r="E16" s="1151"/>
      <c r="F16" s="1151"/>
      <c r="G16" s="1151"/>
      <c r="H16" s="1151"/>
      <c r="I16" s="1151"/>
      <c r="J16" s="682"/>
      <c r="M16" s="645" t="s">
        <v>894</v>
      </c>
      <c r="N16" s="645" t="s">
        <v>895</v>
      </c>
    </row>
    <row r="17" spans="2:18" ht="21.75" customHeight="1">
      <c r="J17" s="682"/>
      <c r="M17" s="645"/>
      <c r="N17" s="645"/>
    </row>
    <row r="18" spans="2:18" ht="11.25" customHeight="1">
      <c r="B18" s="685"/>
      <c r="C18" s="679"/>
      <c r="D18" s="699"/>
      <c r="E18" s="699"/>
      <c r="F18" s="699"/>
      <c r="G18" s="699"/>
      <c r="H18" s="699"/>
      <c r="I18" s="699"/>
      <c r="J18" s="682"/>
      <c r="M18" s="645"/>
      <c r="N18" s="645"/>
    </row>
    <row r="19" spans="2:18" ht="21.75" customHeight="1">
      <c r="B19" s="1152" t="s">
        <v>896</v>
      </c>
      <c r="C19" s="1152"/>
      <c r="D19" s="1153" t="s">
        <v>897</v>
      </c>
      <c r="E19" s="1153"/>
      <c r="F19" s="1154"/>
      <c r="G19" s="700">
        <f>'所要資金(別紙③)※記載例を必ずご覧ください。 '!E52</f>
        <v>15000</v>
      </c>
      <c r="H19" s="1155" t="s">
        <v>898</v>
      </c>
      <c r="I19" s="1154"/>
      <c r="J19" s="700">
        <f>'所要資金(別紙③)※記載例を必ずご覧ください。 '!G51</f>
        <v>30000</v>
      </c>
      <c r="L19" s="155" t="s">
        <v>899</v>
      </c>
      <c r="M19" s="500"/>
      <c r="N19" s="500"/>
    </row>
    <row r="20" spans="2:18" ht="15.75" customHeight="1">
      <c r="B20" s="696"/>
      <c r="C20" s="679"/>
      <c r="D20" s="679"/>
      <c r="E20" s="679"/>
      <c r="F20" s="679"/>
      <c r="G20" s="679"/>
      <c r="H20" s="679"/>
      <c r="I20" s="679"/>
      <c r="J20" s="679"/>
    </row>
    <row r="21" spans="2:18" ht="20.25" customHeight="1">
      <c r="B21" s="1144" t="s">
        <v>900</v>
      </c>
      <c r="C21" s="1145"/>
      <c r="D21" s="702">
        <f>'事業計画(別紙①)'!C8</f>
        <v>0</v>
      </c>
      <c r="E21" s="1149">
        <f>'事業計画(別紙①)'!C8</f>
        <v>0</v>
      </c>
      <c r="F21" s="1149"/>
      <c r="G21" s="1149"/>
      <c r="H21" s="1149"/>
      <c r="I21" s="1149"/>
      <c r="J21" s="1149"/>
    </row>
    <row r="22" spans="2:18" ht="20.25" customHeight="1">
      <c r="B22" s="1144" t="s">
        <v>369</v>
      </c>
      <c r="C22" s="1145"/>
      <c r="D22" s="702">
        <f>'事業計画(別紙①)'!A12</f>
        <v>0</v>
      </c>
      <c r="E22" s="1149">
        <f>'事業計画(別紙①)'!C12</f>
        <v>0</v>
      </c>
      <c r="F22" s="1149"/>
      <c r="G22" s="1149"/>
      <c r="H22" s="1149"/>
      <c r="I22" s="1149"/>
      <c r="J22" s="1149"/>
    </row>
    <row r="23" spans="2:18" ht="20.25" customHeight="1">
      <c r="B23" s="701"/>
      <c r="C23" s="697"/>
      <c r="D23" s="702">
        <f>'事業計画(別紙①)'!A13</f>
        <v>0</v>
      </c>
      <c r="E23" s="1149">
        <f>'事業計画(別紙①)'!C13</f>
        <v>0</v>
      </c>
      <c r="F23" s="1149"/>
      <c r="G23" s="1149"/>
      <c r="H23" s="1149"/>
      <c r="I23" s="1149"/>
      <c r="J23" s="1149"/>
    </row>
    <row r="24" spans="2:18" ht="20.25" customHeight="1">
      <c r="B24" s="1144" t="s">
        <v>901</v>
      </c>
      <c r="C24" s="1145"/>
      <c r="D24" s="702">
        <f>'事業計画(別紙①)'!A41</f>
        <v>0</v>
      </c>
      <c r="E24" s="1149">
        <f>'事業計画(別紙①)'!C41</f>
        <v>0</v>
      </c>
      <c r="F24" s="1149"/>
      <c r="G24" s="1149"/>
      <c r="H24" s="1149"/>
      <c r="I24" s="1149"/>
      <c r="J24" s="1149"/>
      <c r="R24" s="667" t="s">
        <v>972</v>
      </c>
    </row>
    <row r="25" spans="2:18" ht="20.25" customHeight="1">
      <c r="B25" s="701"/>
      <c r="C25" s="697"/>
      <c r="D25" s="702">
        <f>'事業計画(別紙①)'!A42</f>
        <v>0</v>
      </c>
      <c r="E25" s="1151">
        <f>'事業計画(別紙①)'!C42</f>
        <v>0</v>
      </c>
      <c r="F25" s="1151"/>
      <c r="G25" s="1151"/>
      <c r="H25" s="1151"/>
      <c r="I25" s="1151"/>
      <c r="J25" s="1151"/>
      <c r="R25" s="667" t="s">
        <v>973</v>
      </c>
    </row>
    <row r="26" spans="2:18" ht="20.25" customHeight="1">
      <c r="B26" s="1146" t="s">
        <v>371</v>
      </c>
      <c r="C26" s="1147"/>
      <c r="D26" s="702">
        <f>'事業計画(別紙①)'!A32</f>
        <v>0</v>
      </c>
      <c r="E26" s="1149">
        <f>'事業計画(別紙①)'!C32</f>
        <v>0</v>
      </c>
      <c r="F26" s="1149"/>
      <c r="G26" s="1149"/>
      <c r="H26" s="1149"/>
      <c r="I26" s="1149"/>
      <c r="J26" s="1149"/>
      <c r="R26" s="667" t="s">
        <v>974</v>
      </c>
    </row>
    <row r="27" spans="2:18" ht="20.25" customHeight="1">
      <c r="B27" s="706"/>
      <c r="C27" s="707"/>
      <c r="D27" s="1150"/>
      <c r="E27" s="1150"/>
      <c r="F27" s="1150"/>
      <c r="G27" s="1150"/>
      <c r="H27" s="704" t="s">
        <v>902</v>
      </c>
      <c r="I27" s="705" t="str">
        <f>'事業計画(別紙①)'!G32</f>
        <v>両</v>
      </c>
      <c r="J27" s="703" t="str">
        <f>'事業計画(別紙①)'!G33</f>
        <v>㎡</v>
      </c>
      <c r="R27" s="667"/>
    </row>
    <row r="28" spans="2:18" ht="20.25" customHeight="1">
      <c r="B28" s="706"/>
      <c r="C28" s="707"/>
      <c r="D28" s="702">
        <f>'事業計画(別紙①)'!A34</f>
        <v>0</v>
      </c>
      <c r="E28" s="1149">
        <f>'事業計画(別紙①)'!C34</f>
        <v>0</v>
      </c>
      <c r="F28" s="1149"/>
      <c r="G28" s="1149"/>
      <c r="H28" s="1149"/>
      <c r="I28" s="1149"/>
      <c r="J28" s="1149"/>
      <c r="R28" s="667" t="s">
        <v>975</v>
      </c>
    </row>
    <row r="29" spans="2:18" ht="20.25" customHeight="1">
      <c r="B29" s="706"/>
      <c r="C29" s="707"/>
      <c r="D29" s="1150"/>
      <c r="E29" s="1150"/>
      <c r="F29" s="1150"/>
      <c r="G29" s="1150"/>
      <c r="H29" s="704" t="s">
        <v>902</v>
      </c>
      <c r="I29" s="705" t="str">
        <f>'事業計画(別紙①)'!G34</f>
        <v>両</v>
      </c>
      <c r="J29" s="703" t="str">
        <f>'事業計画(別紙①)'!G35</f>
        <v>㎡</v>
      </c>
      <c r="R29" s="667"/>
    </row>
    <row r="30" spans="2:18" ht="20.25" customHeight="1">
      <c r="B30" s="706"/>
      <c r="C30" s="707"/>
      <c r="D30" s="702">
        <f>'事業計画(別紙①)'!A36</f>
        <v>0</v>
      </c>
      <c r="E30" s="1149">
        <f>'事業計画(別紙①)'!C36</f>
        <v>0</v>
      </c>
      <c r="F30" s="1149"/>
      <c r="G30" s="1149"/>
      <c r="H30" s="1149"/>
      <c r="I30" s="1149"/>
      <c r="J30" s="1149"/>
      <c r="R30" s="667" t="s">
        <v>976</v>
      </c>
    </row>
    <row r="31" spans="2:18" ht="20.25" customHeight="1">
      <c r="B31" s="706"/>
      <c r="C31" s="707"/>
      <c r="D31" s="1150"/>
      <c r="E31" s="1150"/>
      <c r="F31" s="1150"/>
      <c r="G31" s="1150"/>
      <c r="H31" s="704" t="s">
        <v>902</v>
      </c>
      <c r="I31" s="705" t="str">
        <f>'事業計画(別紙①)'!G36</f>
        <v>両</v>
      </c>
      <c r="J31" s="703" t="str">
        <f>'事業計画(別紙①)'!G37</f>
        <v>㎡</v>
      </c>
      <c r="R31" s="667"/>
    </row>
    <row r="32" spans="2:18" ht="20.25" customHeight="1">
      <c r="B32" s="706"/>
      <c r="C32" s="707"/>
      <c r="D32" s="702">
        <f>'事業計画(別紙①)'!A38</f>
        <v>0</v>
      </c>
      <c r="E32" s="1149">
        <f>'事業計画(別紙①)'!C38</f>
        <v>0</v>
      </c>
      <c r="F32" s="1149"/>
      <c r="G32" s="1149"/>
      <c r="H32" s="1149"/>
      <c r="I32" s="1149"/>
      <c r="J32" s="1149"/>
      <c r="R32" s="667" t="s">
        <v>977</v>
      </c>
    </row>
    <row r="33" spans="2:18" ht="20.25" customHeight="1">
      <c r="B33" s="708"/>
      <c r="C33" s="709"/>
      <c r="D33" s="1150"/>
      <c r="E33" s="1150"/>
      <c r="F33" s="1150"/>
      <c r="G33" s="1150"/>
      <c r="H33" s="704" t="s">
        <v>902</v>
      </c>
      <c r="I33" s="705">
        <f>'事業計画(別紙①)'!G38</f>
        <v>0</v>
      </c>
      <c r="J33" s="703">
        <f>'事業計画(別紙①)'!G39</f>
        <v>0</v>
      </c>
      <c r="R33" s="667"/>
    </row>
    <row r="34" spans="2:18" ht="17.25">
      <c r="B34" s="696"/>
      <c r="C34" s="679"/>
      <c r="D34" s="679"/>
      <c r="E34" s="679"/>
      <c r="F34" s="679"/>
      <c r="G34" s="679"/>
      <c r="H34" s="679"/>
      <c r="I34" s="682"/>
      <c r="J34" s="682"/>
      <c r="R34" s="667" t="s">
        <v>978</v>
      </c>
    </row>
    <row r="35" spans="2:18" ht="17.25" customHeight="1">
      <c r="B35" s="680" t="s">
        <v>903</v>
      </c>
      <c r="C35" s="678"/>
      <c r="D35" s="1150">
        <f>各種承諾書!E53</f>
        <v>0</v>
      </c>
      <c r="E35" s="1150"/>
      <c r="F35" s="1150"/>
      <c r="G35" s="679"/>
      <c r="H35" s="679"/>
      <c r="I35" s="679"/>
      <c r="J35" s="679"/>
      <c r="R35" s="667" t="s">
        <v>979</v>
      </c>
    </row>
    <row r="36" spans="2:18" ht="17.25" customHeight="1">
      <c r="B36" s="680" t="s">
        <v>904</v>
      </c>
      <c r="C36" s="678"/>
      <c r="D36" s="1150">
        <f>各種承諾書!E90</f>
        <v>0</v>
      </c>
      <c r="E36" s="1150"/>
      <c r="F36" s="1150"/>
      <c r="G36" s="679"/>
      <c r="H36" s="679"/>
      <c r="I36" s="679"/>
      <c r="J36" s="679"/>
      <c r="R36" s="667" t="s">
        <v>980</v>
      </c>
    </row>
    <row r="37" spans="2:18" ht="17.25" customHeight="1">
      <c r="B37" s="680" t="s">
        <v>919</v>
      </c>
      <c r="C37" s="678"/>
      <c r="D37" s="1150">
        <f>各種承諾書!E127</f>
        <v>0</v>
      </c>
      <c r="E37" s="1150"/>
      <c r="F37" s="1150"/>
      <c r="G37" s="679"/>
      <c r="H37" s="679"/>
      <c r="I37" s="679"/>
      <c r="J37" s="679"/>
      <c r="R37" s="667" t="s">
        <v>981</v>
      </c>
    </row>
    <row r="38" spans="2:18" ht="30" customHeight="1">
      <c r="B38" s="696"/>
      <c r="C38" s="679"/>
      <c r="D38" s="679"/>
      <c r="E38" s="679"/>
      <c r="F38" s="679"/>
      <c r="G38" s="679"/>
      <c r="H38" s="679"/>
      <c r="I38" s="679"/>
      <c r="J38" s="679"/>
    </row>
    <row r="39" spans="2:18" ht="16.5" customHeight="1">
      <c r="B39" s="685" t="s">
        <v>905</v>
      </c>
      <c r="C39" s="646" t="s">
        <v>911</v>
      </c>
      <c r="D39" s="710" t="s">
        <v>912</v>
      </c>
      <c r="E39" s="647" t="s">
        <v>906</v>
      </c>
      <c r="F39" s="647" t="s">
        <v>907</v>
      </c>
      <c r="G39" s="647" t="s">
        <v>908</v>
      </c>
      <c r="H39" s="1148" t="s">
        <v>913</v>
      </c>
      <c r="I39" s="1148"/>
      <c r="J39" s="696"/>
      <c r="L39" t="s">
        <v>982</v>
      </c>
      <c r="M39" s="500"/>
    </row>
    <row r="40" spans="2:18" ht="16.5" customHeight="1">
      <c r="B40" s="711"/>
      <c r="C40" s="646">
        <f>'事業計画(別紙①)'!B24</f>
        <v>0</v>
      </c>
      <c r="D40" s="647">
        <f>'事業計画(別紙①)'!D24</f>
        <v>0</v>
      </c>
      <c r="E40" s="647">
        <f>'事業計画(別紙①)'!F24</f>
        <v>0</v>
      </c>
      <c r="F40" s="647">
        <f>'事業計画(別紙①)'!G24</f>
        <v>0</v>
      </c>
      <c r="G40" s="647">
        <f>'事業計画(別紙①)'!H24</f>
        <v>0</v>
      </c>
      <c r="H40" s="1162">
        <f>'事業計画(別紙①)'!I24</f>
        <v>0</v>
      </c>
      <c r="I40" s="1162"/>
      <c r="J40" s="696"/>
    </row>
    <row r="41" spans="2:18" ht="16.5" customHeight="1">
      <c r="B41" s="711"/>
      <c r="C41" s="646">
        <f>'事業計画(別紙①)'!B25</f>
        <v>0</v>
      </c>
      <c r="D41" s="647">
        <f>'事業計画(別紙①)'!D25</f>
        <v>0</v>
      </c>
      <c r="E41" s="647">
        <f>'事業計画(別紙①)'!F25</f>
        <v>0</v>
      </c>
      <c r="F41" s="647">
        <f>'事業計画(別紙①)'!G25</f>
        <v>0</v>
      </c>
      <c r="G41" s="647">
        <f>'事業計画(別紙①)'!H25</f>
        <v>0</v>
      </c>
      <c r="H41" s="1162">
        <f>'事業計画(別紙①)'!I25</f>
        <v>0</v>
      </c>
      <c r="I41" s="1162"/>
      <c r="J41" s="696"/>
    </row>
    <row r="42" spans="2:18" ht="16.5" customHeight="1">
      <c r="B42" s="711"/>
      <c r="C42" s="646">
        <f>'事業計画(別紙①)'!B26</f>
        <v>0</v>
      </c>
      <c r="D42" s="647">
        <f>'事業計画(別紙①)'!D26</f>
        <v>0</v>
      </c>
      <c r="E42" s="647">
        <f>'事業計画(別紙①)'!F26</f>
        <v>0</v>
      </c>
      <c r="F42" s="647">
        <f>'事業計画(別紙①)'!G26</f>
        <v>0</v>
      </c>
      <c r="G42" s="647">
        <f>'事業計画(別紙①)'!H26</f>
        <v>0</v>
      </c>
      <c r="H42" s="1162">
        <f>'事業計画(別紙①)'!I26</f>
        <v>0</v>
      </c>
      <c r="I42" s="1162"/>
      <c r="J42" s="696"/>
    </row>
    <row r="43" spans="2:18" ht="16.5" customHeight="1">
      <c r="B43" s="711"/>
      <c r="C43" s="646">
        <f>'事業計画(別紙①)'!B27</f>
        <v>0</v>
      </c>
      <c r="D43" s="647">
        <f>'事業計画(別紙①)'!D27</f>
        <v>0</v>
      </c>
      <c r="E43" s="647">
        <f>'事業計画(別紙①)'!F27</f>
        <v>0</v>
      </c>
      <c r="F43" s="647">
        <f>'事業計画(別紙①)'!G27</f>
        <v>0</v>
      </c>
      <c r="G43" s="647">
        <f>'事業計画(別紙①)'!H27</f>
        <v>0</v>
      </c>
      <c r="H43" s="1162">
        <f>'事業計画(別紙①)'!I27</f>
        <v>0</v>
      </c>
      <c r="I43" s="1162"/>
      <c r="J43" s="696"/>
    </row>
    <row r="44" spans="2:18" ht="16.5" customHeight="1">
      <c r="B44" s="711"/>
      <c r="C44" s="646">
        <f>'事業計画(別紙①)'!B28</f>
        <v>0</v>
      </c>
      <c r="D44" s="647">
        <f>'事業計画(別紙①)'!D28</f>
        <v>0</v>
      </c>
      <c r="E44" s="647">
        <f>'事業計画(別紙①)'!F28</f>
        <v>0</v>
      </c>
      <c r="F44" s="647">
        <f>'事業計画(別紙①)'!G28</f>
        <v>0</v>
      </c>
      <c r="G44" s="647">
        <f>'事業計画(別紙①)'!H28</f>
        <v>0</v>
      </c>
      <c r="H44" s="1162">
        <f>'事業計画(別紙①)'!I28</f>
        <v>0</v>
      </c>
      <c r="I44" s="1162"/>
      <c r="J44" s="696"/>
    </row>
    <row r="45" spans="2:18" ht="14.25">
      <c r="B45" s="679"/>
      <c r="C45" s="679"/>
      <c r="D45" s="696"/>
      <c r="E45" s="679"/>
      <c r="F45" s="679"/>
      <c r="G45" s="679" t="s">
        <v>997</v>
      </c>
      <c r="H45" s="679"/>
      <c r="I45" s="679"/>
      <c r="J45" s="679"/>
      <c r="L45" t="s">
        <v>909</v>
      </c>
    </row>
    <row r="46" spans="2:18" ht="20.25" customHeight="1">
      <c r="B46" s="712" t="s">
        <v>910</v>
      </c>
      <c r="C46" s="713"/>
      <c r="D46" s="704" t="str">
        <f>役員名簿!A7</f>
        <v/>
      </c>
      <c r="E46" s="1150" t="str">
        <f>役員名簿!B7</f>
        <v/>
      </c>
      <c r="F46" s="1150"/>
      <c r="G46" s="679"/>
      <c r="H46" s="679"/>
      <c r="I46" s="679"/>
      <c r="J46" s="679"/>
    </row>
    <row r="47" spans="2:18" ht="20.25" customHeight="1">
      <c r="B47" s="714"/>
      <c r="C47" s="679"/>
      <c r="D47" s="704">
        <f>役員名簿!A8</f>
        <v>0</v>
      </c>
      <c r="E47" s="1150">
        <f>役員名簿!B8</f>
        <v>0</v>
      </c>
      <c r="F47" s="1150"/>
      <c r="G47" s="679"/>
      <c r="H47" s="679"/>
      <c r="I47" s="679"/>
      <c r="J47" s="679"/>
    </row>
    <row r="48" spans="2:18" ht="20.25" customHeight="1">
      <c r="B48" s="714"/>
      <c r="C48" s="679"/>
      <c r="D48" s="704">
        <f>役員名簿!A9</f>
        <v>0</v>
      </c>
      <c r="E48" s="1150">
        <f>役員名簿!B9</f>
        <v>0</v>
      </c>
      <c r="F48" s="1150"/>
      <c r="G48" s="679"/>
      <c r="H48" s="679"/>
      <c r="I48" s="679"/>
      <c r="J48" s="679"/>
    </row>
    <row r="49" spans="2:10" ht="20.25" customHeight="1">
      <c r="B49" s="714"/>
      <c r="C49" s="679"/>
      <c r="D49" s="704">
        <f>役員名簿!A10</f>
        <v>0</v>
      </c>
      <c r="E49" s="1150">
        <f>役員名簿!B10</f>
        <v>0</v>
      </c>
      <c r="F49" s="1150"/>
      <c r="G49" s="679"/>
      <c r="H49" s="679"/>
      <c r="I49" s="679"/>
      <c r="J49" s="679"/>
    </row>
    <row r="50" spans="2:10" ht="20.25" customHeight="1">
      <c r="B50" s="714"/>
      <c r="C50" s="679"/>
      <c r="D50" s="704">
        <f>役員名簿!A11</f>
        <v>0</v>
      </c>
      <c r="E50" s="1150">
        <f>役員名簿!B11</f>
        <v>0</v>
      </c>
      <c r="F50" s="1150"/>
      <c r="G50" s="679"/>
      <c r="H50" s="679"/>
      <c r="I50" s="679"/>
      <c r="J50" s="679"/>
    </row>
    <row r="51" spans="2:10" ht="20.25" customHeight="1">
      <c r="B51" s="715"/>
      <c r="C51" s="716"/>
      <c r="D51" s="704">
        <f>役員名簿!A12</f>
        <v>0</v>
      </c>
      <c r="E51" s="1150">
        <f>役員名簿!B12</f>
        <v>0</v>
      </c>
      <c r="F51" s="1150"/>
      <c r="G51" s="679"/>
      <c r="H51" s="679"/>
      <c r="I51" s="679"/>
      <c r="J51" s="679"/>
    </row>
    <row r="52" spans="2:10" ht="20.25" customHeight="1">
      <c r="B52" s="495"/>
      <c r="C52" s="679"/>
      <c r="D52" s="679"/>
      <c r="E52" s="679"/>
      <c r="F52" s="679"/>
      <c r="G52" s="679"/>
      <c r="H52" s="679"/>
      <c r="I52" s="679"/>
      <c r="J52" s="679"/>
    </row>
    <row r="53" spans="2:10">
      <c r="B53" s="679"/>
      <c r="C53" s="679"/>
      <c r="D53" s="679"/>
      <c r="E53" s="679"/>
      <c r="F53" s="679"/>
      <c r="G53" s="679"/>
      <c r="H53" s="679"/>
      <c r="I53" s="679"/>
      <c r="J53" s="679"/>
    </row>
    <row r="54" spans="2:10" ht="20.25" customHeight="1">
      <c r="B54" s="712" t="s">
        <v>372</v>
      </c>
      <c r="C54" s="698"/>
      <c r="D54" s="1161">
        <f>各種承諾書!F16</f>
        <v>0</v>
      </c>
      <c r="E54" s="1161"/>
      <c r="F54" s="1161"/>
      <c r="G54" s="717" t="s">
        <v>372</v>
      </c>
      <c r="H54" s="1161">
        <f>各種承諾書!F24</f>
        <v>0</v>
      </c>
      <c r="I54" s="1161"/>
      <c r="J54" s="1161"/>
    </row>
    <row r="55" spans="2:10" ht="20.25" customHeight="1">
      <c r="B55" s="714"/>
      <c r="C55" s="718"/>
      <c r="D55" s="1163">
        <f>各種承諾書!F17</f>
        <v>0</v>
      </c>
      <c r="E55" s="1163"/>
      <c r="F55" s="1163"/>
      <c r="G55" s="718"/>
      <c r="H55" s="1161">
        <f>各種承諾書!F25</f>
        <v>0</v>
      </c>
      <c r="I55" s="1161"/>
      <c r="J55" s="1161"/>
    </row>
    <row r="56" spans="2:10" ht="20.25" customHeight="1">
      <c r="B56" s="714"/>
      <c r="C56" s="718"/>
      <c r="D56" s="1161">
        <f>各種承諾書!F18</f>
        <v>0</v>
      </c>
      <c r="E56" s="1161"/>
      <c r="F56" s="1161"/>
      <c r="G56" s="718"/>
      <c r="H56" s="1161">
        <f>各種承諾書!F26</f>
        <v>0</v>
      </c>
      <c r="I56" s="1161"/>
      <c r="J56" s="1161"/>
    </row>
    <row r="57" spans="2:10" ht="20.25" customHeight="1">
      <c r="B57" s="714"/>
      <c r="C57" s="718"/>
      <c r="D57" s="1161">
        <f>各種承諾書!F19</f>
        <v>0</v>
      </c>
      <c r="E57" s="1161"/>
      <c r="F57" s="1161"/>
      <c r="G57" s="718"/>
      <c r="H57" s="1161">
        <f>各種承諾書!F27</f>
        <v>0</v>
      </c>
      <c r="I57" s="1161"/>
      <c r="J57" s="1161"/>
    </row>
    <row r="58" spans="2:10" ht="20.25" customHeight="1">
      <c r="B58" s="714"/>
      <c r="C58" s="718"/>
      <c r="D58" s="1161">
        <f>各種承諾書!F20</f>
        <v>0</v>
      </c>
      <c r="E58" s="1161"/>
      <c r="F58" s="1161"/>
      <c r="G58" s="718"/>
      <c r="H58" s="1161">
        <f>各種承諾書!F28</f>
        <v>0</v>
      </c>
      <c r="I58" s="1161"/>
      <c r="J58" s="1161"/>
    </row>
    <row r="59" spans="2:10" ht="20.25" customHeight="1">
      <c r="B59" s="714"/>
      <c r="C59" s="718"/>
      <c r="D59" s="1161">
        <f>各種承諾書!F21</f>
        <v>0</v>
      </c>
      <c r="E59" s="1161"/>
      <c r="F59" s="1161"/>
      <c r="G59" s="718"/>
      <c r="H59" s="1161">
        <f>各種承諾書!F29</f>
        <v>0</v>
      </c>
      <c r="I59" s="1161"/>
      <c r="J59" s="1161"/>
    </row>
    <row r="60" spans="2:10" ht="20.25" customHeight="1">
      <c r="B60" s="714"/>
      <c r="C60" s="718"/>
      <c r="D60" s="1161">
        <f>各種承諾書!F22</f>
        <v>0</v>
      </c>
      <c r="E60" s="1161"/>
      <c r="F60" s="1161"/>
      <c r="G60" s="718"/>
      <c r="H60" s="1161">
        <f>各種承諾書!F30</f>
        <v>0</v>
      </c>
      <c r="I60" s="1161"/>
      <c r="J60" s="1161"/>
    </row>
    <row r="61" spans="2:10" ht="20.25" customHeight="1">
      <c r="B61" s="715"/>
      <c r="C61" s="716"/>
      <c r="D61" s="1161">
        <f>各種承諾書!F23</f>
        <v>0</v>
      </c>
      <c r="E61" s="1161"/>
      <c r="F61" s="1161"/>
      <c r="G61" s="716"/>
      <c r="H61" s="1161">
        <f>各種承諾書!F31</f>
        <v>0</v>
      </c>
      <c r="I61" s="1161"/>
      <c r="J61" s="1161"/>
    </row>
    <row r="62" spans="2:10" ht="20.25" customHeight="1">
      <c r="B62" s="495"/>
      <c r="C62" s="679"/>
      <c r="D62" s="682"/>
      <c r="E62" s="679"/>
      <c r="F62" s="679"/>
      <c r="G62" s="679"/>
      <c r="H62" s="679"/>
      <c r="I62" s="679"/>
      <c r="J62" s="679"/>
    </row>
    <row r="63" spans="2:10" ht="20.25" customHeight="1">
      <c r="B63" s="495"/>
      <c r="C63" s="679"/>
      <c r="D63" s="679"/>
      <c r="E63" s="679"/>
      <c r="F63" s="679"/>
      <c r="G63" s="679"/>
      <c r="H63" s="679"/>
      <c r="I63" s="679"/>
      <c r="J63" s="679"/>
    </row>
    <row r="64" spans="2:10" ht="20.25" customHeight="1">
      <c r="B64" s="645"/>
    </row>
    <row r="65" spans="2:2" ht="20.25" customHeight="1">
      <c r="B65" s="645"/>
    </row>
    <row r="66" spans="2:2" ht="20.25" customHeight="1">
      <c r="B66" s="645"/>
    </row>
  </sheetData>
  <sheetProtection sheet="1" objects="1" scenarios="1"/>
  <mergeCells count="62">
    <mergeCell ref="H54:J54"/>
    <mergeCell ref="D55:F55"/>
    <mergeCell ref="D60:F60"/>
    <mergeCell ref="H60:J60"/>
    <mergeCell ref="D61:F61"/>
    <mergeCell ref="H61:J61"/>
    <mergeCell ref="D57:F57"/>
    <mergeCell ref="H57:J57"/>
    <mergeCell ref="D58:F58"/>
    <mergeCell ref="H58:J58"/>
    <mergeCell ref="D59:F59"/>
    <mergeCell ref="H59:J59"/>
    <mergeCell ref="H55:J55"/>
    <mergeCell ref="D56:F56"/>
    <mergeCell ref="H56:J56"/>
    <mergeCell ref="D37:F37"/>
    <mergeCell ref="E46:F46"/>
    <mergeCell ref="E47:F47"/>
    <mergeCell ref="E48:F48"/>
    <mergeCell ref="E49:F49"/>
    <mergeCell ref="E50:F50"/>
    <mergeCell ref="H40:I40"/>
    <mergeCell ref="H41:I41"/>
    <mergeCell ref="H42:I42"/>
    <mergeCell ref="H43:I43"/>
    <mergeCell ref="H44:I44"/>
    <mergeCell ref="E51:F51"/>
    <mergeCell ref="D54:F54"/>
    <mergeCell ref="D11:J11"/>
    <mergeCell ref="D16:I16"/>
    <mergeCell ref="D15:I15"/>
    <mergeCell ref="D35:F35"/>
    <mergeCell ref="E21:J21"/>
    <mergeCell ref="E22:J22"/>
    <mergeCell ref="E23:J23"/>
    <mergeCell ref="E24:J24"/>
    <mergeCell ref="D10:E10"/>
    <mergeCell ref="D6:F6"/>
    <mergeCell ref="D7:F7"/>
    <mergeCell ref="D9:F9"/>
    <mergeCell ref="D4:J4"/>
    <mergeCell ref="D5:J5"/>
    <mergeCell ref="B15:C15"/>
    <mergeCell ref="B16:C16"/>
    <mergeCell ref="D19:F19"/>
    <mergeCell ref="H19:I19"/>
    <mergeCell ref="B19:C19"/>
    <mergeCell ref="B21:C21"/>
    <mergeCell ref="B22:C22"/>
    <mergeCell ref="B24:C24"/>
    <mergeCell ref="B26:C26"/>
    <mergeCell ref="H39:I39"/>
    <mergeCell ref="E30:J30"/>
    <mergeCell ref="D31:G31"/>
    <mergeCell ref="E32:J32"/>
    <mergeCell ref="D33:G33"/>
    <mergeCell ref="E25:J25"/>
    <mergeCell ref="E26:J26"/>
    <mergeCell ref="D27:G27"/>
    <mergeCell ref="E28:J28"/>
    <mergeCell ref="D29:G29"/>
    <mergeCell ref="D36:F36"/>
  </mergeCells>
  <phoneticPr fontId="5"/>
  <conditionalFormatting sqref="D4:D5">
    <cfRule type="cellIs" dxfId="1" priority="1" operator="equal">
      <formula>0</formula>
    </cfRule>
  </conditionalFormatting>
  <conditionalFormatting sqref="D6:J16 J17 D18:J18 D19 G19:H19 J19 D20:J20 D21:E26 D27 H27:J27 D28:E28 D29 H29:J29 D30:E30 D31 H31:J31 D32:E32 D33 H33:J33 D34:J38 D39:H44 J39:J44 C40:C44 D45:J61">
    <cfRule type="cellIs" dxfId="0" priority="3" operator="equal">
      <formula>0</formula>
    </cfRule>
  </conditionalFormatting>
  <dataValidations count="1">
    <dataValidation type="list" allowBlank="1" showInputMessage="1" showErrorMessage="1" sqref="M39" xr:uid="{733E350C-7E06-489A-95FB-F38719015957}">
      <formula1>$R$24:$R$37</formula1>
    </dataValidation>
  </dataValidations>
  <pageMargins left="0.7" right="0.7" top="0.75" bottom="0.75" header="0.3" footer="0.3"/>
  <pageSetup paperSize="9" scale="70" orientation="portrait" r:id="rId1"/>
  <rowBreaks count="1" manualBreakCount="1">
    <brk id="2"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G52"/>
  <sheetViews>
    <sheetView showGridLines="0" zoomScaleNormal="100" zoomScaleSheetLayoutView="96" workbookViewId="0">
      <selection activeCell="B8" sqref="B8"/>
    </sheetView>
  </sheetViews>
  <sheetFormatPr defaultColWidth="9" defaultRowHeight="13.5"/>
  <cols>
    <col min="1" max="1" width="3.625" style="1" customWidth="1"/>
    <col min="2" max="16384" width="9" style="1"/>
  </cols>
  <sheetData>
    <row r="1" spans="1:7" ht="18.75">
      <c r="E1" s="27" t="s">
        <v>53</v>
      </c>
    </row>
    <row r="2" spans="1:7" ht="20.100000000000001" customHeight="1">
      <c r="A2" s="25"/>
    </row>
    <row r="3" spans="1:7" ht="20.100000000000001" customHeight="1">
      <c r="A3" s="254" t="s">
        <v>56</v>
      </c>
      <c r="B3" s="1" t="s">
        <v>731</v>
      </c>
    </row>
    <row r="4" spans="1:7" ht="20.100000000000001" customHeight="1">
      <c r="A4" s="28" t="s">
        <v>56</v>
      </c>
      <c r="B4" s="1" t="s">
        <v>732</v>
      </c>
    </row>
    <row r="5" spans="1:7" ht="20.100000000000001" customHeight="1">
      <c r="A5" s="312" t="s">
        <v>56</v>
      </c>
      <c r="B5" s="1" t="s">
        <v>733</v>
      </c>
    </row>
    <row r="6" spans="1:7" ht="20.100000000000001" customHeight="1">
      <c r="A6" s="28" t="s">
        <v>56</v>
      </c>
      <c r="B6" s="1" t="s">
        <v>734</v>
      </c>
      <c r="G6" s="28"/>
    </row>
    <row r="7" spans="1:7" ht="20.100000000000001" customHeight="1">
      <c r="A7" s="28" t="s">
        <v>56</v>
      </c>
      <c r="B7" s="1" t="s">
        <v>986</v>
      </c>
    </row>
    <row r="8" spans="1:7" ht="20.100000000000001" customHeight="1">
      <c r="A8" s="28" t="s">
        <v>56</v>
      </c>
      <c r="B8" s="1" t="s">
        <v>735</v>
      </c>
    </row>
    <row r="9" spans="1:7" ht="20.100000000000001" customHeight="1">
      <c r="A9" s="283" t="s">
        <v>563</v>
      </c>
      <c r="B9" s="1" t="s">
        <v>736</v>
      </c>
    </row>
    <row r="10" spans="1:7" ht="20.100000000000001" customHeight="1">
      <c r="A10" s="28"/>
      <c r="B10" s="1" t="s">
        <v>631</v>
      </c>
    </row>
    <row r="11" spans="1:7" ht="20.100000000000001" customHeight="1">
      <c r="A11" s="28"/>
      <c r="B11" s="1" t="s">
        <v>368</v>
      </c>
    </row>
    <row r="12" spans="1:7" ht="20.100000000000001" customHeight="1">
      <c r="A12" s="28"/>
      <c r="B12" s="1" t="s">
        <v>564</v>
      </c>
    </row>
    <row r="13" spans="1:7" ht="20.100000000000001" customHeight="1">
      <c r="A13" s="28"/>
      <c r="B13" s="1" t="s">
        <v>412</v>
      </c>
    </row>
    <row r="14" spans="1:7" ht="20.100000000000001" customHeight="1">
      <c r="A14" s="28"/>
      <c r="B14" s="1" t="s">
        <v>565</v>
      </c>
    </row>
    <row r="15" spans="1:7" ht="20.100000000000001" customHeight="1">
      <c r="A15" s="28"/>
      <c r="B15" s="1" t="s">
        <v>561</v>
      </c>
    </row>
    <row r="16" spans="1:7" ht="20.100000000000001" customHeight="1">
      <c r="A16" s="28"/>
      <c r="B16" s="1" t="s">
        <v>562</v>
      </c>
    </row>
    <row r="17" spans="1:5" ht="20.100000000000001" customHeight="1">
      <c r="A17" s="28"/>
      <c r="B17" s="1" t="s">
        <v>566</v>
      </c>
    </row>
    <row r="18" spans="1:5" ht="20.100000000000001" customHeight="1">
      <c r="A18" s="28"/>
      <c r="B18" s="1" t="s">
        <v>983</v>
      </c>
    </row>
    <row r="19" spans="1:5" ht="20.100000000000001" customHeight="1">
      <c r="A19" s="28"/>
      <c r="B19" s="1" t="s">
        <v>567</v>
      </c>
    </row>
    <row r="20" spans="1:5" ht="20.100000000000001" customHeight="1">
      <c r="A20" s="131" t="s">
        <v>737</v>
      </c>
      <c r="B20" s="170"/>
    </row>
    <row r="21" spans="1:5" ht="20.100000000000001" customHeight="1">
      <c r="A21" s="28"/>
      <c r="B21" s="170" t="s">
        <v>632</v>
      </c>
    </row>
    <row r="22" spans="1:5" ht="20.100000000000001" customHeight="1">
      <c r="A22" s="28"/>
      <c r="B22" s="170" t="s">
        <v>633</v>
      </c>
    </row>
    <row r="23" spans="1:5" ht="20.100000000000001" customHeight="1">
      <c r="A23" s="28"/>
      <c r="B23" s="170" t="s">
        <v>634</v>
      </c>
    </row>
    <row r="24" spans="1:5" ht="20.100000000000001" customHeight="1">
      <c r="A24" s="28"/>
      <c r="B24" s="170" t="s">
        <v>635</v>
      </c>
    </row>
    <row r="25" spans="1:5" ht="20.100000000000001" customHeight="1">
      <c r="A25" s="28"/>
      <c r="B25" s="170" t="s">
        <v>636</v>
      </c>
    </row>
    <row r="26" spans="1:5" ht="20.100000000000001" customHeight="1">
      <c r="A26" s="283" t="s">
        <v>56</v>
      </c>
      <c r="B26" s="1" t="s">
        <v>738</v>
      </c>
    </row>
    <row r="27" spans="1:5" ht="20.100000000000001" customHeight="1">
      <c r="A27" s="28"/>
      <c r="B27" s="1" t="s">
        <v>568</v>
      </c>
    </row>
    <row r="28" spans="1:5" ht="20.100000000000001" customHeight="1">
      <c r="A28" s="28"/>
      <c r="B28" s="1" t="s">
        <v>637</v>
      </c>
    </row>
    <row r="29" spans="1:5" ht="20.100000000000001" customHeight="1">
      <c r="A29" s="28"/>
      <c r="B29" s="1" t="s">
        <v>569</v>
      </c>
    </row>
    <row r="30" spans="1:5" ht="20.100000000000001" customHeight="1">
      <c r="A30" s="28"/>
      <c r="B30" s="1" t="s">
        <v>570</v>
      </c>
    </row>
    <row r="31" spans="1:5" ht="20.100000000000001" customHeight="1">
      <c r="A31" s="283" t="s">
        <v>56</v>
      </c>
      <c r="B31" s="1" t="s">
        <v>739</v>
      </c>
    </row>
    <row r="32" spans="1:5" ht="20.100000000000001" customHeight="1">
      <c r="A32" s="28"/>
      <c r="B32" s="1" t="s">
        <v>571</v>
      </c>
    </row>
    <row r="33" spans="1:2" ht="20.100000000000001" customHeight="1">
      <c r="A33" s="28"/>
      <c r="B33" s="1" t="s">
        <v>323</v>
      </c>
    </row>
    <row r="34" spans="1:2" ht="20.100000000000001" customHeight="1">
      <c r="A34" s="28"/>
      <c r="B34" s="1" t="s">
        <v>572</v>
      </c>
    </row>
    <row r="35" spans="1:2" ht="20.100000000000001" customHeight="1">
      <c r="A35" s="28"/>
      <c r="B35" s="1" t="s">
        <v>573</v>
      </c>
    </row>
    <row r="36" spans="1:2" ht="20.100000000000001" customHeight="1">
      <c r="A36" s="28"/>
      <c r="B36" s="1" t="s">
        <v>324</v>
      </c>
    </row>
    <row r="37" spans="1:2" ht="20.100000000000001" customHeight="1">
      <c r="A37" s="283" t="s">
        <v>56</v>
      </c>
      <c r="B37" s="1" t="s">
        <v>740</v>
      </c>
    </row>
    <row r="38" spans="1:2" ht="20.100000000000001" customHeight="1">
      <c r="A38" s="28"/>
      <c r="B38" s="1" t="s">
        <v>574</v>
      </c>
    </row>
    <row r="39" spans="1:2" ht="20.100000000000001" customHeight="1">
      <c r="A39" s="28"/>
      <c r="B39" s="1" t="s">
        <v>575</v>
      </c>
    </row>
    <row r="40" spans="1:2" ht="20.100000000000001" customHeight="1">
      <c r="A40" s="28"/>
      <c r="B40" s="1" t="s">
        <v>576</v>
      </c>
    </row>
    <row r="41" spans="1:2" ht="20.100000000000001" customHeight="1">
      <c r="A41" s="283" t="s">
        <v>56</v>
      </c>
      <c r="B41" s="1" t="s">
        <v>741</v>
      </c>
    </row>
    <row r="42" spans="1:2" ht="20.100000000000001" customHeight="1">
      <c r="A42" s="28"/>
      <c r="B42" s="1" t="s">
        <v>577</v>
      </c>
    </row>
    <row r="43" spans="1:2" ht="20.100000000000001" customHeight="1">
      <c r="A43" s="28"/>
      <c r="B43" s="1" t="s">
        <v>638</v>
      </c>
    </row>
    <row r="44" spans="1:2" ht="20.100000000000001" customHeight="1">
      <c r="A44" s="28"/>
      <c r="B44" s="1" t="s">
        <v>578</v>
      </c>
    </row>
    <row r="45" spans="1:2" ht="20.100000000000001" customHeight="1">
      <c r="A45" s="428" t="s">
        <v>56</v>
      </c>
      <c r="B45" s="1" t="s">
        <v>916</v>
      </c>
    </row>
    <row r="46" spans="1:2" ht="20.100000000000001" customHeight="1">
      <c r="A46" s="428"/>
      <c r="B46" s="1" t="s">
        <v>918</v>
      </c>
    </row>
    <row r="47" spans="1:2" ht="20.100000000000001" customHeight="1">
      <c r="A47" s="28" t="s">
        <v>56</v>
      </c>
      <c r="B47" s="1" t="s">
        <v>639</v>
      </c>
    </row>
    <row r="48" spans="1:2" ht="20.100000000000001" customHeight="1">
      <c r="A48" s="292"/>
    </row>
    <row r="49" spans="2:2" ht="20.100000000000001" customHeight="1">
      <c r="B49" s="26" t="s">
        <v>54</v>
      </c>
    </row>
    <row r="50" spans="2:2" ht="20.100000000000001" customHeight="1">
      <c r="B50" s="1" t="s">
        <v>55</v>
      </c>
    </row>
    <row r="51" spans="2:2" ht="20.100000000000001" customHeight="1">
      <c r="B51" s="1" t="s">
        <v>742</v>
      </c>
    </row>
    <row r="52" spans="2:2" ht="20.100000000000001" customHeight="1">
      <c r="B52" s="1" t="s">
        <v>917</v>
      </c>
    </row>
  </sheetData>
  <phoneticPr fontId="5"/>
  <printOptions horizontalCentered="1"/>
  <pageMargins left="0.78740157480314965" right="0.78740157480314965" top="0.98425196850393704" bottom="0.78740157480314965" header="0.51181102362204722" footer="0.51181102362204722"/>
  <pageSetup paperSize="9" scale="74" orientation="portrait" cellComments="asDisplayed"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3E787-A40E-402A-8361-907D770D9A9C}">
  <dimension ref="A2:I97"/>
  <sheetViews>
    <sheetView showGridLines="0" zoomScaleNormal="100" zoomScaleSheetLayoutView="100" workbookViewId="0">
      <selection activeCell="C29" sqref="C29:F29"/>
    </sheetView>
  </sheetViews>
  <sheetFormatPr defaultColWidth="9" defaultRowHeight="13.5"/>
  <cols>
    <col min="1" max="4" width="9" style="1"/>
    <col min="5" max="5" width="13.25" style="1" customWidth="1"/>
    <col min="6" max="8" width="9" style="1"/>
    <col min="9" max="9" width="9.125" style="1" customWidth="1"/>
    <col min="10" max="16384" width="9" style="1"/>
  </cols>
  <sheetData>
    <row r="2" spans="1:9" ht="20.100000000000001" customHeight="1">
      <c r="G2" s="723" t="s">
        <v>346</v>
      </c>
      <c r="H2" s="723"/>
      <c r="I2" s="723"/>
    </row>
    <row r="3" spans="1:9" ht="20.100000000000001" customHeight="1"/>
    <row r="4" spans="1:9" ht="20.100000000000001" customHeight="1"/>
    <row r="5" spans="1:9" ht="20.100000000000001" customHeight="1">
      <c r="A5" s="1" t="s">
        <v>779</v>
      </c>
    </row>
    <row r="6" spans="1:9" ht="20.100000000000001" customHeight="1">
      <c r="E6" s="253" t="s">
        <v>333</v>
      </c>
      <c r="F6" s="724"/>
      <c r="G6" s="724"/>
      <c r="H6" s="724"/>
      <c r="I6" s="433"/>
    </row>
    <row r="7" spans="1:9" ht="20.100000000000001" customHeight="1">
      <c r="E7" s="253" t="s">
        <v>332</v>
      </c>
      <c r="F7" s="724"/>
      <c r="G7" s="724"/>
      <c r="H7" s="724"/>
      <c r="I7" s="724"/>
    </row>
    <row r="8" spans="1:9" ht="20.100000000000001" customHeight="1">
      <c r="E8" s="434" t="s">
        <v>490</v>
      </c>
      <c r="F8" s="725"/>
      <c r="G8" s="725"/>
      <c r="H8" s="725"/>
      <c r="I8" s="725"/>
    </row>
    <row r="9" spans="1:9" ht="20.100000000000001" customHeight="1">
      <c r="E9" s="253" t="s">
        <v>237</v>
      </c>
      <c r="F9" s="725"/>
      <c r="G9" s="725"/>
      <c r="H9" s="725"/>
      <c r="I9" s="725"/>
    </row>
    <row r="10" spans="1:9" ht="20.100000000000001" customHeight="1">
      <c r="E10" s="253" t="s">
        <v>780</v>
      </c>
      <c r="F10" s="722"/>
      <c r="G10" s="722"/>
      <c r="H10" s="722"/>
      <c r="I10" s="722"/>
    </row>
    <row r="11" spans="1:9" ht="20.100000000000001" customHeight="1">
      <c r="E11" s="253" t="s">
        <v>330</v>
      </c>
      <c r="F11" s="725"/>
      <c r="G11" s="725"/>
      <c r="H11" s="725"/>
      <c r="I11" s="725"/>
    </row>
    <row r="12" spans="1:9" ht="20.100000000000001" customHeight="1">
      <c r="E12" s="253"/>
      <c r="G12" s="422"/>
      <c r="H12" s="422"/>
      <c r="I12" s="422"/>
    </row>
    <row r="13" spans="1:9" ht="18" customHeight="1">
      <c r="D13" s="435" t="s">
        <v>781</v>
      </c>
      <c r="E13" s="436"/>
      <c r="F13" s="30" t="s">
        <v>782</v>
      </c>
      <c r="G13" s="727"/>
      <c r="H13" s="727"/>
      <c r="I13" s="727"/>
    </row>
    <row r="14" spans="1:9" ht="18.75" customHeight="1">
      <c r="D14" s="435" t="s">
        <v>783</v>
      </c>
      <c r="E14" s="437"/>
      <c r="F14" s="30" t="s">
        <v>784</v>
      </c>
      <c r="G14" s="722"/>
      <c r="H14" s="722"/>
      <c r="I14" s="722"/>
    </row>
    <row r="15" spans="1:9" ht="20.100000000000001" customHeight="1">
      <c r="D15" s="438" t="s">
        <v>785</v>
      </c>
    </row>
    <row r="16" spans="1:9" ht="20.100000000000001" customHeight="1"/>
    <row r="17" spans="1:7" ht="18.75">
      <c r="E17" s="40" t="s">
        <v>3</v>
      </c>
    </row>
    <row r="18" spans="1:7" ht="20.100000000000001" customHeight="1">
      <c r="E18" s="41" t="s">
        <v>776</v>
      </c>
    </row>
    <row r="19" spans="1:7" ht="18.75">
      <c r="E19" s="40" t="s">
        <v>786</v>
      </c>
    </row>
    <row r="20" spans="1:7" ht="20.100000000000001" customHeight="1"/>
    <row r="21" spans="1:7" ht="20.100000000000001" customHeight="1"/>
    <row r="22" spans="1:7" ht="20.100000000000001" customHeight="1">
      <c r="A22" s="1" t="s">
        <v>790</v>
      </c>
    </row>
    <row r="23" spans="1:7" ht="20.100000000000001" customHeight="1">
      <c r="A23" s="1" t="s">
        <v>791</v>
      </c>
    </row>
    <row r="24" spans="1:7" ht="20.100000000000001" customHeight="1"/>
    <row r="25" spans="1:7" ht="20.100000000000001" customHeight="1"/>
    <row r="26" spans="1:7" ht="20.100000000000001" customHeight="1">
      <c r="E26" s="425" t="s">
        <v>10</v>
      </c>
    </row>
    <row r="27" spans="1:7" ht="20.100000000000001" customHeight="1"/>
    <row r="28" spans="1:7" ht="20.100000000000001" customHeight="1">
      <c r="A28" s="1" t="s">
        <v>787</v>
      </c>
    </row>
    <row r="29" spans="1:7" ht="20.100000000000001" customHeight="1">
      <c r="B29" s="253" t="s">
        <v>492</v>
      </c>
      <c r="C29" s="728"/>
      <c r="D29" s="728"/>
      <c r="E29" s="728"/>
      <c r="F29" s="728"/>
    </row>
    <row r="30" spans="1:7" ht="20.100000000000001" customHeight="1">
      <c r="B30" s="253" t="s">
        <v>493</v>
      </c>
      <c r="C30" s="729"/>
      <c r="D30" s="729"/>
      <c r="E30" s="729"/>
      <c r="F30" s="729"/>
    </row>
    <row r="31" spans="1:7" ht="20.100000000000001" customHeight="1">
      <c r="B31" s="253" t="s">
        <v>494</v>
      </c>
      <c r="C31" s="438" t="s">
        <v>788</v>
      </c>
      <c r="D31" s="439"/>
      <c r="E31" s="435" t="s">
        <v>789</v>
      </c>
      <c r="F31" s="727"/>
      <c r="G31" s="727"/>
    </row>
    <row r="32" spans="1:7" ht="20.100000000000001" customHeight="1">
      <c r="B32" s="726"/>
      <c r="C32" s="726"/>
      <c r="D32" s="726"/>
      <c r="E32" s="726"/>
    </row>
    <row r="33" spans="1:9" ht="20.100000000000001" customHeight="1">
      <c r="A33" s="1" t="s">
        <v>243</v>
      </c>
    </row>
    <row r="34" spans="1:9" ht="20.100000000000001" customHeight="1">
      <c r="B34" s="1" t="s">
        <v>491</v>
      </c>
    </row>
    <row r="35" spans="1:9" ht="20.100000000000001" customHeight="1">
      <c r="B35" s="1" t="s">
        <v>252</v>
      </c>
    </row>
    <row r="37" spans="1:9">
      <c r="B37" s="146" t="s">
        <v>294</v>
      </c>
      <c r="C37" s="146"/>
      <c r="D37" s="146"/>
      <c r="E37" s="146"/>
      <c r="F37" s="146"/>
      <c r="G37" s="146"/>
      <c r="H37" s="146"/>
      <c r="I37" s="146"/>
    </row>
    <row r="38" spans="1:9">
      <c r="B38" s="146"/>
      <c r="C38" s="146"/>
      <c r="D38" s="146"/>
      <c r="E38" s="146"/>
      <c r="F38" s="146"/>
      <c r="G38" s="146"/>
      <c r="H38" s="146"/>
      <c r="I38" s="146"/>
    </row>
    <row r="39" spans="1:9">
      <c r="B39" s="1" t="s">
        <v>251</v>
      </c>
      <c r="H39" s="146"/>
      <c r="I39" s="146"/>
    </row>
    <row r="40" spans="1:9">
      <c r="B40" s="146"/>
      <c r="C40" s="146"/>
      <c r="D40" s="146"/>
      <c r="E40" s="146"/>
      <c r="F40" s="146"/>
      <c r="G40" s="146"/>
      <c r="H40" s="146"/>
      <c r="I40" s="146"/>
    </row>
    <row r="41" spans="1:9">
      <c r="B41" s="146" t="s">
        <v>294</v>
      </c>
      <c r="C41" s="146"/>
      <c r="D41" s="146"/>
      <c r="E41" s="146"/>
      <c r="F41" s="146"/>
      <c r="G41" s="146"/>
      <c r="H41" s="146"/>
      <c r="I41" s="146"/>
    </row>
    <row r="42" spans="1:9">
      <c r="B42" s="146"/>
      <c r="C42" s="146"/>
      <c r="D42" s="146"/>
      <c r="E42" s="146"/>
      <c r="F42" s="146"/>
      <c r="G42" s="146"/>
      <c r="H42" s="146"/>
      <c r="I42" s="146"/>
    </row>
    <row r="43" spans="1:9">
      <c r="B43" s="1" t="s">
        <v>253</v>
      </c>
      <c r="G43" s="146"/>
    </row>
    <row r="44" spans="1:9">
      <c r="B44" s="146"/>
      <c r="C44" s="146"/>
      <c r="D44" s="146"/>
      <c r="E44" s="146"/>
      <c r="F44" s="146"/>
      <c r="G44" s="146"/>
      <c r="H44" s="146"/>
      <c r="I44" s="146"/>
    </row>
    <row r="45" spans="1:9">
      <c r="H45" s="146"/>
      <c r="I45" s="146"/>
    </row>
    <row r="46" spans="1:9">
      <c r="A46" s="1" t="s">
        <v>249</v>
      </c>
      <c r="H46" s="146"/>
      <c r="I46" s="146"/>
    </row>
    <row r="47" spans="1:9">
      <c r="A47" s="1" t="s">
        <v>250</v>
      </c>
      <c r="H47" s="146"/>
      <c r="I47" s="146"/>
    </row>
    <row r="48" spans="1:9">
      <c r="H48" s="146"/>
      <c r="I48" s="146"/>
    </row>
    <row r="50" spans="1:9" ht="20.100000000000001" customHeight="1">
      <c r="A50" s="26"/>
      <c r="I50" s="1" t="s">
        <v>295</v>
      </c>
    </row>
    <row r="51" spans="1:9" ht="20.100000000000001" customHeight="1">
      <c r="B51" s="1" t="s">
        <v>252</v>
      </c>
    </row>
    <row r="52" spans="1:9">
      <c r="B52" s="1" t="s">
        <v>248</v>
      </c>
    </row>
    <row r="53" spans="1:9">
      <c r="B53" s="146" t="s">
        <v>283</v>
      </c>
      <c r="C53" s="146"/>
      <c r="D53" s="146"/>
      <c r="E53" s="146"/>
      <c r="F53" s="146"/>
      <c r="G53" s="146"/>
      <c r="H53" s="146"/>
      <c r="I53" s="146"/>
    </row>
    <row r="54" spans="1:9">
      <c r="B54" s="146" t="s">
        <v>282</v>
      </c>
      <c r="C54" s="146"/>
      <c r="D54" s="146"/>
      <c r="E54" s="146"/>
      <c r="F54" s="146"/>
      <c r="G54" s="146"/>
      <c r="H54" s="146"/>
      <c r="I54" s="146"/>
    </row>
    <row r="55" spans="1:9">
      <c r="B55" s="146" t="s">
        <v>285</v>
      </c>
      <c r="C55" s="146"/>
      <c r="D55" s="146"/>
      <c r="E55" s="146"/>
      <c r="F55" s="146"/>
      <c r="G55" s="146"/>
      <c r="H55" s="146"/>
      <c r="I55" s="146"/>
    </row>
    <row r="56" spans="1:9">
      <c r="B56" s="146" t="s">
        <v>284</v>
      </c>
      <c r="C56" s="146"/>
      <c r="D56" s="146"/>
      <c r="E56" s="146"/>
      <c r="F56" s="146"/>
      <c r="G56" s="146"/>
      <c r="H56" s="146"/>
      <c r="I56" s="146"/>
    </row>
    <row r="57" spans="1:9">
      <c r="B57" s="146" t="s">
        <v>286</v>
      </c>
      <c r="C57" s="146"/>
      <c r="D57" s="146"/>
      <c r="E57" s="146"/>
      <c r="F57" s="146"/>
      <c r="G57" s="146"/>
      <c r="H57" s="146"/>
      <c r="I57" s="146"/>
    </row>
    <row r="58" spans="1:9">
      <c r="B58" s="146" t="s">
        <v>287</v>
      </c>
      <c r="C58" s="146"/>
      <c r="D58" s="146"/>
      <c r="E58" s="146"/>
      <c r="F58" s="146"/>
      <c r="G58" s="146"/>
      <c r="H58" s="146"/>
      <c r="I58" s="146"/>
    </row>
    <row r="59" spans="1:9">
      <c r="B59" s="146" t="s">
        <v>298</v>
      </c>
    </row>
    <row r="60" spans="1:9">
      <c r="B60" s="146" t="s">
        <v>288</v>
      </c>
      <c r="C60" s="146"/>
      <c r="D60" s="146"/>
      <c r="E60" s="146"/>
      <c r="F60" s="146"/>
      <c r="G60" s="146"/>
      <c r="H60" s="146"/>
      <c r="I60" s="146"/>
    </row>
    <row r="61" spans="1:9">
      <c r="B61" s="146" t="s">
        <v>289</v>
      </c>
      <c r="C61" s="146"/>
      <c r="D61" s="146"/>
      <c r="E61" s="146"/>
      <c r="F61" s="146"/>
      <c r="G61" s="146"/>
      <c r="H61" s="146"/>
      <c r="I61" s="146"/>
    </row>
    <row r="62" spans="1:9">
      <c r="B62" s="146" t="s">
        <v>290</v>
      </c>
      <c r="C62" s="146"/>
      <c r="D62" s="146"/>
      <c r="E62" s="146"/>
      <c r="F62" s="146"/>
      <c r="G62" s="146"/>
      <c r="H62" s="146"/>
      <c r="I62" s="146"/>
    </row>
    <row r="63" spans="1:9">
      <c r="B63" s="146"/>
      <c r="C63" s="146"/>
      <c r="D63" s="146"/>
      <c r="E63" s="146"/>
      <c r="F63" s="146"/>
      <c r="G63" s="146"/>
      <c r="H63" s="146"/>
      <c r="I63" s="146"/>
    </row>
    <row r="64" spans="1:9">
      <c r="B64" s="1" t="s">
        <v>251</v>
      </c>
      <c r="I64" s="146"/>
    </row>
    <row r="65" spans="2:9">
      <c r="B65" s="146" t="s">
        <v>247</v>
      </c>
      <c r="C65" s="146"/>
      <c r="D65" s="146"/>
      <c r="E65" s="146"/>
      <c r="F65" s="146"/>
      <c r="G65" s="146"/>
      <c r="H65" s="146"/>
      <c r="I65" s="146"/>
    </row>
    <row r="66" spans="2:9">
      <c r="B66" s="146" t="s">
        <v>245</v>
      </c>
      <c r="C66" s="146"/>
      <c r="D66" s="146"/>
      <c r="E66" s="146"/>
      <c r="F66" s="146"/>
      <c r="G66" s="146"/>
      <c r="H66" s="146"/>
    </row>
    <row r="67" spans="2:9">
      <c r="B67" s="146" t="s">
        <v>246</v>
      </c>
      <c r="C67" s="146"/>
      <c r="D67" s="146"/>
      <c r="E67" s="146"/>
      <c r="F67" s="146"/>
      <c r="G67" s="146"/>
      <c r="H67" s="146"/>
    </row>
    <row r="68" spans="2:9">
      <c r="B68" s="146" t="s">
        <v>291</v>
      </c>
      <c r="C68" s="146"/>
      <c r="D68" s="146"/>
      <c r="E68" s="146"/>
      <c r="F68" s="146"/>
      <c r="G68" s="146"/>
      <c r="H68" s="146"/>
    </row>
    <row r="69" spans="2:9">
      <c r="B69" s="146" t="s">
        <v>292</v>
      </c>
      <c r="C69" s="146"/>
      <c r="D69" s="146"/>
      <c r="E69" s="146"/>
      <c r="F69" s="146"/>
      <c r="G69" s="146"/>
      <c r="H69" s="146"/>
      <c r="I69" s="146"/>
    </row>
    <row r="70" spans="2:9">
      <c r="B70" s="146" t="s">
        <v>743</v>
      </c>
      <c r="C70" s="146"/>
    </row>
    <row r="71" spans="2:9">
      <c r="B71" s="146" t="s">
        <v>293</v>
      </c>
      <c r="C71" s="146"/>
      <c r="D71" s="146"/>
      <c r="E71" s="146"/>
      <c r="F71" s="146"/>
      <c r="G71" s="146"/>
      <c r="H71" s="146"/>
      <c r="I71" s="146"/>
    </row>
    <row r="72" spans="2:9">
      <c r="B72" s="146" t="s">
        <v>744</v>
      </c>
      <c r="C72" s="146"/>
      <c r="D72" s="146"/>
      <c r="E72" s="146"/>
      <c r="F72" s="146"/>
      <c r="G72" s="146"/>
      <c r="H72" s="146"/>
      <c r="I72" s="146"/>
    </row>
    <row r="73" spans="2:9">
      <c r="B73" s="146" t="s">
        <v>745</v>
      </c>
      <c r="C73" s="146"/>
      <c r="D73" s="146"/>
      <c r="E73" s="146"/>
      <c r="F73" s="146"/>
      <c r="G73" s="146"/>
      <c r="H73" s="146"/>
      <c r="I73" s="146"/>
    </row>
    <row r="74" spans="2:9">
      <c r="B74" s="146" t="s">
        <v>746</v>
      </c>
      <c r="C74" s="146"/>
      <c r="D74" s="146"/>
      <c r="E74" s="146"/>
      <c r="F74" s="146"/>
      <c r="G74" s="146"/>
      <c r="H74" s="146"/>
      <c r="I74" s="146"/>
    </row>
    <row r="75" spans="2:9">
      <c r="B75" s="146"/>
      <c r="C75" s="146"/>
      <c r="D75" s="146"/>
      <c r="E75" s="146"/>
      <c r="F75" s="146"/>
      <c r="G75" s="146"/>
      <c r="H75" s="146"/>
      <c r="I75" s="146"/>
    </row>
    <row r="76" spans="2:9">
      <c r="B76" s="146" t="s">
        <v>296</v>
      </c>
      <c r="C76" s="146"/>
      <c r="D76" s="146"/>
      <c r="E76" s="146"/>
      <c r="F76" s="146"/>
      <c r="G76" s="146"/>
      <c r="H76" s="146"/>
      <c r="I76" s="146"/>
    </row>
    <row r="77" spans="2:9">
      <c r="B77" s="146" t="s">
        <v>297</v>
      </c>
    </row>
    <row r="78" spans="2:9">
      <c r="B78" s="146" t="s">
        <v>747</v>
      </c>
    </row>
    <row r="79" spans="2:9">
      <c r="B79" s="146" t="s">
        <v>748</v>
      </c>
    </row>
    <row r="80" spans="2:9">
      <c r="B80" s="146" t="s">
        <v>749</v>
      </c>
    </row>
    <row r="81" spans="1:2">
      <c r="B81" s="146"/>
    </row>
    <row r="83" spans="1:2" ht="12" customHeight="1"/>
    <row r="93" spans="1:2" ht="20.100000000000001" customHeight="1">
      <c r="A93" s="26"/>
    </row>
    <row r="94" spans="1:2" ht="20.100000000000001" customHeight="1"/>
    <row r="95" spans="1:2" ht="20.100000000000001" customHeight="1"/>
    <row r="96" spans="1:2" ht="20.100000000000001" customHeight="1"/>
    <row r="97" spans="1:1">
      <c r="A97" s="146"/>
    </row>
  </sheetData>
  <mergeCells count="13">
    <mergeCell ref="B32:E32"/>
    <mergeCell ref="F11:I11"/>
    <mergeCell ref="G13:I13"/>
    <mergeCell ref="G14:I14"/>
    <mergeCell ref="C29:F29"/>
    <mergeCell ref="C30:F30"/>
    <mergeCell ref="F31:G31"/>
    <mergeCell ref="F10:I10"/>
    <mergeCell ref="G2:I2"/>
    <mergeCell ref="F6:H6"/>
    <mergeCell ref="F7:I7"/>
    <mergeCell ref="F8:I8"/>
    <mergeCell ref="F9:I9"/>
  </mergeCells>
  <phoneticPr fontId="5"/>
  <dataValidations count="2">
    <dataValidation imeMode="on" allowBlank="1" showInputMessage="1" showErrorMessage="1" sqref="E13:E14 D14 G7:I9 D31:F31 B29:C31 F7:F10" xr:uid="{04C33D2D-99DD-4495-8FAC-664D078ABD4A}"/>
    <dataValidation imeMode="off" allowBlank="1" showInputMessage="1" showErrorMessage="1" sqref="F6 F11:I11 F13:G13 G14:I14" xr:uid="{ABB0E316-2603-41D1-9676-747337DDCEBD}"/>
  </dataValidations>
  <printOptions horizontalCentered="1"/>
  <pageMargins left="0.78740157480314965" right="0.78740157480314965" top="0.98425196850393704" bottom="0.98425196850393704" header="0.51181102362204722" footer="0.51181102362204722"/>
  <pageSetup paperSize="9" scale="86" orientation="portrait" blackAndWhite="1"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86"/>
  <sheetViews>
    <sheetView showGridLines="0" zoomScaleNormal="100" zoomScaleSheetLayoutView="100" workbookViewId="0">
      <selection activeCell="D83" sqref="D83"/>
    </sheetView>
  </sheetViews>
  <sheetFormatPr defaultColWidth="9" defaultRowHeight="13.5"/>
  <cols>
    <col min="1" max="3" width="9" style="1"/>
    <col min="4" max="4" width="12.875" style="1" customWidth="1"/>
    <col min="5" max="5" width="11" style="1" customWidth="1"/>
    <col min="6" max="8" width="9" style="1"/>
    <col min="9" max="9" width="9.125" style="1" customWidth="1"/>
    <col min="10" max="16384" width="9" style="1"/>
  </cols>
  <sheetData>
    <row r="1" spans="1:9" ht="20.100000000000001" customHeight="1">
      <c r="I1" s="30" t="s">
        <v>346</v>
      </c>
    </row>
    <row r="2" spans="1:9" ht="20.100000000000001" customHeight="1"/>
    <row r="3" spans="1:9" ht="20.100000000000001" customHeight="1">
      <c r="A3" s="1" t="s">
        <v>714</v>
      </c>
    </row>
    <row r="4" spans="1:9" ht="20.100000000000001" customHeight="1"/>
    <row r="5" spans="1:9" ht="20.100000000000001" customHeight="1">
      <c r="D5" s="253" t="s">
        <v>333</v>
      </c>
    </row>
    <row r="6" spans="1:9" ht="20.100000000000001" customHeight="1">
      <c r="D6" s="253" t="s">
        <v>332</v>
      </c>
    </row>
    <row r="7" spans="1:9" ht="20.100000000000001" customHeight="1">
      <c r="D7" s="253" t="s">
        <v>490</v>
      </c>
    </row>
    <row r="8" spans="1:9" ht="20.100000000000001" customHeight="1">
      <c r="D8" s="295" t="s">
        <v>642</v>
      </c>
      <c r="E8" s="253"/>
    </row>
    <row r="9" spans="1:9" ht="20.100000000000001" customHeight="1">
      <c r="D9" s="253" t="s">
        <v>238</v>
      </c>
      <c r="E9" s="253"/>
      <c r="I9" s="7"/>
    </row>
    <row r="10" spans="1:9" ht="20.100000000000001" customHeight="1">
      <c r="D10" s="253" t="s">
        <v>330</v>
      </c>
      <c r="E10" s="253"/>
    </row>
    <row r="11" spans="1:9" ht="20.100000000000001" customHeight="1">
      <c r="E11" s="253"/>
    </row>
    <row r="12" spans="1:9" ht="20.100000000000001" customHeight="1">
      <c r="D12" s="131" t="s">
        <v>643</v>
      </c>
      <c r="E12" s="297"/>
    </row>
    <row r="13" spans="1:9" ht="20.100000000000001" customHeight="1">
      <c r="D13" s="1" t="s">
        <v>644</v>
      </c>
      <c r="E13" s="296"/>
    </row>
    <row r="14" spans="1:9" ht="20.100000000000001" customHeight="1"/>
    <row r="15" spans="1:9" ht="20.100000000000001" customHeight="1"/>
    <row r="16" spans="1:9" ht="18.75">
      <c r="E16" s="40" t="s">
        <v>3</v>
      </c>
    </row>
    <row r="17" spans="1:9" ht="20.100000000000001" customHeight="1">
      <c r="E17" s="41" t="s">
        <v>269</v>
      </c>
    </row>
    <row r="18" spans="1:9" ht="18.75">
      <c r="E18" s="40" t="s">
        <v>239</v>
      </c>
    </row>
    <row r="19" spans="1:9" ht="20.100000000000001" customHeight="1"/>
    <row r="20" spans="1:9" ht="20.100000000000001" customHeight="1">
      <c r="A20" s="1" t="s">
        <v>240</v>
      </c>
    </row>
    <row r="21" spans="1:9" ht="20.100000000000001" customHeight="1">
      <c r="A21" s="1" t="s">
        <v>241</v>
      </c>
    </row>
    <row r="22" spans="1:9" ht="20.100000000000001" customHeight="1">
      <c r="E22" s="254" t="s">
        <v>10</v>
      </c>
    </row>
    <row r="23" spans="1:9" ht="20.100000000000001" customHeight="1">
      <c r="A23" s="1" t="s">
        <v>242</v>
      </c>
    </row>
    <row r="24" spans="1:9" ht="20.100000000000001" customHeight="1">
      <c r="B24" s="253" t="s">
        <v>492</v>
      </c>
    </row>
    <row r="25" spans="1:9" ht="20.100000000000001" customHeight="1"/>
    <row r="26" spans="1:9" ht="20.100000000000001" customHeight="1">
      <c r="B26" s="298" t="s">
        <v>493</v>
      </c>
    </row>
    <row r="27" spans="1:9" ht="20.100000000000001" customHeight="1">
      <c r="B27" s="298" t="s">
        <v>494</v>
      </c>
    </row>
    <row r="28" spans="1:9" ht="20.100000000000001" customHeight="1">
      <c r="A28" s="1" t="s">
        <v>243</v>
      </c>
    </row>
    <row r="29" spans="1:9" ht="20.100000000000001" customHeight="1">
      <c r="B29" s="1" t="s">
        <v>491</v>
      </c>
    </row>
    <row r="30" spans="1:9" ht="20.100000000000001" customHeight="1">
      <c r="B30" s="1" t="s">
        <v>252</v>
      </c>
    </row>
    <row r="32" spans="1:9">
      <c r="B32" s="146" t="s">
        <v>294</v>
      </c>
      <c r="C32" s="146"/>
      <c r="D32" s="146"/>
      <c r="E32" s="146"/>
      <c r="F32" s="146"/>
      <c r="G32" s="146"/>
      <c r="H32" s="146"/>
      <c r="I32" s="146"/>
    </row>
    <row r="33" spans="1:9">
      <c r="B33" s="146"/>
      <c r="C33" s="146"/>
      <c r="D33" s="146"/>
      <c r="E33" s="146"/>
      <c r="F33" s="146"/>
      <c r="G33" s="146"/>
      <c r="H33" s="146"/>
      <c r="I33" s="146"/>
    </row>
    <row r="34" spans="1:9">
      <c r="B34" s="1" t="s">
        <v>251</v>
      </c>
      <c r="H34" s="146"/>
      <c r="I34" s="146"/>
    </row>
    <row r="35" spans="1:9">
      <c r="B35" s="146"/>
      <c r="C35" s="146"/>
      <c r="D35" s="146"/>
      <c r="E35" s="146"/>
      <c r="F35" s="146"/>
      <c r="G35" s="146"/>
      <c r="H35" s="146"/>
      <c r="I35" s="146"/>
    </row>
    <row r="36" spans="1:9">
      <c r="B36" s="146" t="s">
        <v>294</v>
      </c>
      <c r="C36" s="146"/>
      <c r="D36" s="146"/>
      <c r="E36" s="146"/>
      <c r="F36" s="146"/>
      <c r="G36" s="146"/>
      <c r="H36" s="146"/>
      <c r="I36" s="146"/>
    </row>
    <row r="37" spans="1:9">
      <c r="B37" s="146"/>
      <c r="C37" s="146"/>
      <c r="D37" s="146"/>
      <c r="E37" s="146"/>
      <c r="F37" s="146"/>
      <c r="G37" s="146"/>
      <c r="H37" s="146"/>
      <c r="I37" s="146"/>
    </row>
    <row r="38" spans="1:9">
      <c r="B38" s="1" t="s">
        <v>253</v>
      </c>
      <c r="G38" s="146"/>
    </row>
    <row r="39" spans="1:9">
      <c r="B39" s="146"/>
      <c r="C39" s="146"/>
      <c r="D39" s="146"/>
      <c r="E39" s="146"/>
      <c r="F39" s="146"/>
      <c r="G39" s="146"/>
      <c r="H39" s="146"/>
      <c r="I39" s="146"/>
    </row>
    <row r="40" spans="1:9">
      <c r="H40" s="146"/>
      <c r="I40" s="146"/>
    </row>
    <row r="41" spans="1:9">
      <c r="A41" s="1" t="s">
        <v>249</v>
      </c>
      <c r="H41" s="146"/>
      <c r="I41" s="146"/>
    </row>
    <row r="42" spans="1:9">
      <c r="A42" s="1" t="s">
        <v>250</v>
      </c>
      <c r="H42" s="146"/>
      <c r="I42" s="146"/>
    </row>
    <row r="43" spans="1:9">
      <c r="H43" s="146"/>
      <c r="I43" s="146"/>
    </row>
    <row r="44" spans="1:9" ht="20.100000000000001" customHeight="1">
      <c r="A44" s="26" t="s">
        <v>502</v>
      </c>
    </row>
    <row r="45" spans="1:9" ht="20.100000000000001" customHeight="1"/>
    <row r="46" spans="1:9" ht="20.100000000000001" customHeight="1">
      <c r="A46" s="1" t="s">
        <v>503</v>
      </c>
    </row>
    <row r="47" spans="1:9" ht="20.100000000000001" customHeight="1">
      <c r="A47" s="1" t="s">
        <v>504</v>
      </c>
    </row>
    <row r="48" spans="1:9" ht="20.100000000000001" customHeight="1">
      <c r="A48" s="1" t="s">
        <v>505</v>
      </c>
    </row>
    <row r="49" spans="1:8" ht="20.100000000000001" customHeight="1">
      <c r="A49" s="1" t="s">
        <v>506</v>
      </c>
    </row>
    <row r="50" spans="1:8" ht="20.100000000000001" customHeight="1"/>
    <row r="51" spans="1:8" ht="20.100000000000001" customHeight="1">
      <c r="A51" s="1" t="s">
        <v>507</v>
      </c>
    </row>
    <row r="52" spans="1:8" ht="20.100000000000001" customHeight="1">
      <c r="A52" s="1" t="s">
        <v>508</v>
      </c>
    </row>
    <row r="53" spans="1:8" ht="20.100000000000001" customHeight="1">
      <c r="A53" s="1" t="s">
        <v>509</v>
      </c>
    </row>
    <row r="54" spans="1:8" ht="20.100000000000001" customHeight="1"/>
    <row r="55" spans="1:8" ht="20.100000000000001" customHeight="1">
      <c r="A55" s="1" t="s">
        <v>510</v>
      </c>
    </row>
    <row r="56" spans="1:8" ht="20.100000000000001" customHeight="1">
      <c r="A56" s="1" t="s">
        <v>511</v>
      </c>
    </row>
    <row r="57" spans="1:8" ht="20.100000000000001" customHeight="1">
      <c r="A57" s="1" t="s">
        <v>512</v>
      </c>
    </row>
    <row r="58" spans="1:8" ht="20.100000000000001" customHeight="1">
      <c r="A58" s="1" t="s">
        <v>513</v>
      </c>
    </row>
    <row r="59" spans="1:8" ht="20.100000000000001" customHeight="1"/>
    <row r="60" spans="1:8" ht="20.100000000000001" customHeight="1">
      <c r="A60" s="1" t="s">
        <v>252</v>
      </c>
    </row>
    <row r="61" spans="1:8">
      <c r="A61" s="1" t="s">
        <v>248</v>
      </c>
    </row>
    <row r="62" spans="1:8">
      <c r="A62" s="146" t="s">
        <v>283</v>
      </c>
      <c r="B62" s="146"/>
      <c r="C62" s="146"/>
      <c r="D62" s="146"/>
      <c r="E62" s="146"/>
      <c r="F62" s="146"/>
      <c r="G62" s="146"/>
      <c r="H62" s="146"/>
    </row>
    <row r="63" spans="1:8">
      <c r="A63" s="146" t="s">
        <v>282</v>
      </c>
      <c r="B63" s="146"/>
      <c r="C63" s="146"/>
      <c r="D63" s="146"/>
      <c r="E63" s="146"/>
      <c r="F63" s="146"/>
      <c r="G63" s="146"/>
      <c r="H63" s="146"/>
    </row>
    <row r="64" spans="1:8">
      <c r="A64" s="146" t="s">
        <v>285</v>
      </c>
      <c r="B64" s="146"/>
      <c r="C64" s="146"/>
      <c r="D64" s="146"/>
      <c r="E64" s="146"/>
      <c r="F64" s="146"/>
      <c r="G64" s="146"/>
      <c r="H64" s="146"/>
    </row>
    <row r="65" spans="1:8">
      <c r="A65" s="146" t="s">
        <v>284</v>
      </c>
      <c r="B65" s="146"/>
      <c r="C65" s="146"/>
      <c r="D65" s="146"/>
      <c r="E65" s="146"/>
      <c r="F65" s="146"/>
      <c r="G65" s="146"/>
      <c r="H65" s="146"/>
    </row>
    <row r="66" spans="1:8">
      <c r="A66" s="146" t="s">
        <v>286</v>
      </c>
      <c r="B66" s="146"/>
      <c r="C66" s="146"/>
      <c r="D66" s="146"/>
      <c r="E66" s="146"/>
      <c r="F66" s="146"/>
      <c r="G66" s="146"/>
      <c r="H66" s="146"/>
    </row>
    <row r="67" spans="1:8">
      <c r="A67" s="146" t="s">
        <v>287</v>
      </c>
      <c r="B67" s="146"/>
      <c r="C67" s="146"/>
      <c r="D67" s="146"/>
      <c r="E67" s="146"/>
      <c r="F67" s="146"/>
      <c r="G67" s="146"/>
      <c r="H67" s="146"/>
    </row>
    <row r="68" spans="1:8">
      <c r="A68" s="146" t="s">
        <v>298</v>
      </c>
    </row>
    <row r="69" spans="1:8">
      <c r="A69" s="146" t="s">
        <v>288</v>
      </c>
      <c r="B69" s="146"/>
      <c r="C69" s="146"/>
      <c r="D69" s="146"/>
      <c r="E69" s="146"/>
      <c r="F69" s="146"/>
      <c r="G69" s="146"/>
      <c r="H69" s="146"/>
    </row>
    <row r="70" spans="1:8">
      <c r="A70" s="146" t="s">
        <v>289</v>
      </c>
      <c r="B70" s="146"/>
      <c r="C70" s="146"/>
      <c r="D70" s="146"/>
      <c r="E70" s="146"/>
      <c r="F70" s="146"/>
      <c r="G70" s="146"/>
      <c r="H70" s="146"/>
    </row>
    <row r="71" spans="1:8">
      <c r="A71" s="146" t="s">
        <v>290</v>
      </c>
      <c r="B71" s="146"/>
      <c r="C71" s="146"/>
      <c r="D71" s="146"/>
      <c r="E71" s="146"/>
      <c r="F71" s="146"/>
      <c r="G71" s="146"/>
      <c r="H71" s="146"/>
    </row>
    <row r="72" spans="1:8">
      <c r="A72" s="1" t="s">
        <v>251</v>
      </c>
      <c r="H72" s="146"/>
    </row>
    <row r="73" spans="1:8">
      <c r="A73" s="146" t="s">
        <v>247</v>
      </c>
      <c r="B73" s="146"/>
      <c r="C73" s="146"/>
      <c r="D73" s="146"/>
      <c r="E73" s="146"/>
      <c r="F73" s="146"/>
      <c r="G73" s="146"/>
      <c r="H73" s="146"/>
    </row>
    <row r="74" spans="1:8">
      <c r="A74" s="146" t="s">
        <v>245</v>
      </c>
      <c r="B74" s="146"/>
      <c r="C74" s="146"/>
      <c r="D74" s="146"/>
      <c r="E74" s="146"/>
      <c r="F74" s="146"/>
      <c r="G74" s="146"/>
    </row>
    <row r="75" spans="1:8">
      <c r="A75" s="146" t="s">
        <v>246</v>
      </c>
      <c r="B75" s="146"/>
      <c r="C75" s="146"/>
      <c r="D75" s="146"/>
      <c r="E75" s="146"/>
      <c r="F75" s="146"/>
      <c r="G75" s="146"/>
    </row>
    <row r="76" spans="1:8">
      <c r="A76" s="146" t="s">
        <v>514</v>
      </c>
      <c r="B76" s="146"/>
      <c r="C76" s="146"/>
      <c r="D76" s="146"/>
      <c r="E76" s="146"/>
      <c r="F76" s="146"/>
      <c r="G76" s="146"/>
    </row>
    <row r="77" spans="1:8">
      <c r="A77" s="146" t="s">
        <v>743</v>
      </c>
    </row>
    <row r="78" spans="1:8">
      <c r="A78" s="146" t="s">
        <v>293</v>
      </c>
      <c r="B78" s="146"/>
      <c r="C78" s="146"/>
      <c r="D78" s="146"/>
      <c r="E78" s="146"/>
      <c r="F78" s="146"/>
      <c r="G78" s="146"/>
      <c r="H78" s="146"/>
    </row>
    <row r="79" spans="1:8">
      <c r="A79" s="146" t="s">
        <v>750</v>
      </c>
      <c r="B79" s="146"/>
      <c r="C79" s="146"/>
      <c r="D79" s="146"/>
      <c r="E79" s="146"/>
      <c r="F79" s="146"/>
      <c r="G79" s="146"/>
      <c r="H79" s="146"/>
    </row>
    <row r="80" spans="1:8">
      <c r="A80" s="146" t="s">
        <v>745</v>
      </c>
      <c r="B80" s="146"/>
      <c r="C80" s="146"/>
      <c r="D80" s="146"/>
      <c r="E80" s="146"/>
      <c r="F80" s="146"/>
      <c r="G80" s="146"/>
      <c r="H80" s="146"/>
    </row>
    <row r="81" spans="1:8">
      <c r="A81" s="146" t="s">
        <v>751</v>
      </c>
      <c r="B81" s="146"/>
      <c r="C81" s="146"/>
      <c r="D81" s="146"/>
      <c r="E81" s="146"/>
      <c r="F81" s="146"/>
      <c r="G81" s="146"/>
      <c r="H81" s="146"/>
    </row>
    <row r="82" spans="1:8">
      <c r="A82" s="146" t="s">
        <v>296</v>
      </c>
      <c r="B82" s="146"/>
      <c r="C82" s="146"/>
      <c r="D82" s="146"/>
      <c r="E82" s="146"/>
      <c r="F82" s="146"/>
      <c r="G82" s="146"/>
      <c r="H82" s="146"/>
    </row>
    <row r="83" spans="1:8">
      <c r="A83" s="146" t="s">
        <v>297</v>
      </c>
    </row>
    <row r="84" spans="1:8">
      <c r="A84" s="146" t="s">
        <v>747</v>
      </c>
    </row>
    <row r="85" spans="1:8">
      <c r="A85" s="146" t="s">
        <v>748</v>
      </c>
    </row>
    <row r="86" spans="1:8">
      <c r="A86" s="146" t="s">
        <v>749</v>
      </c>
    </row>
  </sheetData>
  <phoneticPr fontId="5"/>
  <printOptions horizontalCentered="1"/>
  <pageMargins left="0.78740157480314965" right="0.78740157480314965" top="0.98425196850393704" bottom="0.78740157480314965" header="0.51181102362204722" footer="0.51181102362204722"/>
  <pageSetup paperSize="9" orientation="portrait" cellComments="asDisplayed"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P43"/>
  <sheetViews>
    <sheetView showGridLines="0" zoomScaleNormal="100" zoomScaleSheetLayoutView="100" workbookViewId="0">
      <selection activeCell="I24" sqref="I24:J24"/>
    </sheetView>
  </sheetViews>
  <sheetFormatPr defaultColWidth="9" defaultRowHeight="14.25"/>
  <cols>
    <col min="1" max="2" width="9" style="6"/>
    <col min="3" max="4" width="9" style="6" customWidth="1"/>
    <col min="5" max="9" width="9" style="6"/>
    <col min="10" max="10" width="13.125" style="6" customWidth="1"/>
    <col min="11" max="11" width="9" style="6"/>
    <col min="12" max="12" width="19" style="6" bestFit="1" customWidth="1"/>
    <col min="13" max="13" width="11.25" style="6" customWidth="1"/>
    <col min="14" max="14" width="10.875" style="6" customWidth="1"/>
    <col min="15" max="16384" width="9" style="6"/>
  </cols>
  <sheetData>
    <row r="1" spans="1:10" s="13" customFormat="1" ht="13.5">
      <c r="J1" s="13" t="s">
        <v>12</v>
      </c>
    </row>
    <row r="2" spans="1:10" s="13" customFormat="1" ht="26.25" customHeight="1">
      <c r="A2" s="83" t="s">
        <v>13</v>
      </c>
      <c r="B2" s="83"/>
      <c r="C2" s="83"/>
      <c r="D2" s="83"/>
      <c r="E2" s="83"/>
      <c r="F2" s="83"/>
      <c r="G2" s="83"/>
      <c r="H2" s="83"/>
      <c r="I2" s="83"/>
      <c r="J2" s="83"/>
    </row>
    <row r="3" spans="1:10" s="13" customFormat="1" ht="18.75" customHeight="1">
      <c r="A3" s="9" t="s">
        <v>14</v>
      </c>
      <c r="B3" s="9"/>
    </row>
    <row r="4" spans="1:10" s="13" customFormat="1" ht="30" customHeight="1" thickBot="1">
      <c r="B4" s="773"/>
      <c r="C4" s="773"/>
    </row>
    <row r="5" spans="1:10" s="13" customFormat="1" ht="18.75" customHeight="1">
      <c r="A5" s="9" t="s">
        <v>15</v>
      </c>
    </row>
    <row r="6" spans="1:10" s="13" customFormat="1" ht="18.75" customHeight="1" thickBot="1">
      <c r="A6" s="14" t="s">
        <v>16</v>
      </c>
    </row>
    <row r="7" spans="1:10" s="13" customFormat="1" ht="21" customHeight="1">
      <c r="A7" s="87" t="s">
        <v>39</v>
      </c>
      <c r="B7" s="85"/>
      <c r="C7" s="85" t="s">
        <v>17</v>
      </c>
      <c r="D7" s="85"/>
      <c r="E7" s="86"/>
      <c r="F7" s="88"/>
      <c r="G7" s="10"/>
    </row>
    <row r="8" spans="1:10" s="13" customFormat="1" ht="21" customHeight="1" thickBot="1">
      <c r="A8" s="777"/>
      <c r="B8" s="778"/>
      <c r="C8" s="779"/>
      <c r="D8" s="780"/>
      <c r="E8" s="780"/>
      <c r="F8" s="781"/>
      <c r="G8" s="10"/>
    </row>
    <row r="9" spans="1:10" s="13" customFormat="1" ht="11.25" customHeight="1">
      <c r="A9" s="17"/>
      <c r="B9" s="17"/>
      <c r="C9" s="17"/>
      <c r="D9" s="17"/>
      <c r="E9" s="17"/>
      <c r="F9" s="17"/>
      <c r="G9" s="10"/>
    </row>
    <row r="10" spans="1:10" s="13" customFormat="1" ht="18.75" customHeight="1" thickBot="1">
      <c r="A10" s="14" t="s">
        <v>18</v>
      </c>
      <c r="B10" s="14"/>
      <c r="G10" s="10"/>
    </row>
    <row r="11" spans="1:10" s="13" customFormat="1" ht="21" customHeight="1">
      <c r="A11" s="87" t="s">
        <v>39</v>
      </c>
      <c r="B11" s="442"/>
      <c r="C11" s="85" t="s">
        <v>17</v>
      </c>
      <c r="D11" s="85"/>
      <c r="E11" s="86"/>
      <c r="F11" s="88"/>
      <c r="G11" s="440"/>
    </row>
    <row r="12" spans="1:10" s="13" customFormat="1" ht="21" customHeight="1">
      <c r="A12" s="445"/>
      <c r="B12" s="443" t="s">
        <v>19</v>
      </c>
      <c r="C12" s="752"/>
      <c r="D12" s="774"/>
      <c r="E12" s="774"/>
      <c r="F12" s="753"/>
      <c r="G12" s="441"/>
    </row>
    <row r="13" spans="1:10" s="13" customFormat="1" ht="21" customHeight="1" thickBot="1">
      <c r="A13" s="446"/>
      <c r="B13" s="444" t="s">
        <v>19</v>
      </c>
      <c r="C13" s="746"/>
      <c r="D13" s="775"/>
      <c r="E13" s="775"/>
      <c r="F13" s="747"/>
      <c r="G13" s="441"/>
    </row>
    <row r="14" spans="1:10" s="13" customFormat="1" ht="11.25" customHeight="1"/>
    <row r="15" spans="1:10" s="13" customFormat="1" ht="18.75" customHeight="1" thickBot="1">
      <c r="A15" s="11" t="s">
        <v>20</v>
      </c>
    </row>
    <row r="16" spans="1:10" s="13" customFormat="1" ht="21" customHeight="1">
      <c r="A16" s="87" t="s">
        <v>21</v>
      </c>
      <c r="B16" s="84"/>
      <c r="C16" s="250" t="s">
        <v>22</v>
      </c>
      <c r="D16" s="234" t="s">
        <v>23</v>
      </c>
      <c r="E16" s="12" t="s">
        <v>24</v>
      </c>
      <c r="F16" s="246" t="s">
        <v>25</v>
      </c>
      <c r="G16" s="234" t="s">
        <v>26</v>
      </c>
      <c r="H16" s="12" t="s">
        <v>27</v>
      </c>
      <c r="I16" s="247" t="s">
        <v>28</v>
      </c>
    </row>
    <row r="17" spans="1:16" s="13" customFormat="1" ht="21" customHeight="1">
      <c r="A17" s="81" t="str">
        <f>IF(A12="","",A12)</f>
        <v/>
      </c>
      <c r="B17" s="239" t="s">
        <v>19</v>
      </c>
      <c r="C17" s="451" t="str">
        <f>IF(A17="","",SUM(F17,I17))</f>
        <v/>
      </c>
      <c r="D17" s="447"/>
      <c r="E17" s="448"/>
      <c r="F17" s="453" t="str">
        <f>IF(A17="","",SUM(D17:E17))</f>
        <v/>
      </c>
      <c r="G17" s="447"/>
      <c r="H17" s="448"/>
      <c r="I17" s="455" t="str">
        <f>IF(A17="","",SUM(G17:H17))</f>
        <v/>
      </c>
    </row>
    <row r="18" spans="1:16" s="13" customFormat="1" ht="21" customHeight="1" thickBot="1">
      <c r="A18" s="82" t="str">
        <f>IF(A13="","",A13)</f>
        <v/>
      </c>
      <c r="B18" s="240" t="s">
        <v>19</v>
      </c>
      <c r="C18" s="452" t="str">
        <f>IF(A18="","",SUM(F18,I18))</f>
        <v/>
      </c>
      <c r="D18" s="449"/>
      <c r="E18" s="450"/>
      <c r="F18" s="454" t="str">
        <f>IF(A18="","",SUM(D18:E18))</f>
        <v/>
      </c>
      <c r="G18" s="449"/>
      <c r="H18" s="450"/>
      <c r="I18" s="456" t="str">
        <f>IF(A18="","",SUM(G18:H18))</f>
        <v/>
      </c>
      <c r="J18" s="238"/>
      <c r="M18" s="650"/>
    </row>
    <row r="19" spans="1:16" s="13" customFormat="1" ht="21" customHeight="1">
      <c r="A19" s="420"/>
      <c r="B19" s="46"/>
      <c r="C19" s="46"/>
      <c r="D19" s="46"/>
      <c r="E19" s="46"/>
      <c r="F19" s="46"/>
      <c r="G19" s="46"/>
      <c r="H19" s="46"/>
      <c r="I19" s="46"/>
      <c r="J19" s="237"/>
      <c r="K19" s="17"/>
      <c r="M19" s="650"/>
    </row>
    <row r="20" spans="1:16" s="13" customFormat="1" ht="21" customHeight="1">
      <c r="A20" s="421"/>
      <c r="B20" s="20"/>
      <c r="C20" s="17"/>
      <c r="D20" s="17"/>
      <c r="E20" s="17"/>
      <c r="F20" s="17"/>
      <c r="G20" s="17"/>
      <c r="H20" s="17"/>
      <c r="I20" s="17"/>
      <c r="J20" s="17"/>
      <c r="M20" s="650"/>
    </row>
    <row r="21" spans="1:16" s="13" customFormat="1" ht="11.25" customHeight="1"/>
    <row r="22" spans="1:16" s="13" customFormat="1" ht="18.75" customHeight="1" thickBot="1">
      <c r="A22" s="14" t="s">
        <v>792</v>
      </c>
      <c r="B22" s="230"/>
      <c r="C22" s="230"/>
      <c r="D22" s="230"/>
      <c r="E22" s="230"/>
      <c r="F22" s="230"/>
      <c r="G22" s="230"/>
      <c r="H22" s="230"/>
      <c r="I22" s="230"/>
      <c r="J22" s="17"/>
    </row>
    <row r="23" spans="1:16" s="13" customFormat="1" ht="21" customHeight="1">
      <c r="A23" s="17"/>
      <c r="B23" s="15" t="s">
        <v>29</v>
      </c>
      <c r="C23" s="16" t="s">
        <v>793</v>
      </c>
      <c r="D23" s="782" t="s">
        <v>914</v>
      </c>
      <c r="E23" s="783"/>
      <c r="F23" s="16" t="s">
        <v>31</v>
      </c>
      <c r="G23" s="16" t="s">
        <v>772</v>
      </c>
      <c r="H23" s="16" t="s">
        <v>773</v>
      </c>
      <c r="I23" s="750" t="s">
        <v>432</v>
      </c>
      <c r="J23" s="751"/>
      <c r="L23" s="652" t="s">
        <v>766</v>
      </c>
      <c r="M23" s="730" t="s">
        <v>926</v>
      </c>
      <c r="N23" s="730"/>
      <c r="O23" s="730"/>
      <c r="P23" s="730"/>
    </row>
    <row r="24" spans="1:16" s="13" customFormat="1" ht="21" customHeight="1">
      <c r="A24" s="458"/>
      <c r="B24" s="459"/>
      <c r="C24" s="460" t="s">
        <v>515</v>
      </c>
      <c r="D24" s="765"/>
      <c r="E24" s="767"/>
      <c r="F24" s="461"/>
      <c r="G24" s="462"/>
      <c r="H24" s="462"/>
      <c r="I24" s="752"/>
      <c r="J24" s="753"/>
      <c r="L24" s="652" t="s">
        <v>767</v>
      </c>
      <c r="M24" s="730"/>
      <c r="N24" s="730"/>
      <c r="O24" s="730"/>
      <c r="P24" s="730"/>
    </row>
    <row r="25" spans="1:16" s="13" customFormat="1" ht="21" customHeight="1">
      <c r="A25" s="17"/>
      <c r="B25" s="463"/>
      <c r="C25" s="464"/>
      <c r="D25" s="784"/>
      <c r="E25" s="785"/>
      <c r="F25" s="465"/>
      <c r="G25" s="466"/>
      <c r="H25" s="466"/>
      <c r="I25" s="754"/>
      <c r="J25" s="755"/>
      <c r="L25" s="652" t="s">
        <v>768</v>
      </c>
      <c r="M25" s="650" t="s">
        <v>929</v>
      </c>
      <c r="N25" s="651"/>
      <c r="O25" s="651"/>
      <c r="P25" s="651"/>
    </row>
    <row r="26" spans="1:16" s="13" customFormat="1" ht="21" customHeight="1">
      <c r="A26" s="17"/>
      <c r="B26" s="463"/>
      <c r="C26" s="464"/>
      <c r="D26" s="740"/>
      <c r="E26" s="734"/>
      <c r="F26" s="465"/>
      <c r="G26" s="466"/>
      <c r="H26" s="466"/>
      <c r="I26" s="756"/>
      <c r="J26" s="757"/>
      <c r="L26" s="652" t="s">
        <v>770</v>
      </c>
      <c r="M26" s="650" t="s">
        <v>927</v>
      </c>
      <c r="N26" s="651"/>
      <c r="O26" s="651"/>
      <c r="P26" s="651"/>
    </row>
    <row r="27" spans="1:16" s="13" customFormat="1" ht="21" customHeight="1">
      <c r="A27" s="17"/>
      <c r="B27" s="463"/>
      <c r="C27" s="464"/>
      <c r="D27" s="740"/>
      <c r="E27" s="734"/>
      <c r="F27" s="465"/>
      <c r="G27" s="466"/>
      <c r="H27" s="462"/>
      <c r="I27" s="756"/>
      <c r="J27" s="757"/>
      <c r="L27" s="652" t="s">
        <v>771</v>
      </c>
      <c r="M27" s="650" t="s">
        <v>928</v>
      </c>
      <c r="N27" s="651"/>
      <c r="O27" s="651"/>
      <c r="P27" s="651"/>
    </row>
    <row r="28" spans="1:16" s="13" customFormat="1" ht="21" customHeight="1" thickBot="1">
      <c r="A28" s="17"/>
      <c r="B28" s="467"/>
      <c r="C28" s="468"/>
      <c r="D28" s="770"/>
      <c r="E28" s="761"/>
      <c r="F28" s="469"/>
      <c r="G28" s="470"/>
      <c r="H28" s="470"/>
      <c r="I28" s="746"/>
      <c r="J28" s="747"/>
      <c r="L28" s="652" t="s">
        <v>769</v>
      </c>
      <c r="M28" s="650" t="s">
        <v>930</v>
      </c>
      <c r="N28" s="651"/>
      <c r="O28" s="651"/>
      <c r="P28" s="651"/>
    </row>
    <row r="29" spans="1:16" s="13" customFormat="1" ht="11.25" customHeight="1">
      <c r="M29" s="651"/>
      <c r="N29" s="651"/>
      <c r="O29" s="651"/>
      <c r="P29" s="651"/>
    </row>
    <row r="30" spans="1:16" s="13" customFormat="1" ht="18.75" customHeight="1" thickBot="1">
      <c r="A30" s="9" t="s">
        <v>35</v>
      </c>
      <c r="L30" s="419"/>
      <c r="M30" s="651"/>
      <c r="N30" s="650" t="s">
        <v>920</v>
      </c>
      <c r="O30" s="651" t="s">
        <v>121</v>
      </c>
      <c r="P30" s="650" t="s">
        <v>931</v>
      </c>
    </row>
    <row r="31" spans="1:16" s="13" customFormat="1">
      <c r="A31" s="87" t="s">
        <v>21</v>
      </c>
      <c r="B31" s="85"/>
      <c r="C31" s="85" t="s">
        <v>17</v>
      </c>
      <c r="D31" s="85"/>
      <c r="E31" s="86"/>
      <c r="F31" s="85"/>
      <c r="G31" s="457" t="s">
        <v>36</v>
      </c>
      <c r="H31" s="440"/>
      <c r="M31" s="651"/>
      <c r="N31" s="650" t="s">
        <v>921</v>
      </c>
      <c r="O31" s="651" t="s">
        <v>121</v>
      </c>
      <c r="P31" s="650" t="s">
        <v>922</v>
      </c>
    </row>
    <row r="32" spans="1:16" s="13" customFormat="1">
      <c r="A32" s="776"/>
      <c r="B32" s="764"/>
      <c r="C32" s="762"/>
      <c r="D32" s="763"/>
      <c r="E32" s="763"/>
      <c r="F32" s="764"/>
      <c r="G32" s="471" t="s">
        <v>774</v>
      </c>
      <c r="H32" s="748"/>
      <c r="M32" s="651"/>
      <c r="N32" s="650" t="s">
        <v>923</v>
      </c>
      <c r="O32" s="651" t="s">
        <v>121</v>
      </c>
      <c r="P32" s="650" t="s">
        <v>932</v>
      </c>
    </row>
    <row r="33" spans="1:16" s="13" customFormat="1" ht="13.5" customHeight="1">
      <c r="A33" s="772"/>
      <c r="B33" s="767"/>
      <c r="C33" s="765"/>
      <c r="D33" s="766"/>
      <c r="E33" s="766"/>
      <c r="F33" s="767"/>
      <c r="G33" s="472" t="s">
        <v>433</v>
      </c>
      <c r="H33" s="749"/>
      <c r="M33" s="651"/>
      <c r="N33" s="650" t="s">
        <v>768</v>
      </c>
      <c r="O33" s="651" t="s">
        <v>121</v>
      </c>
      <c r="P33" s="650" t="s">
        <v>924</v>
      </c>
    </row>
    <row r="34" spans="1:16" s="13" customFormat="1">
      <c r="A34" s="758"/>
      <c r="B34" s="759"/>
      <c r="C34" s="768"/>
      <c r="D34" s="769"/>
      <c r="E34" s="769"/>
      <c r="F34" s="759"/>
      <c r="G34" s="471" t="s">
        <v>774</v>
      </c>
      <c r="H34" s="748"/>
      <c r="M34" s="651"/>
      <c r="N34" s="650" t="s">
        <v>769</v>
      </c>
      <c r="O34" s="651" t="s">
        <v>121</v>
      </c>
      <c r="P34" s="650" t="s">
        <v>925</v>
      </c>
    </row>
    <row r="35" spans="1:16" s="13" customFormat="1" ht="13.5" customHeight="1">
      <c r="A35" s="772"/>
      <c r="B35" s="767"/>
      <c r="C35" s="765"/>
      <c r="D35" s="766"/>
      <c r="E35" s="766"/>
      <c r="F35" s="767"/>
      <c r="G35" s="472" t="s">
        <v>775</v>
      </c>
      <c r="H35" s="749"/>
      <c r="M35" s="651"/>
      <c r="N35" s="651"/>
      <c r="O35" s="651"/>
      <c r="P35" s="651"/>
    </row>
    <row r="36" spans="1:16" s="13" customFormat="1">
      <c r="A36" s="758"/>
      <c r="B36" s="759"/>
      <c r="C36" s="768"/>
      <c r="D36" s="769"/>
      <c r="E36" s="769"/>
      <c r="F36" s="759"/>
      <c r="G36" s="471" t="s">
        <v>774</v>
      </c>
      <c r="H36" s="748"/>
      <c r="M36" s="651"/>
      <c r="N36" s="650" t="s">
        <v>933</v>
      </c>
      <c r="O36" s="651"/>
      <c r="P36" s="651"/>
    </row>
    <row r="37" spans="1:16" s="13" customFormat="1" ht="13.5" customHeight="1" thickBot="1">
      <c r="A37" s="760"/>
      <c r="B37" s="761"/>
      <c r="C37" s="770"/>
      <c r="D37" s="771"/>
      <c r="E37" s="771"/>
      <c r="F37" s="761"/>
      <c r="G37" s="473" t="s">
        <v>775</v>
      </c>
      <c r="H37" s="749"/>
    </row>
    <row r="38" spans="1:16" s="13" customFormat="1" ht="11.25" customHeight="1"/>
    <row r="39" spans="1:16" s="13" customFormat="1" ht="18.75" customHeight="1" thickBot="1">
      <c r="A39" s="9" t="s">
        <v>38</v>
      </c>
    </row>
    <row r="40" spans="1:16" s="13" customFormat="1" ht="21" customHeight="1">
      <c r="A40" s="87" t="s">
        <v>39</v>
      </c>
      <c r="B40" s="85"/>
      <c r="C40" s="86" t="s">
        <v>17</v>
      </c>
      <c r="D40" s="84"/>
      <c r="E40" s="84"/>
      <c r="F40" s="671"/>
      <c r="G40" s="669"/>
      <c r="H40" s="440"/>
    </row>
    <row r="41" spans="1:16" s="13" customFormat="1" ht="21" customHeight="1">
      <c r="A41" s="731"/>
      <c r="B41" s="732"/>
      <c r="C41" s="737"/>
      <c r="D41" s="738"/>
      <c r="E41" s="738"/>
      <c r="F41" s="739"/>
      <c r="G41" s="670"/>
      <c r="H41" s="441"/>
    </row>
    <row r="42" spans="1:16" s="13" customFormat="1" ht="21" customHeight="1">
      <c r="A42" s="733"/>
      <c r="B42" s="734"/>
      <c r="C42" s="740"/>
      <c r="D42" s="741"/>
      <c r="E42" s="741"/>
      <c r="F42" s="742"/>
      <c r="G42" s="670"/>
      <c r="H42" s="441"/>
    </row>
    <row r="43" spans="1:16" s="13" customFormat="1" ht="21" customHeight="1" thickBot="1">
      <c r="A43" s="735"/>
      <c r="B43" s="736"/>
      <c r="C43" s="743"/>
      <c r="D43" s="744"/>
      <c r="E43" s="744"/>
      <c r="F43" s="745"/>
      <c r="G43" s="670"/>
      <c r="H43" s="441"/>
    </row>
  </sheetData>
  <mergeCells count="33">
    <mergeCell ref="D26:E26"/>
    <mergeCell ref="B4:C4"/>
    <mergeCell ref="C12:F12"/>
    <mergeCell ref="C13:F13"/>
    <mergeCell ref="A32:B33"/>
    <mergeCell ref="D27:E27"/>
    <mergeCell ref="A8:B8"/>
    <mergeCell ref="C8:F8"/>
    <mergeCell ref="D28:E28"/>
    <mergeCell ref="D23:E23"/>
    <mergeCell ref="D24:E24"/>
    <mergeCell ref="D25:E25"/>
    <mergeCell ref="A36:B37"/>
    <mergeCell ref="C32:F33"/>
    <mergeCell ref="C34:F35"/>
    <mergeCell ref="C36:F37"/>
    <mergeCell ref="A34:B35"/>
    <mergeCell ref="M23:P24"/>
    <mergeCell ref="A41:B41"/>
    <mergeCell ref="A42:B42"/>
    <mergeCell ref="A43:B43"/>
    <mergeCell ref="C41:F41"/>
    <mergeCell ref="C42:F42"/>
    <mergeCell ref="C43:F43"/>
    <mergeCell ref="I28:J28"/>
    <mergeCell ref="H32:H33"/>
    <mergeCell ref="H34:H35"/>
    <mergeCell ref="H36:H37"/>
    <mergeCell ref="I23:J23"/>
    <mergeCell ref="I24:J24"/>
    <mergeCell ref="I25:J25"/>
    <mergeCell ref="I26:J26"/>
    <mergeCell ref="I27:J27"/>
  </mergeCells>
  <phoneticPr fontId="5"/>
  <conditionalFormatting sqref="C17:I18">
    <cfRule type="cellIs" dxfId="90" priority="1" operator="equal">
      <formula>0</formula>
    </cfRule>
  </conditionalFormatting>
  <dataValidations count="7">
    <dataValidation type="list" allowBlank="1" showInputMessage="1" showErrorMessage="1" sqref="I24:I28" xr:uid="{29994927-69B6-44E5-BDEF-5B68E6D83F00}">
      <formula1>$L$23:$L$28</formula1>
    </dataValidation>
    <dataValidation type="list" allowBlank="1" showInputMessage="1" showErrorMessage="1" sqref="B24:B28" xr:uid="{60483B92-2AB0-4B0C-B14D-77E4AC9106C3}">
      <formula1>"普通,小型,軽自動車"</formula1>
    </dataValidation>
    <dataValidation imeMode="off" allowBlank="1" showInputMessage="1" showErrorMessage="1" sqref="D17:E18 G17:H18 G32:G37 G41:G43 F24:H28 D24:D28" xr:uid="{CDD7B889-DE92-4688-9375-7FC8875D75A6}"/>
    <dataValidation type="list" imeMode="on" allowBlank="1" showInputMessage="1" sqref="B4:C4" xr:uid="{51CAEA63-B7C2-4D30-8835-8AAB65A46CB6}">
      <formula1>"大阪府,兵庫県,京都府,滋賀県,奈良県,和歌山県"</formula1>
    </dataValidation>
    <dataValidation imeMode="on" allowBlank="1" showInputMessage="1" sqref="A8:F8 A12:A13 C12:F13" xr:uid="{E92D5FEB-645C-4054-BCB1-E77341C9A56A}"/>
    <dataValidation type="list" allowBlank="1" showInputMessage="1" showErrorMessage="1" sqref="C24:C28" xr:uid="{A8E014B6-B37D-4BCF-B939-7A2D2BBAB4E8}">
      <formula1>"乗用,特種"</formula1>
    </dataValidation>
    <dataValidation imeMode="on" allowBlank="1" showInputMessage="1" showErrorMessage="1" sqref="A32:F37 A41:F43" xr:uid="{2013438A-F06C-4702-ABAC-D456F21D00FF}"/>
  </dataValidations>
  <printOptions horizontalCentered="1"/>
  <pageMargins left="0.78740157480314965" right="0.78740157480314965" top="0.98425196850393704" bottom="0.78740157480314965" header="0.51181102362204722" footer="0.51181102362204722"/>
  <pageSetup paperSize="9" scale="92" orientation="portrait" blackAndWhite="1"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00"/>
  <sheetViews>
    <sheetView showGridLines="0" showWhiteSpace="0" zoomScaleNormal="100" zoomScaleSheetLayoutView="100" workbookViewId="0">
      <selection activeCell="B40" sqref="A40:F43"/>
    </sheetView>
  </sheetViews>
  <sheetFormatPr defaultColWidth="9" defaultRowHeight="14.25"/>
  <cols>
    <col min="1" max="9" width="9" style="6"/>
    <col min="10" max="10" width="13.125" style="6" customWidth="1"/>
    <col min="11" max="16384" width="9" style="6"/>
  </cols>
  <sheetData>
    <row r="1" spans="1:10" s="232" customFormat="1" ht="13.5">
      <c r="J1" s="232" t="s">
        <v>12</v>
      </c>
    </row>
    <row r="2" spans="1:10" s="232" customFormat="1" ht="26.25" customHeight="1">
      <c r="A2" s="83" t="s">
        <v>13</v>
      </c>
      <c r="B2" s="83"/>
      <c r="C2" s="83"/>
      <c r="D2" s="83"/>
      <c r="E2" s="83"/>
      <c r="F2" s="83"/>
      <c r="G2" s="83"/>
      <c r="H2" s="83"/>
      <c r="I2" s="83"/>
      <c r="J2" s="83"/>
    </row>
    <row r="3" spans="1:10" s="232" customFormat="1" ht="18.75" customHeight="1">
      <c r="A3" s="9" t="s">
        <v>14</v>
      </c>
      <c r="B3" s="9"/>
    </row>
    <row r="4" spans="1:10" s="232" customFormat="1" ht="30" customHeight="1" thickBot="1">
      <c r="B4" s="824" t="s">
        <v>373</v>
      </c>
      <c r="C4" s="824"/>
    </row>
    <row r="5" spans="1:10" s="232" customFormat="1" ht="18.75" customHeight="1">
      <c r="A5" s="9" t="s">
        <v>15</v>
      </c>
    </row>
    <row r="6" spans="1:10" s="232" customFormat="1" ht="18.75" customHeight="1" thickBot="1">
      <c r="A6" s="14" t="s">
        <v>16</v>
      </c>
    </row>
    <row r="7" spans="1:10" s="232" customFormat="1" ht="21" customHeight="1">
      <c r="A7" s="87" t="s">
        <v>39</v>
      </c>
      <c r="B7" s="85"/>
      <c r="C7" s="85" t="s">
        <v>17</v>
      </c>
      <c r="D7" s="85"/>
      <c r="E7" s="86"/>
      <c r="F7" s="88"/>
      <c r="G7" s="10"/>
    </row>
    <row r="8" spans="1:10" s="232" customFormat="1" ht="21" customHeight="1" thickBot="1">
      <c r="A8" s="825" t="s">
        <v>622</v>
      </c>
      <c r="B8" s="826"/>
      <c r="C8" s="827" t="s">
        <v>376</v>
      </c>
      <c r="D8" s="828"/>
      <c r="E8" s="828"/>
      <c r="F8" s="829"/>
      <c r="G8" s="10"/>
    </row>
    <row r="9" spans="1:10" s="232" customFormat="1" ht="11.25" customHeight="1">
      <c r="A9" s="17"/>
      <c r="B9" s="17"/>
      <c r="C9" s="17"/>
      <c r="D9" s="17"/>
      <c r="E9" s="17"/>
      <c r="F9" s="17"/>
      <c r="G9" s="10"/>
    </row>
    <row r="10" spans="1:10" s="232" customFormat="1" ht="18.75" customHeight="1" thickBot="1">
      <c r="A10" s="14" t="s">
        <v>18</v>
      </c>
      <c r="B10" s="14"/>
      <c r="G10" s="10"/>
    </row>
    <row r="11" spans="1:10" s="232" customFormat="1" ht="21" customHeight="1">
      <c r="A11" s="87" t="s">
        <v>39</v>
      </c>
      <c r="B11" s="442"/>
      <c r="C11" s="85" t="s">
        <v>17</v>
      </c>
      <c r="D11" s="85"/>
      <c r="E11" s="86"/>
      <c r="F11" s="88"/>
      <c r="G11" s="440"/>
    </row>
    <row r="12" spans="1:10" s="232" customFormat="1" ht="21" customHeight="1">
      <c r="A12" s="299" t="s">
        <v>623</v>
      </c>
      <c r="B12" s="475" t="s">
        <v>19</v>
      </c>
      <c r="C12" s="788" t="s">
        <v>376</v>
      </c>
      <c r="D12" s="789"/>
      <c r="E12" s="789"/>
      <c r="F12" s="790"/>
      <c r="G12" s="474"/>
    </row>
    <row r="13" spans="1:10" s="232" customFormat="1" ht="21" customHeight="1" thickBot="1">
      <c r="A13" s="82"/>
      <c r="B13" s="476" t="s">
        <v>19</v>
      </c>
      <c r="C13" s="798"/>
      <c r="D13" s="799"/>
      <c r="E13" s="799"/>
      <c r="F13" s="800"/>
      <c r="G13" s="441"/>
    </row>
    <row r="14" spans="1:10" s="232" customFormat="1" ht="11.25" customHeight="1"/>
    <row r="15" spans="1:10" s="232" customFormat="1" ht="18.75" customHeight="1" thickBot="1">
      <c r="A15" s="11" t="s">
        <v>20</v>
      </c>
    </row>
    <row r="16" spans="1:10" s="232" customFormat="1" ht="21" customHeight="1">
      <c r="A16" s="87" t="s">
        <v>21</v>
      </c>
      <c r="B16" s="84"/>
      <c r="C16" s="250" t="s">
        <v>22</v>
      </c>
      <c r="D16" s="234" t="s">
        <v>23</v>
      </c>
      <c r="E16" s="12" t="s">
        <v>24</v>
      </c>
      <c r="F16" s="246" t="s">
        <v>25</v>
      </c>
      <c r="G16" s="234" t="s">
        <v>26</v>
      </c>
      <c r="H16" s="12" t="s">
        <v>27</v>
      </c>
      <c r="I16" s="247" t="s">
        <v>28</v>
      </c>
    </row>
    <row r="17" spans="1:10" s="232" customFormat="1" ht="21" customHeight="1">
      <c r="A17" s="299" t="s">
        <v>623</v>
      </c>
      <c r="B17" s="239" t="s">
        <v>19</v>
      </c>
      <c r="C17" s="252" t="s">
        <v>794</v>
      </c>
      <c r="D17" s="235"/>
      <c r="E17" s="228" t="s">
        <v>794</v>
      </c>
      <c r="F17" s="242" t="s">
        <v>794</v>
      </c>
      <c r="G17" s="235"/>
      <c r="H17" s="226"/>
      <c r="I17" s="248"/>
    </row>
    <row r="18" spans="1:10" s="232" customFormat="1" ht="21" customHeight="1" thickBot="1">
      <c r="A18" s="82"/>
      <c r="B18" s="240" t="s">
        <v>19</v>
      </c>
      <c r="C18" s="251"/>
      <c r="D18" s="236"/>
      <c r="E18" s="227"/>
      <c r="F18" s="241"/>
      <c r="G18" s="236"/>
      <c r="H18" s="227"/>
      <c r="I18" s="249"/>
      <c r="J18" s="238"/>
    </row>
    <row r="19" spans="1:10" s="232" customFormat="1" ht="21" customHeight="1">
      <c r="A19" s="46"/>
      <c r="B19" s="46"/>
      <c r="C19" s="46"/>
      <c r="D19" s="46"/>
      <c r="E19" s="46"/>
      <c r="F19" s="46"/>
      <c r="G19" s="46"/>
      <c r="H19" s="46"/>
      <c r="I19" s="46"/>
      <c r="J19" s="237"/>
    </row>
    <row r="20" spans="1:10" s="232" customFormat="1" ht="21" customHeight="1">
      <c r="A20" s="20"/>
      <c r="B20" s="20"/>
      <c r="C20" s="17"/>
      <c r="D20" s="17"/>
      <c r="E20" s="17"/>
      <c r="F20" s="17"/>
      <c r="G20" s="17"/>
      <c r="H20" s="17"/>
      <c r="I20" s="17"/>
      <c r="J20" s="17"/>
    </row>
    <row r="21" spans="1:10" s="232" customFormat="1" ht="11.25" customHeight="1"/>
    <row r="22" spans="1:10" s="232" customFormat="1" ht="18.75" customHeight="1" thickBot="1">
      <c r="A22" s="14" t="s">
        <v>792</v>
      </c>
    </row>
    <row r="23" spans="1:10" s="232" customFormat="1" ht="21" customHeight="1">
      <c r="A23" s="17"/>
      <c r="B23" s="15" t="s">
        <v>29</v>
      </c>
      <c r="C23" s="16" t="s">
        <v>793</v>
      </c>
      <c r="D23" s="16" t="s">
        <v>30</v>
      </c>
      <c r="E23" s="16" t="s">
        <v>31</v>
      </c>
      <c r="F23" s="16" t="s">
        <v>32</v>
      </c>
      <c r="G23" s="16" t="s">
        <v>33</v>
      </c>
      <c r="H23" s="481"/>
      <c r="I23" s="750" t="s">
        <v>432</v>
      </c>
      <c r="J23" s="813"/>
    </row>
    <row r="24" spans="1:10" s="232" customFormat="1" ht="21">
      <c r="A24" s="458"/>
      <c r="B24" s="175" t="s">
        <v>374</v>
      </c>
      <c r="C24" s="233" t="s">
        <v>795</v>
      </c>
      <c r="D24" s="243" t="s">
        <v>434</v>
      </c>
      <c r="E24" s="176" t="s">
        <v>435</v>
      </c>
      <c r="F24" s="176" t="s">
        <v>436</v>
      </c>
      <c r="G24" s="176" t="s">
        <v>437</v>
      </c>
      <c r="H24" s="482"/>
      <c r="I24" s="830" t="s">
        <v>438</v>
      </c>
      <c r="J24" s="831"/>
    </row>
    <row r="25" spans="1:10" s="232" customFormat="1" ht="21" customHeight="1">
      <c r="A25" s="17"/>
      <c r="B25" s="21"/>
      <c r="C25" s="22"/>
      <c r="D25" s="23"/>
      <c r="E25" s="23" t="s">
        <v>34</v>
      </c>
      <c r="F25" s="23" t="s">
        <v>40</v>
      </c>
      <c r="G25" s="23" t="s">
        <v>40</v>
      </c>
      <c r="H25" s="483"/>
      <c r="I25" s="832" t="s">
        <v>431</v>
      </c>
      <c r="J25" s="833"/>
    </row>
    <row r="26" spans="1:10" s="232" customFormat="1" ht="21" customHeight="1">
      <c r="A26" s="17"/>
      <c r="B26" s="21"/>
      <c r="C26" s="22"/>
      <c r="D26" s="23"/>
      <c r="E26" s="23" t="s">
        <v>34</v>
      </c>
      <c r="F26" s="23" t="s">
        <v>40</v>
      </c>
      <c r="G26" s="23" t="s">
        <v>40</v>
      </c>
      <c r="H26" s="483"/>
      <c r="I26" s="832" t="s">
        <v>431</v>
      </c>
      <c r="J26" s="833"/>
    </row>
    <row r="27" spans="1:10" s="232" customFormat="1" ht="21" customHeight="1">
      <c r="A27" s="17"/>
      <c r="B27" s="21"/>
      <c r="C27" s="22"/>
      <c r="D27" s="23"/>
      <c r="E27" s="23" t="s">
        <v>34</v>
      </c>
      <c r="F27" s="23" t="s">
        <v>40</v>
      </c>
      <c r="G27" s="23" t="s">
        <v>40</v>
      </c>
      <c r="H27" s="483"/>
      <c r="I27" s="832" t="s">
        <v>431</v>
      </c>
      <c r="J27" s="833"/>
    </row>
    <row r="28" spans="1:10" s="232" customFormat="1" ht="21" customHeight="1" thickBot="1">
      <c r="A28" s="17"/>
      <c r="B28" s="24"/>
      <c r="C28" s="19"/>
      <c r="D28" s="18"/>
      <c r="E28" s="18" t="s">
        <v>34</v>
      </c>
      <c r="F28" s="18" t="s">
        <v>40</v>
      </c>
      <c r="G28" s="18" t="s">
        <v>40</v>
      </c>
      <c r="H28" s="18" t="s">
        <v>40</v>
      </c>
      <c r="I28" s="834" t="s">
        <v>431</v>
      </c>
      <c r="J28" s="835"/>
    </row>
    <row r="29" spans="1:10" s="232" customFormat="1" ht="11.25" customHeight="1"/>
    <row r="30" spans="1:10" s="232" customFormat="1" ht="18.75" customHeight="1" thickBot="1">
      <c r="A30" s="9" t="s">
        <v>35</v>
      </c>
    </row>
    <row r="31" spans="1:10" s="232" customFormat="1" ht="13.5">
      <c r="A31" s="87" t="s">
        <v>21</v>
      </c>
      <c r="B31" s="85"/>
      <c r="C31" s="85" t="s">
        <v>17</v>
      </c>
      <c r="D31" s="85"/>
      <c r="E31" s="86"/>
      <c r="F31" s="85"/>
      <c r="G31" s="457" t="s">
        <v>36</v>
      </c>
      <c r="H31" s="440"/>
    </row>
    <row r="32" spans="1:10" s="232" customFormat="1" ht="13.5">
      <c r="A32" s="814" t="s">
        <v>623</v>
      </c>
      <c r="B32" s="815"/>
      <c r="C32" s="818" t="s">
        <v>377</v>
      </c>
      <c r="D32" s="819"/>
      <c r="E32" s="819"/>
      <c r="F32" s="815"/>
      <c r="G32" s="477" t="s">
        <v>375</v>
      </c>
      <c r="H32" s="822"/>
    </row>
    <row r="33" spans="1:8" s="232" customFormat="1" ht="13.5" customHeight="1">
      <c r="A33" s="816"/>
      <c r="B33" s="817"/>
      <c r="C33" s="820"/>
      <c r="D33" s="821"/>
      <c r="E33" s="821"/>
      <c r="F33" s="817"/>
      <c r="G33" s="478" t="s">
        <v>439</v>
      </c>
      <c r="H33" s="823"/>
    </row>
    <row r="34" spans="1:8" s="232" customFormat="1" ht="13.5">
      <c r="A34" s="801"/>
      <c r="B34" s="802"/>
      <c r="C34" s="805"/>
      <c r="D34" s="806"/>
      <c r="E34" s="806"/>
      <c r="F34" s="802"/>
      <c r="G34" s="479" t="s">
        <v>37</v>
      </c>
      <c r="H34" s="748"/>
    </row>
    <row r="35" spans="1:8" s="232" customFormat="1" ht="13.5" customHeight="1">
      <c r="A35" s="803"/>
      <c r="B35" s="804"/>
      <c r="C35" s="807"/>
      <c r="D35" s="808"/>
      <c r="E35" s="808"/>
      <c r="F35" s="804"/>
      <c r="G35" s="479" t="s">
        <v>41</v>
      </c>
      <c r="H35" s="749"/>
    </row>
    <row r="36" spans="1:8" s="232" customFormat="1" ht="13.5">
      <c r="A36" s="801"/>
      <c r="B36" s="802"/>
      <c r="C36" s="805"/>
      <c r="D36" s="806"/>
      <c r="E36" s="806"/>
      <c r="F36" s="802"/>
      <c r="G36" s="479" t="s">
        <v>37</v>
      </c>
      <c r="H36" s="748"/>
    </row>
    <row r="37" spans="1:8" s="232" customFormat="1" ht="13.5" customHeight="1" thickBot="1">
      <c r="A37" s="809"/>
      <c r="B37" s="810"/>
      <c r="C37" s="811"/>
      <c r="D37" s="812"/>
      <c r="E37" s="812"/>
      <c r="F37" s="810"/>
      <c r="G37" s="480" t="s">
        <v>41</v>
      </c>
      <c r="H37" s="749"/>
    </row>
    <row r="38" spans="1:8" s="232" customFormat="1" ht="11.25" customHeight="1"/>
    <row r="39" spans="1:8" s="232" customFormat="1" ht="18.75" customHeight="1" thickBot="1">
      <c r="A39" s="9" t="s">
        <v>38</v>
      </c>
    </row>
    <row r="40" spans="1:8" s="232" customFormat="1" ht="21" customHeight="1">
      <c r="A40" s="87" t="s">
        <v>39</v>
      </c>
      <c r="B40" s="85"/>
      <c r="C40" s="86" t="s">
        <v>17</v>
      </c>
      <c r="D40" s="84"/>
      <c r="E40" s="84"/>
      <c r="F40" s="671"/>
      <c r="G40" s="668"/>
      <c r="H40" s="440"/>
    </row>
    <row r="41" spans="1:8" s="232" customFormat="1" ht="21" customHeight="1">
      <c r="A41" s="786" t="s">
        <v>623</v>
      </c>
      <c r="B41" s="787"/>
      <c r="C41" s="788" t="s">
        <v>440</v>
      </c>
      <c r="D41" s="789"/>
      <c r="E41" s="789"/>
      <c r="F41" s="790"/>
      <c r="G41" s="672"/>
      <c r="H41" s="474"/>
    </row>
    <row r="42" spans="1:8" s="232" customFormat="1" ht="21" customHeight="1">
      <c r="A42" s="791"/>
      <c r="B42" s="792"/>
      <c r="C42" s="793"/>
      <c r="D42" s="794"/>
      <c r="E42" s="794"/>
      <c r="F42" s="795"/>
      <c r="G42" s="20"/>
      <c r="H42" s="441"/>
    </row>
    <row r="43" spans="1:8" s="232" customFormat="1" ht="21" customHeight="1" thickBot="1">
      <c r="A43" s="796"/>
      <c r="B43" s="797"/>
      <c r="C43" s="798"/>
      <c r="D43" s="799"/>
      <c r="E43" s="799"/>
      <c r="F43" s="800"/>
      <c r="G43" s="20"/>
      <c r="H43" s="441"/>
    </row>
    <row r="44" spans="1:8" ht="20.100000000000001" customHeight="1"/>
    <row r="45" spans="1:8" ht="20.100000000000001" customHeight="1"/>
    <row r="46" spans="1:8" ht="20.100000000000001" customHeight="1"/>
    <row r="47" spans="1:8" ht="18.75">
      <c r="A47" s="8" t="s">
        <v>42</v>
      </c>
    </row>
    <row r="48" spans="1:8" ht="20.100000000000001" customHeight="1"/>
    <row r="49" spans="1:1" s="1" customFormat="1" ht="20.100000000000001" customHeight="1">
      <c r="A49" s="1" t="s">
        <v>728</v>
      </c>
    </row>
    <row r="50" spans="1:1" s="1" customFormat="1" ht="20.100000000000001" customHeight="1">
      <c r="A50" s="1" t="s">
        <v>730</v>
      </c>
    </row>
    <row r="51" spans="1:1" s="1" customFormat="1" ht="20.100000000000001" customHeight="1">
      <c r="A51" s="1" t="s">
        <v>729</v>
      </c>
    </row>
    <row r="52" spans="1:1" s="1" customFormat="1" ht="20.100000000000001" customHeight="1"/>
    <row r="53" spans="1:1" s="1" customFormat="1" ht="20.100000000000001" customHeight="1"/>
    <row r="54" spans="1:1" s="1" customFormat="1" ht="20.100000000000001" customHeight="1"/>
    <row r="55" spans="1:1" s="1" customFormat="1" ht="20.100000000000001" customHeight="1">
      <c r="A55" s="1" t="s">
        <v>43</v>
      </c>
    </row>
    <row r="56" spans="1:1" s="1" customFormat="1" ht="20.100000000000001" customHeight="1">
      <c r="A56" s="1" t="s">
        <v>270</v>
      </c>
    </row>
    <row r="57" spans="1:1" s="1" customFormat="1" ht="20.100000000000001" customHeight="1">
      <c r="A57" s="1" t="s">
        <v>271</v>
      </c>
    </row>
    <row r="58" spans="1:1" s="1" customFormat="1" ht="20.100000000000001" customHeight="1"/>
    <row r="59" spans="1:1" s="1" customFormat="1" ht="20.100000000000001" customHeight="1">
      <c r="A59" s="1" t="s">
        <v>44</v>
      </c>
    </row>
    <row r="60" spans="1:1" s="1" customFormat="1" ht="20.100000000000001" customHeight="1">
      <c r="A60" s="1" t="s">
        <v>45</v>
      </c>
    </row>
    <row r="61" spans="1:1" s="1" customFormat="1" ht="20.100000000000001" customHeight="1">
      <c r="A61" s="1" t="s">
        <v>63</v>
      </c>
    </row>
    <row r="62" spans="1:1" s="1" customFormat="1" ht="20.100000000000001" customHeight="1">
      <c r="A62" s="1" t="s">
        <v>64</v>
      </c>
    </row>
    <row r="63" spans="1:1" s="1" customFormat="1" ht="20.100000000000001" customHeight="1">
      <c r="A63" s="1" t="s">
        <v>66</v>
      </c>
    </row>
    <row r="64" spans="1:1" s="1" customFormat="1" ht="20.100000000000001" customHeight="1">
      <c r="A64" s="1" t="s">
        <v>65</v>
      </c>
    </row>
    <row r="65" spans="1:1" s="1" customFormat="1" ht="20.100000000000001" customHeight="1"/>
    <row r="66" spans="1:1" s="1" customFormat="1" ht="20.100000000000001" customHeight="1">
      <c r="A66" s="1" t="s">
        <v>46</v>
      </c>
    </row>
    <row r="67" spans="1:1" s="1" customFormat="1" ht="20.100000000000001" customHeight="1">
      <c r="A67" s="1" t="s">
        <v>326</v>
      </c>
    </row>
    <row r="68" spans="1:1" s="1" customFormat="1" ht="20.100000000000001" customHeight="1">
      <c r="A68" s="1" t="s">
        <v>325</v>
      </c>
    </row>
    <row r="69" spans="1:1" s="1" customFormat="1" ht="20.100000000000001" customHeight="1">
      <c r="A69" s="1" t="s">
        <v>47</v>
      </c>
    </row>
    <row r="70" spans="1:1" s="1" customFormat="1" ht="20.100000000000001" customHeight="1">
      <c r="A70" s="1" t="s">
        <v>752</v>
      </c>
    </row>
    <row r="71" spans="1:1" s="1" customFormat="1" ht="20.100000000000001" customHeight="1">
      <c r="A71" s="1" t="s">
        <v>753</v>
      </c>
    </row>
    <row r="72" spans="1:1" s="1" customFormat="1" ht="20.100000000000001" customHeight="1"/>
    <row r="73" spans="1:1" s="1" customFormat="1" ht="20.100000000000001" customHeight="1">
      <c r="A73" s="1" t="s">
        <v>48</v>
      </c>
    </row>
    <row r="74" spans="1:1" s="1" customFormat="1" ht="20.100000000000001" customHeight="1">
      <c r="A74" s="1" t="s">
        <v>442</v>
      </c>
    </row>
    <row r="75" spans="1:1" s="1" customFormat="1" ht="20.100000000000001" customHeight="1">
      <c r="A75" s="1" t="s">
        <v>441</v>
      </c>
    </row>
    <row r="76" spans="1:1" s="1" customFormat="1" ht="20.100000000000001" customHeight="1"/>
    <row r="77" spans="1:1" s="1" customFormat="1" ht="20.100000000000001" customHeight="1">
      <c r="A77" s="1" t="s">
        <v>49</v>
      </c>
    </row>
    <row r="78" spans="1:1" s="1" customFormat="1" ht="20.100000000000001" customHeight="1">
      <c r="A78" s="1" t="s">
        <v>272</v>
      </c>
    </row>
    <row r="79" spans="1:1" s="1" customFormat="1" ht="20.100000000000001" customHeight="1">
      <c r="A79" s="1" t="s">
        <v>50</v>
      </c>
    </row>
    <row r="80" spans="1:1" s="1" customFormat="1" ht="20.100000000000001" customHeight="1">
      <c r="A80" s="1" t="s">
        <v>754</v>
      </c>
    </row>
    <row r="81" spans="1:6" s="1" customFormat="1" ht="20.100000000000001" customHeight="1">
      <c r="A81" s="1" t="s">
        <v>715</v>
      </c>
    </row>
    <row r="82" spans="1:6" s="1" customFormat="1" ht="20.100000000000001" customHeight="1"/>
    <row r="83" spans="1:6" s="1" customFormat="1" ht="20.100000000000001" customHeight="1">
      <c r="A83" s="1" t="s">
        <v>51</v>
      </c>
    </row>
    <row r="84" spans="1:6" s="1" customFormat="1" ht="20.100000000000001" customHeight="1">
      <c r="A84" s="1" t="s">
        <v>327</v>
      </c>
    </row>
    <row r="85" spans="1:6" s="1" customFormat="1" ht="20.100000000000001" customHeight="1"/>
    <row r="86" spans="1:6" s="1" customFormat="1" ht="20.100000000000001" customHeight="1">
      <c r="A86" s="1" t="s">
        <v>52</v>
      </c>
    </row>
    <row r="87" spans="1:6" s="1" customFormat="1" ht="20.100000000000001" customHeight="1">
      <c r="A87" s="1" t="s">
        <v>755</v>
      </c>
    </row>
    <row r="88" spans="1:6" s="1" customFormat="1" ht="20.100000000000001" customHeight="1">
      <c r="A88" s="1" t="s">
        <v>716</v>
      </c>
    </row>
    <row r="89" spans="1:6" s="1" customFormat="1" ht="20.100000000000001" customHeight="1"/>
    <row r="90" spans="1:6" s="1" customFormat="1" ht="20.100000000000001" customHeight="1">
      <c r="A90" s="1" t="s">
        <v>763</v>
      </c>
    </row>
    <row r="91" spans="1:6" s="1" customFormat="1" ht="20.100000000000001" customHeight="1">
      <c r="A91" s="1" t="s">
        <v>757</v>
      </c>
    </row>
    <row r="92" spans="1:6" s="1" customFormat="1" ht="20.100000000000001" customHeight="1">
      <c r="A92" s="177"/>
      <c r="B92" s="177"/>
      <c r="C92" s="177"/>
      <c r="D92" s="177"/>
      <c r="E92" s="177"/>
      <c r="F92" s="177"/>
    </row>
    <row r="93" spans="1:6" s="1" customFormat="1" ht="20.100000000000001" customHeight="1">
      <c r="A93" s="1" t="s">
        <v>443</v>
      </c>
    </row>
    <row r="94" spans="1:6" s="1" customFormat="1" ht="20.100000000000001" customHeight="1">
      <c r="A94" s="1" t="s">
        <v>328</v>
      </c>
    </row>
    <row r="95" spans="1:6" s="1" customFormat="1" ht="20.100000000000001" customHeight="1">
      <c r="A95" s="1" t="s">
        <v>329</v>
      </c>
    </row>
    <row r="96" spans="1:6" s="1" customFormat="1" ht="20.100000000000001" customHeight="1"/>
    <row r="97" spans="1:6" s="1" customFormat="1" ht="20.100000000000001" customHeight="1">
      <c r="A97" s="1" t="s">
        <v>756</v>
      </c>
    </row>
    <row r="98" spans="1:6" s="1" customFormat="1" ht="20.100000000000001" customHeight="1">
      <c r="A98" s="1" t="s">
        <v>757</v>
      </c>
    </row>
    <row r="99" spans="1:6" s="1" customFormat="1" ht="20.100000000000001" customHeight="1"/>
    <row r="100" spans="1:6" s="1" customFormat="1" ht="20.100000000000001" customHeight="1">
      <c r="A100" s="177" t="s">
        <v>758</v>
      </c>
      <c r="B100" s="177"/>
      <c r="C100" s="177"/>
      <c r="D100" s="177"/>
      <c r="E100" s="177"/>
      <c r="F100" s="177"/>
    </row>
  </sheetData>
  <mergeCells count="26">
    <mergeCell ref="I23:J23"/>
    <mergeCell ref="A32:B33"/>
    <mergeCell ref="C32:F33"/>
    <mergeCell ref="H32:H33"/>
    <mergeCell ref="B4:C4"/>
    <mergeCell ref="A8:B8"/>
    <mergeCell ref="C8:F8"/>
    <mergeCell ref="C12:F12"/>
    <mergeCell ref="C13:F13"/>
    <mergeCell ref="I24:J24"/>
    <mergeCell ref="I25:J25"/>
    <mergeCell ref="I26:J26"/>
    <mergeCell ref="I27:J27"/>
    <mergeCell ref="I28:J28"/>
    <mergeCell ref="A34:B35"/>
    <mergeCell ref="C34:F35"/>
    <mergeCell ref="H34:H35"/>
    <mergeCell ref="A36:B37"/>
    <mergeCell ref="C36:F37"/>
    <mergeCell ref="H36:H37"/>
    <mergeCell ref="A41:B41"/>
    <mergeCell ref="C41:F41"/>
    <mergeCell ref="A42:B42"/>
    <mergeCell ref="C42:F42"/>
    <mergeCell ref="A43:B43"/>
    <mergeCell ref="C43:F43"/>
  </mergeCells>
  <phoneticPr fontId="5"/>
  <printOptions horizontalCentered="1"/>
  <pageMargins left="0.78740157480314965" right="0.78740157480314965" top="0.98425196850393704" bottom="0.78740157480314965" header="0.51181102362204722" footer="0.51181102362204722"/>
  <pageSetup paperSize="9" scale="92" orientation="portrait" cellComments="asDisplayed" r:id="rId1"/>
  <headerFooter alignWithMargins="0"/>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8778E-A753-41E5-ACC7-ABAA38DBBC59}">
  <dimension ref="A1:Y82"/>
  <sheetViews>
    <sheetView showGridLines="0" zoomScaleNormal="100" zoomScaleSheetLayoutView="100" workbookViewId="0">
      <selection activeCell="E28" sqref="E28"/>
    </sheetView>
  </sheetViews>
  <sheetFormatPr defaultColWidth="9" defaultRowHeight="13.5"/>
  <cols>
    <col min="1" max="11" width="4.625" style="1" customWidth="1"/>
    <col min="12" max="12" width="5" style="1" customWidth="1"/>
    <col min="13" max="13" width="4.625" style="1" customWidth="1"/>
    <col min="14" max="14" width="5.875" style="1" customWidth="1"/>
    <col min="15" max="18" width="4.625" style="1" customWidth="1"/>
    <col min="19" max="16384" width="9" style="1"/>
  </cols>
  <sheetData>
    <row r="1" spans="1:25" ht="20.100000000000001" customHeight="1">
      <c r="R1" s="30" t="s">
        <v>94</v>
      </c>
    </row>
    <row r="2" spans="1:25" ht="19.5" customHeight="1">
      <c r="I2" s="47" t="s">
        <v>796</v>
      </c>
    </row>
    <row r="3" spans="1:25" ht="20.100000000000001" customHeight="1">
      <c r="A3" s="29" t="s">
        <v>95</v>
      </c>
      <c r="B3" s="29"/>
      <c r="C3" s="842"/>
      <c r="D3" s="842"/>
      <c r="E3" s="842"/>
    </row>
    <row r="4" spans="1:25" ht="20.100000000000001" customHeight="1">
      <c r="C4" s="484"/>
      <c r="D4" s="484"/>
      <c r="E4" s="484"/>
    </row>
    <row r="5" spans="1:25" ht="20.100000000000001" customHeight="1">
      <c r="A5" s="1" t="s">
        <v>97</v>
      </c>
      <c r="N5" s="485"/>
      <c r="O5" s="1" t="s">
        <v>96</v>
      </c>
      <c r="P5" s="168"/>
    </row>
    <row r="6" spans="1:25" ht="20.100000000000001" customHeight="1">
      <c r="B6" s="130" t="s">
        <v>797</v>
      </c>
    </row>
    <row r="7" spans="1:25" ht="20.100000000000001" customHeight="1">
      <c r="B7" s="130"/>
    </row>
    <row r="8" spans="1:25" ht="20.100000000000001" customHeight="1">
      <c r="A8" s="1" t="s">
        <v>115</v>
      </c>
      <c r="S8" s="843" t="s">
        <v>798</v>
      </c>
      <c r="T8" s="843"/>
      <c r="U8" s="843"/>
      <c r="V8" s="843"/>
      <c r="W8" s="843"/>
      <c r="X8" s="843"/>
      <c r="Y8" s="843"/>
    </row>
    <row r="9" spans="1:25" ht="20.25" customHeight="1">
      <c r="S9" s="843"/>
      <c r="T9" s="843"/>
      <c r="U9" s="843"/>
      <c r="V9" s="843"/>
      <c r="W9" s="843"/>
      <c r="X9" s="843"/>
      <c r="Y9" s="843"/>
    </row>
    <row r="10" spans="1:25" ht="20.100000000000001" customHeight="1">
      <c r="I10" s="48"/>
      <c r="J10" s="844" t="s">
        <v>799</v>
      </c>
      <c r="K10" s="845"/>
      <c r="L10" s="846"/>
      <c r="M10" s="34"/>
      <c r="N10" s="60" t="s">
        <v>299</v>
      </c>
      <c r="O10" s="53"/>
      <c r="P10" s="844" t="s">
        <v>102</v>
      </c>
      <c r="Q10" s="845"/>
      <c r="R10" s="846"/>
      <c r="S10" s="843"/>
      <c r="T10" s="843"/>
      <c r="U10" s="843"/>
      <c r="V10" s="843"/>
      <c r="W10" s="843"/>
      <c r="X10" s="843"/>
      <c r="Y10" s="843"/>
    </row>
    <row r="11" spans="1:25" ht="20.100000000000001" customHeight="1">
      <c r="A11" s="844" t="s">
        <v>87</v>
      </c>
      <c r="B11" s="845"/>
      <c r="C11" s="846"/>
      <c r="D11" s="48"/>
      <c r="E11" s="52"/>
      <c r="F11" s="59" t="s">
        <v>98</v>
      </c>
      <c r="G11" s="35"/>
      <c r="H11" s="51"/>
      <c r="I11" s="54"/>
      <c r="J11" s="850" t="s">
        <v>800</v>
      </c>
      <c r="K11" s="851"/>
      <c r="L11" s="852"/>
      <c r="M11" s="58" t="s">
        <v>99</v>
      </c>
      <c r="N11" s="486"/>
      <c r="P11" s="853" t="s">
        <v>801</v>
      </c>
      <c r="Q11" s="854"/>
      <c r="R11" s="855"/>
      <c r="S11" s="843"/>
      <c r="T11" s="843"/>
      <c r="U11" s="843"/>
      <c r="V11" s="843"/>
      <c r="W11" s="843"/>
      <c r="X11" s="843"/>
      <c r="Y11" s="843"/>
    </row>
    <row r="12" spans="1:25" ht="20.100000000000001" customHeight="1">
      <c r="A12" s="847"/>
      <c r="B12" s="848"/>
      <c r="C12" s="849"/>
      <c r="E12" s="58" t="s">
        <v>99</v>
      </c>
      <c r="F12" s="856"/>
      <c r="G12" s="857"/>
      <c r="I12" s="54"/>
      <c r="K12" s="62" t="s">
        <v>100</v>
      </c>
      <c r="Q12" s="62" t="s">
        <v>101</v>
      </c>
      <c r="S12" s="843"/>
      <c r="T12" s="843"/>
      <c r="U12" s="843"/>
      <c r="V12" s="843"/>
      <c r="W12" s="843"/>
      <c r="X12" s="843"/>
      <c r="Y12" s="843"/>
    </row>
    <row r="13" spans="1:25" ht="20.100000000000001" customHeight="1">
      <c r="A13" s="487"/>
      <c r="E13" s="487"/>
      <c r="I13" s="53"/>
      <c r="J13" s="844" t="s">
        <v>802</v>
      </c>
      <c r="K13" s="845"/>
      <c r="L13" s="845"/>
      <c r="M13" s="54"/>
      <c r="N13" s="168"/>
      <c r="O13" s="488"/>
      <c r="P13" s="168"/>
      <c r="Q13" s="168"/>
      <c r="R13" s="168"/>
    </row>
    <row r="14" spans="1:25" ht="20.100000000000001" customHeight="1">
      <c r="J14" s="853" t="s">
        <v>803</v>
      </c>
      <c r="K14" s="854"/>
      <c r="L14" s="855"/>
      <c r="N14" s="489"/>
      <c r="O14" s="864"/>
      <c r="P14" s="865"/>
      <c r="Q14" s="865"/>
      <c r="R14" s="865"/>
    </row>
    <row r="15" spans="1:25" ht="20.100000000000001" customHeight="1">
      <c r="B15" s="130" t="s">
        <v>804</v>
      </c>
      <c r="P15" s="168"/>
    </row>
    <row r="16" spans="1:25" ht="20.100000000000001" customHeight="1">
      <c r="D16" s="490"/>
      <c r="E16" s="491"/>
      <c r="F16" s="491"/>
      <c r="G16" s="491"/>
      <c r="H16" s="491"/>
      <c r="I16" s="491"/>
      <c r="J16" s="491"/>
      <c r="K16" s="491"/>
      <c r="L16" s="491"/>
      <c r="M16" s="491"/>
      <c r="N16" s="491"/>
      <c r="O16" s="491"/>
      <c r="P16" s="491"/>
      <c r="Q16" s="866"/>
      <c r="R16" s="866"/>
    </row>
    <row r="17" spans="1:20" ht="20.100000000000001" customHeight="1">
      <c r="A17" s="1" t="s">
        <v>116</v>
      </c>
      <c r="Q17" s="866"/>
      <c r="R17" s="866"/>
    </row>
    <row r="18" spans="1:20" ht="22.5" customHeight="1"/>
    <row r="19" spans="1:20" ht="20.100000000000001" customHeight="1">
      <c r="A19" s="844" t="s">
        <v>87</v>
      </c>
      <c r="B19" s="845"/>
      <c r="C19" s="846"/>
      <c r="D19" s="53"/>
      <c r="E19" s="52"/>
      <c r="F19" s="59" t="s">
        <v>98</v>
      </c>
      <c r="G19" s="35"/>
      <c r="H19" s="51"/>
      <c r="I19" s="48"/>
      <c r="J19" s="844" t="s">
        <v>805</v>
      </c>
      <c r="K19" s="845"/>
      <c r="L19" s="846"/>
      <c r="M19" s="57"/>
      <c r="N19" s="63" t="s">
        <v>103</v>
      </c>
      <c r="O19" s="48"/>
      <c r="P19" s="844" t="s">
        <v>102</v>
      </c>
      <c r="Q19" s="845"/>
      <c r="R19" s="846"/>
    </row>
    <row r="20" spans="1:20" ht="20.100000000000001" customHeight="1">
      <c r="A20" s="847"/>
      <c r="B20" s="848"/>
      <c r="C20" s="849"/>
      <c r="E20" s="58" t="s">
        <v>99</v>
      </c>
      <c r="F20" s="858" t="str">
        <f>IF(F12="","",F12)</f>
        <v/>
      </c>
      <c r="G20" s="859"/>
      <c r="J20" s="853" t="s">
        <v>806</v>
      </c>
      <c r="K20" s="854"/>
      <c r="L20" s="855"/>
      <c r="M20" s="860" t="s">
        <v>807</v>
      </c>
      <c r="N20" s="763"/>
      <c r="O20" s="861"/>
      <c r="P20" s="853" t="s">
        <v>801</v>
      </c>
      <c r="Q20" s="854"/>
      <c r="R20" s="855"/>
    </row>
    <row r="21" spans="1:20" ht="20.100000000000001" customHeight="1">
      <c r="K21" s="62" t="s">
        <v>104</v>
      </c>
      <c r="N21" s="3" t="s">
        <v>190</v>
      </c>
      <c r="O21" s="129" t="s">
        <v>808</v>
      </c>
    </row>
    <row r="22" spans="1:20" ht="20.100000000000001" customHeight="1">
      <c r="B22" s="130" t="s">
        <v>809</v>
      </c>
    </row>
    <row r="23" spans="1:20" ht="20.100000000000001" customHeight="1">
      <c r="B23" s="130"/>
    </row>
    <row r="24" spans="1:20" ht="20.100000000000001" customHeight="1">
      <c r="A24" s="1" t="s">
        <v>58</v>
      </c>
    </row>
    <row r="25" spans="1:20" ht="20.100000000000001" customHeight="1">
      <c r="B25" s="663" t="s">
        <v>951</v>
      </c>
    </row>
    <row r="26" spans="1:20" ht="20.100000000000001" customHeight="1">
      <c r="C26" s="490"/>
    </row>
    <row r="27" spans="1:20" ht="20.100000000000001" customHeight="1">
      <c r="A27" s="1" t="s">
        <v>117</v>
      </c>
    </row>
    <row r="28" spans="1:20" ht="9.9499999999999993" customHeight="1"/>
    <row r="29" spans="1:20" ht="20.100000000000001" customHeight="1">
      <c r="A29" s="121" t="s">
        <v>105</v>
      </c>
      <c r="B29" s="66"/>
      <c r="C29" s="64"/>
      <c r="D29" s="121" t="s">
        <v>113</v>
      </c>
      <c r="E29" s="66"/>
      <c r="F29" s="65"/>
      <c r="G29" s="127" t="s">
        <v>114</v>
      </c>
      <c r="H29" s="66"/>
      <c r="I29" s="64"/>
      <c r="J29" s="128" t="s">
        <v>106</v>
      </c>
      <c r="K29" s="66"/>
      <c r="L29" s="65"/>
      <c r="M29" s="127" t="s">
        <v>810</v>
      </c>
      <c r="N29" s="39"/>
      <c r="O29" s="39"/>
      <c r="P29" s="39"/>
      <c r="Q29" s="39"/>
      <c r="R29" s="38"/>
    </row>
    <row r="30" spans="1:20" ht="20.100000000000001" customHeight="1">
      <c r="A30" s="867"/>
      <c r="B30" s="868"/>
      <c r="C30" s="869"/>
      <c r="D30" s="867"/>
      <c r="E30" s="868"/>
      <c r="F30" s="872"/>
      <c r="G30" s="874"/>
      <c r="H30" s="875"/>
      <c r="I30" s="876"/>
      <c r="J30" s="867"/>
      <c r="K30" s="868"/>
      <c r="L30" s="872"/>
      <c r="M30" s="492" t="s">
        <v>811</v>
      </c>
      <c r="N30" s="493"/>
      <c r="O30" s="164"/>
      <c r="P30" s="493" t="s">
        <v>812</v>
      </c>
      <c r="Q30" s="493"/>
      <c r="R30" s="166"/>
      <c r="T30" s="1" t="s">
        <v>813</v>
      </c>
    </row>
    <row r="31" spans="1:20" ht="18.75" customHeight="1">
      <c r="A31" s="870"/>
      <c r="B31" s="871"/>
      <c r="C31" s="857"/>
      <c r="D31" s="870"/>
      <c r="E31" s="871"/>
      <c r="F31" s="873"/>
      <c r="G31" s="877"/>
      <c r="H31" s="878"/>
      <c r="I31" s="879"/>
      <c r="J31" s="870"/>
      <c r="K31" s="871"/>
      <c r="L31" s="873"/>
      <c r="M31" s="880"/>
      <c r="N31" s="863"/>
      <c r="O31" s="494" t="s">
        <v>308</v>
      </c>
      <c r="P31" s="862"/>
      <c r="Q31" s="863"/>
      <c r="R31" s="494" t="s">
        <v>308</v>
      </c>
      <c r="S31" s="1" t="s">
        <v>814</v>
      </c>
    </row>
    <row r="32" spans="1:20" ht="18.75" customHeight="1">
      <c r="A32" s="495"/>
      <c r="B32" s="495"/>
      <c r="C32" s="495"/>
      <c r="D32" s="495"/>
      <c r="E32" s="495"/>
      <c r="F32" s="495"/>
      <c r="G32" s="836" t="s">
        <v>952</v>
      </c>
      <c r="H32" s="837"/>
      <c r="I32" s="837"/>
      <c r="J32" s="837"/>
      <c r="K32" s="837"/>
      <c r="L32" s="837"/>
      <c r="M32" s="837"/>
      <c r="N32" s="837"/>
      <c r="O32" s="838"/>
      <c r="P32" s="839"/>
      <c r="Q32" s="840"/>
      <c r="R32" s="841"/>
      <c r="S32" s="663" t="s">
        <v>953</v>
      </c>
    </row>
    <row r="33" spans="1:18" ht="20.100000000000001" customHeight="1">
      <c r="A33" s="1" t="s">
        <v>92</v>
      </c>
    </row>
    <row r="34" spans="1:18" ht="20.100000000000001" customHeight="1"/>
    <row r="35" spans="1:18" ht="20.100000000000001" customHeight="1">
      <c r="B35" s="1" t="s">
        <v>107</v>
      </c>
    </row>
    <row r="36" spans="1:18" ht="20.100000000000001" customHeight="1">
      <c r="C36" s="1" t="s">
        <v>108</v>
      </c>
      <c r="I36" s="1" t="s">
        <v>109</v>
      </c>
      <c r="J36" s="485"/>
      <c r="K36" s="1" t="s">
        <v>110</v>
      </c>
    </row>
    <row r="37" spans="1:18" ht="20.100000000000001" customHeight="1">
      <c r="B37" s="1" t="s">
        <v>118</v>
      </c>
    </row>
    <row r="38" spans="1:18" ht="20.100000000000001" customHeight="1">
      <c r="C38" s="37" t="s">
        <v>102</v>
      </c>
      <c r="D38" s="38"/>
      <c r="E38" s="423" t="s">
        <v>121</v>
      </c>
      <c r="F38" s="881" t="s">
        <v>127</v>
      </c>
      <c r="G38" s="882"/>
      <c r="H38" s="882"/>
      <c r="I38" s="882"/>
      <c r="J38" s="883"/>
      <c r="K38" s="423" t="s">
        <v>121</v>
      </c>
      <c r="L38" s="881" t="s">
        <v>126</v>
      </c>
      <c r="M38" s="882"/>
      <c r="N38" s="882"/>
      <c r="O38" s="882"/>
      <c r="P38" s="883"/>
      <c r="Q38" s="866"/>
      <c r="R38" s="866"/>
    </row>
    <row r="39" spans="1:18" ht="20.100000000000001" customHeight="1">
      <c r="C39" s="423" t="s">
        <v>122</v>
      </c>
      <c r="D39" s="30" t="s">
        <v>124</v>
      </c>
      <c r="E39" s="68" t="s">
        <v>123</v>
      </c>
      <c r="F39" s="1" t="s">
        <v>125</v>
      </c>
      <c r="H39" s="423" t="s">
        <v>122</v>
      </c>
      <c r="Q39" s="866"/>
      <c r="R39" s="866"/>
    </row>
    <row r="40" spans="1:18" ht="20.100000000000001" customHeight="1">
      <c r="C40" s="37" t="s">
        <v>120</v>
      </c>
      <c r="D40" s="38"/>
      <c r="F40" s="37" t="s">
        <v>119</v>
      </c>
      <c r="G40" s="39"/>
      <c r="H40" s="39"/>
      <c r="I40" s="38"/>
    </row>
    <row r="41" spans="1:18" ht="20.100000000000001" customHeight="1">
      <c r="C41" s="132"/>
      <c r="D41" s="132"/>
      <c r="F41" s="132"/>
      <c r="G41" s="132"/>
      <c r="H41" s="132"/>
      <c r="I41" s="132"/>
    </row>
    <row r="42" spans="1:18" ht="20.100000000000001" customHeight="1">
      <c r="A42" s="1" t="s">
        <v>93</v>
      </c>
    </row>
    <row r="43" spans="1:18" ht="20.100000000000001" customHeight="1"/>
    <row r="44" spans="1:18" ht="20.100000000000001" customHeight="1">
      <c r="B44" s="1" t="s">
        <v>111</v>
      </c>
      <c r="F44" s="43" t="s">
        <v>99</v>
      </c>
      <c r="G44" s="842"/>
      <c r="H44" s="842"/>
      <c r="I44" s="842"/>
      <c r="J44" s="842"/>
    </row>
    <row r="45" spans="1:18" ht="20.100000000000001" customHeight="1">
      <c r="B45" s="1" t="s">
        <v>112</v>
      </c>
      <c r="F45" s="45" t="s">
        <v>99</v>
      </c>
      <c r="G45" s="722"/>
      <c r="H45" s="722"/>
      <c r="I45" s="722"/>
      <c r="J45" s="722"/>
    </row>
    <row r="46" spans="1:18" ht="20.100000000000001" customHeight="1">
      <c r="F46" s="30"/>
    </row>
    <row r="47" spans="1:18" ht="20.100000000000001" customHeight="1">
      <c r="A47" s="149"/>
      <c r="B47" s="149"/>
      <c r="C47" s="149"/>
      <c r="D47" s="149"/>
      <c r="E47" s="149"/>
      <c r="F47" s="496"/>
      <c r="G47" s="149"/>
      <c r="H47" s="149"/>
      <c r="I47" s="149"/>
      <c r="J47" s="149"/>
      <c r="K47" s="149"/>
      <c r="L47" s="149"/>
      <c r="M47" s="149"/>
      <c r="N47" s="149"/>
      <c r="O47" s="149"/>
      <c r="P47" s="149"/>
      <c r="Q47" s="153"/>
      <c r="R47" s="153"/>
    </row>
    <row r="48" spans="1:18" ht="17.25" customHeight="1">
      <c r="A48" s="155"/>
      <c r="B48" s="155"/>
      <c r="C48" s="155"/>
      <c r="D48" s="155"/>
      <c r="E48" s="155"/>
      <c r="F48" s="155"/>
      <c r="G48" s="155"/>
      <c r="H48" s="155"/>
      <c r="I48" s="155"/>
      <c r="J48" s="155"/>
      <c r="K48" s="155"/>
      <c r="L48" s="155"/>
      <c r="M48" s="155"/>
      <c r="N48" s="155"/>
      <c r="O48" s="155"/>
      <c r="P48" s="155"/>
      <c r="Q48" s="155"/>
      <c r="R48" s="155"/>
    </row>
    <row r="49" spans="1:18" ht="20.100000000000001" customHeight="1">
      <c r="A49" s="155"/>
      <c r="B49" s="155"/>
      <c r="C49" s="155"/>
      <c r="D49" s="155"/>
      <c r="E49" s="155"/>
      <c r="F49" s="155"/>
      <c r="G49" s="155"/>
      <c r="H49" s="155"/>
      <c r="I49" s="155"/>
      <c r="J49" s="155"/>
      <c r="K49" s="155"/>
      <c r="L49" s="155"/>
      <c r="M49" s="155"/>
      <c r="N49" s="155"/>
      <c r="O49" s="155"/>
      <c r="P49" s="155"/>
      <c r="Q49" s="155"/>
      <c r="R49" s="155"/>
    </row>
    <row r="50" spans="1:18" ht="17.25" customHeight="1">
      <c r="A50" s="497" t="s">
        <v>57</v>
      </c>
    </row>
    <row r="51" spans="1:18" ht="20.100000000000001" customHeight="1"/>
    <row r="52" spans="1:18" ht="20.100000000000001" customHeight="1">
      <c r="A52" t="s">
        <v>815</v>
      </c>
    </row>
    <row r="53" spans="1:18" ht="20.100000000000001" customHeight="1">
      <c r="A53" t="s">
        <v>341</v>
      </c>
    </row>
    <row r="54" spans="1:18" ht="20.100000000000001" customHeight="1">
      <c r="A54" s="1" t="s">
        <v>254</v>
      </c>
    </row>
    <row r="55" spans="1:18" ht="20.100000000000001" customHeight="1">
      <c r="A55" s="1" t="s">
        <v>255</v>
      </c>
    </row>
    <row r="56" spans="1:18" ht="20.100000000000001" customHeight="1">
      <c r="A56" s="1" t="s">
        <v>256</v>
      </c>
    </row>
    <row r="57" spans="1:18" ht="17.25" customHeight="1">
      <c r="A57" s="1" t="s">
        <v>257</v>
      </c>
    </row>
    <row r="58" spans="1:18" ht="20.100000000000001" customHeight="1">
      <c r="A58" s="1" t="s">
        <v>258</v>
      </c>
    </row>
    <row r="59" spans="1:18" ht="20.100000000000001" customHeight="1">
      <c r="A59" s="1" t="s">
        <v>67</v>
      </c>
    </row>
    <row r="60" spans="1:18" ht="20.100000000000001" customHeight="1"/>
    <row r="61" spans="1:18" ht="20.100000000000001" customHeight="1">
      <c r="A61" t="s">
        <v>816</v>
      </c>
    </row>
    <row r="62" spans="1:18" ht="17.25" customHeight="1">
      <c r="A62" t="s">
        <v>343</v>
      </c>
    </row>
    <row r="63" spans="1:18" ht="20.100000000000001" customHeight="1">
      <c r="A63" s="1" t="s">
        <v>817</v>
      </c>
    </row>
    <row r="64" spans="1:18" ht="20.100000000000001" customHeight="1">
      <c r="A64" s="1" t="s">
        <v>331</v>
      </c>
    </row>
    <row r="65" spans="1:1" ht="20.100000000000001" customHeight="1"/>
    <row r="66" spans="1:1" ht="20.100000000000001" customHeight="1">
      <c r="A66" s="1" t="s">
        <v>818</v>
      </c>
    </row>
    <row r="67" spans="1:1" ht="20.100000000000001" customHeight="1">
      <c r="A67" s="1" t="s">
        <v>59</v>
      </c>
    </row>
    <row r="68" spans="1:1" ht="20.100000000000001" customHeight="1">
      <c r="A68" s="1" t="s">
        <v>259</v>
      </c>
    </row>
    <row r="69" spans="1:1" ht="20.100000000000001" customHeight="1">
      <c r="A69" s="1" t="s">
        <v>260</v>
      </c>
    </row>
    <row r="70" spans="1:1" ht="20.100000000000001" customHeight="1">
      <c r="A70" s="1" t="s">
        <v>261</v>
      </c>
    </row>
    <row r="71" spans="1:1" ht="17.25" customHeight="1">
      <c r="A71" s="1" t="s">
        <v>262</v>
      </c>
    </row>
    <row r="72" spans="1:1" ht="20.100000000000001" customHeight="1">
      <c r="A72" s="1" t="s">
        <v>263</v>
      </c>
    </row>
    <row r="73" spans="1:1" ht="20.100000000000001" customHeight="1">
      <c r="A73" s="1" t="s">
        <v>68</v>
      </c>
    </row>
    <row r="74" spans="1:1" ht="20.100000000000001" customHeight="1"/>
    <row r="75" spans="1:1" ht="20.100000000000001" customHeight="1">
      <c r="A75" s="1" t="s">
        <v>819</v>
      </c>
    </row>
    <row r="76" spans="1:1" ht="20.100000000000001" customHeight="1">
      <c r="A76" s="1" t="s">
        <v>69</v>
      </c>
    </row>
    <row r="77" spans="1:1" ht="17.25" customHeight="1">
      <c r="A77" s="1" t="s">
        <v>820</v>
      </c>
    </row>
    <row r="78" spans="1:1" ht="20.100000000000001" customHeight="1"/>
    <row r="79" spans="1:1" ht="19.5" customHeight="1">
      <c r="A79" s="1" t="s">
        <v>821</v>
      </c>
    </row>
    <row r="80" spans="1:1" ht="20.100000000000001" customHeight="1">
      <c r="A80" s="1" t="s">
        <v>822</v>
      </c>
    </row>
    <row r="82" spans="1:1">
      <c r="A82" s="1" t="s">
        <v>823</v>
      </c>
    </row>
  </sheetData>
  <mergeCells count="32">
    <mergeCell ref="F38:J38"/>
    <mergeCell ref="L38:P38"/>
    <mergeCell ref="Q38:R39"/>
    <mergeCell ref="G44:J44"/>
    <mergeCell ref="G45:J45"/>
    <mergeCell ref="A30:C31"/>
    <mergeCell ref="D30:F31"/>
    <mergeCell ref="G30:I31"/>
    <mergeCell ref="J30:L31"/>
    <mergeCell ref="M31:N31"/>
    <mergeCell ref="M20:O20"/>
    <mergeCell ref="P31:Q31"/>
    <mergeCell ref="J13:L13"/>
    <mergeCell ref="J14:L14"/>
    <mergeCell ref="O14:R14"/>
    <mergeCell ref="Q16:R17"/>
    <mergeCell ref="G32:O32"/>
    <mergeCell ref="P32:R32"/>
    <mergeCell ref="C3:E3"/>
    <mergeCell ref="S8:Y12"/>
    <mergeCell ref="J10:L10"/>
    <mergeCell ref="P10:R10"/>
    <mergeCell ref="A11:C12"/>
    <mergeCell ref="J11:L11"/>
    <mergeCell ref="P11:R11"/>
    <mergeCell ref="F12:G12"/>
    <mergeCell ref="A19:C20"/>
    <mergeCell ref="J19:L19"/>
    <mergeCell ref="P19:R19"/>
    <mergeCell ref="F20:G20"/>
    <mergeCell ref="J20:L20"/>
    <mergeCell ref="P20:R20"/>
  </mergeCells>
  <phoneticPr fontId="5"/>
  <conditionalFormatting sqref="F20:G20">
    <cfRule type="cellIs" dxfId="89" priority="1" operator="equal">
      <formula>0</formula>
    </cfRule>
  </conditionalFormatting>
  <dataValidations count="2">
    <dataValidation imeMode="off" allowBlank="1" showInputMessage="1" showErrorMessage="1" sqref="N5 P30 J36 R31 M30 M20 O31" xr:uid="{18A96DEB-8848-4068-A765-9604004C78A1}"/>
    <dataValidation imeMode="on" allowBlank="1" showInputMessage="1" showErrorMessage="1" sqref="C3:E4 F12:G12 F20:G20 G44:J45 N11 J20 J14 A30:F32 G30:L31 P32:R32 G32" xr:uid="{38356893-FF26-47B3-908C-9E8AB97FEB6F}"/>
  </dataValidations>
  <printOptions horizontalCentered="1"/>
  <pageMargins left="0.78740157480314965" right="0.78740157480314965" top="0.78740157480314965" bottom="0.78740157480314965" header="0.51181102362204722" footer="0.51181102362204722"/>
  <pageSetup paperSize="9" scale="88" orientation="portrait" blackAndWhite="1"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84"/>
  <sheetViews>
    <sheetView showGridLines="0" zoomScaleNormal="100" zoomScaleSheetLayoutView="100" workbookViewId="0">
      <selection activeCell="V13" sqref="V13"/>
    </sheetView>
  </sheetViews>
  <sheetFormatPr defaultColWidth="9" defaultRowHeight="13.5"/>
  <cols>
    <col min="1" max="18" width="4.625" style="1" customWidth="1"/>
    <col min="19" max="16384" width="9" style="1"/>
  </cols>
  <sheetData>
    <row r="1" spans="1:19" ht="20.100000000000001" customHeight="1">
      <c r="R1" s="30" t="s">
        <v>444</v>
      </c>
    </row>
    <row r="2" spans="1:19" ht="20.100000000000001" customHeight="1">
      <c r="I2" s="47" t="s">
        <v>91</v>
      </c>
    </row>
    <row r="3" spans="1:19" ht="9.9499999999999993" customHeight="1"/>
    <row r="4" spans="1:19" ht="20.100000000000001" customHeight="1">
      <c r="A4" s="29" t="s">
        <v>445</v>
      </c>
      <c r="B4" s="29"/>
      <c r="C4" s="172" t="s">
        <v>621</v>
      </c>
      <c r="D4" s="171"/>
      <c r="E4" s="171"/>
      <c r="F4" s="293"/>
      <c r="G4" s="29"/>
    </row>
    <row r="5" spans="1:19" ht="9.9499999999999993" customHeight="1">
      <c r="S5" s="6"/>
    </row>
    <row r="6" spans="1:19" ht="20.100000000000001" customHeight="1">
      <c r="A6" s="1" t="s">
        <v>446</v>
      </c>
      <c r="N6" s="174">
        <v>1</v>
      </c>
      <c r="O6" s="1" t="s">
        <v>96</v>
      </c>
    </row>
    <row r="7" spans="1:19" ht="20.100000000000001" customHeight="1">
      <c r="B7" s="130" t="s">
        <v>797</v>
      </c>
    </row>
    <row r="8" spans="1:19" ht="20.100000000000001" customHeight="1">
      <c r="A8" s="1" t="s">
        <v>447</v>
      </c>
    </row>
    <row r="9" spans="1:19" ht="20.100000000000001" customHeight="1"/>
    <row r="10" spans="1:19" ht="9.9499999999999993" customHeight="1"/>
    <row r="11" spans="1:19" ht="20.100000000000001" customHeight="1">
      <c r="I11" s="48"/>
      <c r="J11" s="34"/>
      <c r="K11" s="245" t="s">
        <v>448</v>
      </c>
      <c r="L11" s="56"/>
      <c r="M11" s="34"/>
      <c r="N11" s="60" t="s">
        <v>299</v>
      </c>
      <c r="O11" s="53"/>
      <c r="P11" s="34"/>
      <c r="Q11" s="245" t="s">
        <v>449</v>
      </c>
      <c r="R11" s="55"/>
    </row>
    <row r="12" spans="1:19" ht="20.100000000000001" customHeight="1">
      <c r="A12" s="34"/>
      <c r="B12" s="245" t="s">
        <v>450</v>
      </c>
      <c r="C12" s="35"/>
      <c r="D12" s="53"/>
      <c r="E12" s="52"/>
      <c r="F12" s="59" t="s">
        <v>451</v>
      </c>
      <c r="G12" s="35"/>
      <c r="H12" s="51"/>
      <c r="I12" s="54"/>
      <c r="J12" s="58" t="s">
        <v>452</v>
      </c>
      <c r="K12" s="886"/>
      <c r="L12" s="887"/>
      <c r="M12" s="58" t="s">
        <v>453</v>
      </c>
      <c r="N12" s="48"/>
      <c r="P12" s="58" t="s">
        <v>453</v>
      </c>
      <c r="Q12" s="892"/>
      <c r="R12" s="893"/>
    </row>
    <row r="13" spans="1:19" ht="20.100000000000001" customHeight="1">
      <c r="A13" s="58" t="s">
        <v>453</v>
      </c>
      <c r="B13" s="886"/>
      <c r="C13" s="887"/>
      <c r="E13" s="58" t="s">
        <v>453</v>
      </c>
      <c r="F13" s="886" t="s">
        <v>678</v>
      </c>
      <c r="G13" s="887"/>
      <c r="I13" s="54"/>
      <c r="K13" s="62" t="s">
        <v>454</v>
      </c>
      <c r="Q13" s="62" t="s">
        <v>455</v>
      </c>
    </row>
    <row r="14" spans="1:19" ht="20.100000000000001" customHeight="1">
      <c r="A14" s="50"/>
      <c r="B14" s="49"/>
      <c r="D14" s="49"/>
      <c r="E14" s="50"/>
      <c r="F14" s="49"/>
      <c r="I14" s="53"/>
      <c r="J14" s="34"/>
      <c r="K14" s="424" t="s">
        <v>456</v>
      </c>
      <c r="L14" s="499"/>
      <c r="M14" s="49"/>
      <c r="N14" s="909"/>
      <c r="O14" s="910"/>
      <c r="P14" s="910"/>
      <c r="Q14" s="910"/>
      <c r="R14" s="910"/>
    </row>
    <row r="15" spans="1:19" ht="20.100000000000001" customHeight="1">
      <c r="J15" s="58" t="s">
        <v>453</v>
      </c>
      <c r="K15" s="886"/>
      <c r="L15" s="887"/>
      <c r="M15" s="49"/>
      <c r="N15" s="498"/>
      <c r="O15" s="908"/>
      <c r="P15" s="908"/>
      <c r="Q15" s="908"/>
      <c r="R15" s="908"/>
    </row>
    <row r="16" spans="1:19" ht="20.100000000000001" customHeight="1">
      <c r="B16" s="130" t="s">
        <v>804</v>
      </c>
    </row>
    <row r="17" spans="1:18" ht="20.100000000000001" customHeight="1">
      <c r="D17" s="890"/>
      <c r="E17" s="891"/>
      <c r="F17" s="891"/>
      <c r="G17" s="891"/>
      <c r="H17" s="891"/>
      <c r="I17" s="891"/>
      <c r="J17" s="891"/>
      <c r="K17" s="891"/>
      <c r="L17" s="891"/>
      <c r="M17" s="891"/>
      <c r="N17" s="891"/>
      <c r="O17" s="891"/>
      <c r="P17" s="891"/>
      <c r="Q17" s="891"/>
      <c r="R17" s="891"/>
    </row>
    <row r="18" spans="1:18" ht="20.100000000000001" customHeight="1">
      <c r="A18" s="1" t="s">
        <v>457</v>
      </c>
    </row>
    <row r="19" spans="1:18" ht="9.9499999999999993" customHeight="1"/>
    <row r="20" spans="1:18" ht="20.100000000000001" customHeight="1">
      <c r="A20" s="34"/>
      <c r="B20" s="245" t="s">
        <v>458</v>
      </c>
      <c r="C20" s="35"/>
      <c r="D20" s="53"/>
      <c r="E20" s="52"/>
      <c r="F20" s="59" t="s">
        <v>451</v>
      </c>
      <c r="G20" s="35"/>
      <c r="H20" s="51"/>
      <c r="I20" s="48"/>
      <c r="J20" s="34"/>
      <c r="K20" s="245" t="s">
        <v>459</v>
      </c>
      <c r="L20" s="35"/>
      <c r="M20" s="57"/>
      <c r="N20" s="63" t="s">
        <v>460</v>
      </c>
      <c r="O20" s="48"/>
      <c r="P20" s="34"/>
      <c r="Q20" s="245" t="s">
        <v>461</v>
      </c>
      <c r="R20" s="35"/>
    </row>
    <row r="21" spans="1:18" ht="20.100000000000001" customHeight="1">
      <c r="A21" s="58" t="s">
        <v>453</v>
      </c>
      <c r="B21" s="886"/>
      <c r="C21" s="887"/>
      <c r="E21" s="58" t="s">
        <v>453</v>
      </c>
      <c r="F21" s="886" t="s">
        <v>679</v>
      </c>
      <c r="G21" s="887"/>
      <c r="J21" s="58" t="s">
        <v>453</v>
      </c>
      <c r="K21" s="886"/>
      <c r="L21" s="887"/>
      <c r="N21" s="173" t="s">
        <v>462</v>
      </c>
      <c r="P21" s="58" t="s">
        <v>453</v>
      </c>
      <c r="Q21" s="892"/>
      <c r="R21" s="893"/>
    </row>
    <row r="22" spans="1:18" ht="20.100000000000001" customHeight="1">
      <c r="K22" s="62" t="s">
        <v>463</v>
      </c>
      <c r="N22" s="3" t="s">
        <v>464</v>
      </c>
      <c r="O22" s="129" t="s">
        <v>808</v>
      </c>
    </row>
    <row r="23" spans="1:18" ht="12" customHeight="1">
      <c r="B23" s="130" t="s">
        <v>809</v>
      </c>
    </row>
    <row r="24" spans="1:18" ht="20.100000000000001" customHeight="1">
      <c r="A24" s="1" t="s">
        <v>58</v>
      </c>
    </row>
    <row r="25" spans="1:18" ht="11.25" customHeight="1">
      <c r="B25" s="663" t="s">
        <v>951</v>
      </c>
    </row>
    <row r="26" spans="1:18" ht="12" customHeight="1">
      <c r="C26" s="130"/>
    </row>
    <row r="27" spans="1:18" ht="20.100000000000001" customHeight="1">
      <c r="A27" s="1" t="s">
        <v>465</v>
      </c>
    </row>
    <row r="28" spans="1:18" ht="15" customHeight="1"/>
    <row r="29" spans="1:18" ht="9.9499999999999993" customHeight="1"/>
    <row r="30" spans="1:18" ht="20.100000000000001" customHeight="1">
      <c r="A30" s="121" t="s">
        <v>466</v>
      </c>
      <c r="B30" s="66"/>
      <c r="C30" s="64"/>
      <c r="D30" s="121" t="s">
        <v>467</v>
      </c>
      <c r="E30" s="66"/>
      <c r="F30" s="65"/>
      <c r="G30" s="127" t="s">
        <v>468</v>
      </c>
      <c r="H30" s="66"/>
      <c r="I30" s="64"/>
      <c r="J30" s="128" t="s">
        <v>469</v>
      </c>
      <c r="K30" s="66"/>
      <c r="L30" s="65"/>
      <c r="M30" s="127" t="s">
        <v>470</v>
      </c>
      <c r="N30" s="39"/>
      <c r="O30" s="39"/>
      <c r="P30" s="39"/>
      <c r="Q30" s="39"/>
      <c r="R30" s="38"/>
    </row>
    <row r="31" spans="1:18" ht="20.100000000000001" customHeight="1">
      <c r="A31" s="894" t="s">
        <v>369</v>
      </c>
      <c r="B31" s="895"/>
      <c r="C31" s="896"/>
      <c r="D31" s="894" t="s">
        <v>370</v>
      </c>
      <c r="E31" s="895"/>
      <c r="F31" s="900"/>
      <c r="G31" s="902" t="s">
        <v>371</v>
      </c>
      <c r="H31" s="895"/>
      <c r="I31" s="896"/>
      <c r="J31" s="894" t="s">
        <v>372</v>
      </c>
      <c r="K31" s="895"/>
      <c r="L31" s="900"/>
      <c r="M31" s="904">
        <v>200</v>
      </c>
      <c r="N31" s="905"/>
      <c r="O31" s="49"/>
      <c r="P31" s="884"/>
      <c r="Q31" s="884"/>
      <c r="R31" s="885"/>
    </row>
    <row r="32" spans="1:18" ht="20.100000000000001" customHeight="1">
      <c r="A32" s="897"/>
      <c r="B32" s="898"/>
      <c r="C32" s="899"/>
      <c r="D32" s="897"/>
      <c r="E32" s="898"/>
      <c r="F32" s="901"/>
      <c r="G32" s="903"/>
      <c r="H32" s="898"/>
      <c r="I32" s="899"/>
      <c r="J32" s="897"/>
      <c r="K32" s="898"/>
      <c r="L32" s="901"/>
      <c r="M32" s="906"/>
      <c r="N32" s="907"/>
      <c r="O32" s="43" t="s">
        <v>471</v>
      </c>
      <c r="P32" s="886"/>
      <c r="Q32" s="886"/>
      <c r="R32" s="887"/>
    </row>
    <row r="33" spans="1:18" ht="9.9499999999999993" customHeight="1"/>
    <row r="34" spans="1:18" ht="20.100000000000001" customHeight="1">
      <c r="A34" s="1" t="s">
        <v>92</v>
      </c>
    </row>
    <row r="35" spans="1:18" ht="20.100000000000001" customHeight="1">
      <c r="B35" s="1" t="s">
        <v>472</v>
      </c>
    </row>
    <row r="36" spans="1:18" ht="20.100000000000001" customHeight="1">
      <c r="C36" s="1" t="s">
        <v>473</v>
      </c>
      <c r="I36" s="1" t="s">
        <v>474</v>
      </c>
      <c r="J36" s="174">
        <v>1</v>
      </c>
      <c r="K36" s="1" t="s">
        <v>475</v>
      </c>
    </row>
    <row r="37" spans="1:18" ht="20.100000000000001" customHeight="1">
      <c r="B37" s="1" t="s">
        <v>476</v>
      </c>
    </row>
    <row r="38" spans="1:18" ht="20.100000000000001" customHeight="1">
      <c r="C38" s="37" t="s">
        <v>477</v>
      </c>
      <c r="D38" s="38"/>
      <c r="E38" s="244" t="s">
        <v>478</v>
      </c>
      <c r="F38" s="67" t="s">
        <v>479</v>
      </c>
      <c r="G38" s="33"/>
      <c r="H38" s="888"/>
      <c r="I38" s="888"/>
      <c r="J38" s="889"/>
      <c r="K38" s="244" t="s">
        <v>478</v>
      </c>
      <c r="L38" s="67" t="s">
        <v>480</v>
      </c>
      <c r="M38" s="33"/>
      <c r="N38" s="888"/>
      <c r="O38" s="888"/>
      <c r="P38" s="889"/>
    </row>
    <row r="39" spans="1:18" ht="20.100000000000001" customHeight="1">
      <c r="C39" s="244" t="s">
        <v>482</v>
      </c>
      <c r="D39" s="30" t="s">
        <v>483</v>
      </c>
      <c r="E39" s="68" t="s">
        <v>484</v>
      </c>
      <c r="F39" s="1" t="s">
        <v>485</v>
      </c>
      <c r="H39" s="244" t="s">
        <v>481</v>
      </c>
    </row>
    <row r="40" spans="1:18" ht="20.100000000000001" customHeight="1">
      <c r="C40" s="37" t="s">
        <v>486</v>
      </c>
      <c r="D40" s="38"/>
      <c r="F40" s="37" t="s">
        <v>487</v>
      </c>
      <c r="G40" s="39"/>
      <c r="H40" s="39"/>
      <c r="I40" s="38"/>
    </row>
    <row r="41" spans="1:18" ht="20.100000000000001" customHeight="1">
      <c r="A41" s="1" t="s">
        <v>93</v>
      </c>
    </row>
    <row r="42" spans="1:18" ht="20.100000000000001" customHeight="1">
      <c r="B42" s="1" t="s">
        <v>488</v>
      </c>
      <c r="F42" s="43" t="s">
        <v>453</v>
      </c>
      <c r="G42" s="886" t="s">
        <v>677</v>
      </c>
      <c r="H42" s="886"/>
      <c r="I42" s="886"/>
      <c r="J42" s="886"/>
    </row>
    <row r="43" spans="1:18" ht="20.100000000000001" customHeight="1">
      <c r="B43" s="1" t="s">
        <v>489</v>
      </c>
      <c r="F43" s="45" t="s">
        <v>453</v>
      </c>
      <c r="G43" s="888" t="s">
        <v>678</v>
      </c>
      <c r="H43" s="888"/>
      <c r="I43" s="888"/>
      <c r="J43" s="888"/>
    </row>
    <row r="44" spans="1:18" ht="20.100000000000001" customHeight="1">
      <c r="A44" s="149"/>
      <c r="B44" s="149"/>
      <c r="C44" s="149"/>
      <c r="D44" s="149"/>
      <c r="E44" s="149"/>
      <c r="F44" s="150"/>
      <c r="G44" s="151"/>
      <c r="H44" s="151"/>
      <c r="I44" s="151"/>
      <c r="J44" s="151"/>
      <c r="K44" s="149"/>
      <c r="L44" s="149"/>
      <c r="M44" s="149"/>
      <c r="N44" s="149"/>
      <c r="O44" s="149"/>
      <c r="P44" s="149"/>
      <c r="Q44" s="153"/>
      <c r="R44" s="153"/>
    </row>
    <row r="45" spans="1:18" ht="20.100000000000001" customHeight="1">
      <c r="A45" s="154"/>
      <c r="B45" s="154"/>
      <c r="C45" s="154"/>
      <c r="D45" s="154"/>
      <c r="E45" s="154"/>
      <c r="F45" s="154"/>
      <c r="G45" s="154"/>
      <c r="H45" s="154"/>
      <c r="I45" s="154"/>
      <c r="J45" s="154"/>
      <c r="K45" s="154"/>
      <c r="L45" s="154"/>
      <c r="M45" s="154"/>
      <c r="N45" s="154"/>
      <c r="O45" s="154"/>
      <c r="P45" s="154"/>
      <c r="Q45" s="154"/>
      <c r="R45" s="154"/>
    </row>
    <row r="46" spans="1:18" ht="20.100000000000001" customHeight="1">
      <c r="A46" s="154"/>
      <c r="B46" s="154"/>
      <c r="C46" s="154"/>
      <c r="D46" s="154"/>
      <c r="E46" s="154"/>
      <c r="F46" s="154"/>
      <c r="G46" s="154"/>
      <c r="H46" s="154"/>
      <c r="I46" s="154"/>
      <c r="J46" s="154"/>
      <c r="K46" s="154"/>
      <c r="L46" s="154"/>
      <c r="M46" s="154"/>
      <c r="N46" s="154"/>
      <c r="O46" s="154"/>
      <c r="P46" s="154"/>
      <c r="Q46" s="154"/>
      <c r="R46" s="154"/>
    </row>
    <row r="47" spans="1:18" ht="20.100000000000001" customHeight="1">
      <c r="A47" s="152" t="s">
        <v>57</v>
      </c>
      <c r="B47" s="31"/>
      <c r="C47" s="31"/>
      <c r="D47" s="31"/>
      <c r="E47" s="31"/>
      <c r="F47" s="31"/>
      <c r="G47" s="31"/>
      <c r="H47" s="31"/>
      <c r="I47" s="31"/>
      <c r="J47" s="31"/>
      <c r="K47" s="31"/>
      <c r="L47" s="31"/>
      <c r="M47" s="31"/>
      <c r="N47" s="31"/>
      <c r="O47" s="31"/>
      <c r="P47" s="31"/>
      <c r="Q47" s="31"/>
      <c r="R47" s="31"/>
    </row>
    <row r="48" spans="1:18" ht="20.100000000000001" customHeight="1">
      <c r="A48" s="31"/>
      <c r="B48" s="31"/>
      <c r="C48" s="31"/>
      <c r="D48" s="31"/>
      <c r="E48" s="31"/>
      <c r="F48" s="31"/>
      <c r="G48" s="31"/>
      <c r="H48" s="31"/>
      <c r="I48" s="31"/>
      <c r="J48" s="31"/>
      <c r="K48" s="31"/>
      <c r="L48" s="31"/>
      <c r="M48" s="31"/>
      <c r="N48" s="31"/>
      <c r="O48" s="31"/>
      <c r="P48" s="31"/>
      <c r="Q48" s="31"/>
      <c r="R48" s="31"/>
    </row>
    <row r="49" spans="1:19" ht="20.100000000000001" customHeight="1">
      <c r="A49" s="31" t="s">
        <v>339</v>
      </c>
      <c r="B49" s="31"/>
      <c r="C49" s="31"/>
      <c r="D49" s="31"/>
      <c r="E49" s="31"/>
      <c r="F49" s="31"/>
      <c r="G49" s="31"/>
      <c r="H49" s="31"/>
      <c r="I49" s="31"/>
      <c r="J49" s="31"/>
      <c r="K49" s="31"/>
      <c r="L49" s="31"/>
      <c r="M49" s="31"/>
      <c r="N49" s="31"/>
      <c r="O49" s="31"/>
      <c r="P49" s="31"/>
      <c r="Q49" s="31"/>
      <c r="R49" s="31"/>
    </row>
    <row r="50" spans="1:19" ht="20.100000000000001" customHeight="1">
      <c r="A50" s="31"/>
      <c r="B50" s="31"/>
      <c r="C50" s="31"/>
      <c r="D50" s="31"/>
      <c r="E50" s="31"/>
      <c r="F50" s="31"/>
      <c r="G50" s="31"/>
      <c r="H50" s="31"/>
      <c r="I50" s="31"/>
      <c r="J50" s="31"/>
      <c r="K50" s="31"/>
      <c r="L50" s="31"/>
      <c r="M50" s="31"/>
      <c r="N50" s="31"/>
      <c r="O50" s="31"/>
      <c r="P50" s="31"/>
      <c r="Q50" s="31"/>
      <c r="R50" s="31"/>
    </row>
    <row r="51" spans="1:19" ht="20.100000000000001" customHeight="1">
      <c r="A51" s="31" t="s">
        <v>340</v>
      </c>
      <c r="B51" s="31"/>
      <c r="C51" s="31"/>
      <c r="D51" s="31"/>
      <c r="E51" s="31"/>
      <c r="F51" s="31"/>
      <c r="G51" s="31"/>
      <c r="H51" s="31"/>
      <c r="I51" s="31"/>
      <c r="J51" s="31"/>
      <c r="K51" s="31"/>
      <c r="L51" s="31"/>
      <c r="M51" s="31"/>
      <c r="N51" s="31"/>
      <c r="O51" s="31"/>
      <c r="P51" s="31"/>
      <c r="Q51" s="31"/>
      <c r="R51" s="31"/>
    </row>
    <row r="52" spans="1:19" ht="20.100000000000001" customHeight="1">
      <c r="A52" s="31" t="s">
        <v>341</v>
      </c>
      <c r="B52" s="31"/>
      <c r="C52" s="31"/>
      <c r="D52" s="31"/>
      <c r="E52" s="31"/>
      <c r="F52" s="31"/>
      <c r="G52" s="31"/>
      <c r="H52" s="31"/>
      <c r="I52" s="31"/>
      <c r="J52" s="31"/>
      <c r="K52" s="31"/>
      <c r="L52" s="31"/>
      <c r="M52" s="31"/>
      <c r="N52" s="31"/>
      <c r="O52" s="31"/>
      <c r="P52" s="31"/>
      <c r="Q52" s="31"/>
      <c r="R52" s="31"/>
    </row>
    <row r="53" spans="1:19" ht="20.100000000000001" customHeight="1">
      <c r="A53" s="31" t="s">
        <v>254</v>
      </c>
      <c r="B53" s="31"/>
      <c r="C53" s="31"/>
      <c r="D53" s="31"/>
      <c r="E53" s="31"/>
      <c r="F53" s="31"/>
      <c r="G53" s="31"/>
      <c r="H53" s="31"/>
      <c r="I53" s="31"/>
      <c r="J53" s="31"/>
      <c r="K53" s="31"/>
      <c r="L53" s="31"/>
      <c r="M53" s="31"/>
      <c r="N53" s="31"/>
      <c r="O53" s="31"/>
      <c r="P53" s="31"/>
      <c r="Q53" s="31"/>
      <c r="R53" s="31"/>
    </row>
    <row r="54" spans="1:19" ht="20.100000000000001" customHeight="1">
      <c r="A54" s="31" t="s">
        <v>255</v>
      </c>
      <c r="B54" s="31"/>
      <c r="C54" s="31"/>
      <c r="D54" s="31"/>
      <c r="E54" s="31"/>
      <c r="F54" s="31"/>
      <c r="G54" s="31"/>
      <c r="H54" s="31"/>
      <c r="I54" s="31"/>
      <c r="J54" s="31"/>
      <c r="K54" s="31"/>
      <c r="L54" s="31"/>
      <c r="M54" s="31"/>
      <c r="N54" s="31"/>
      <c r="O54" s="31"/>
      <c r="P54" s="31"/>
      <c r="Q54" s="31"/>
      <c r="R54" s="31"/>
    </row>
    <row r="55" spans="1:19" ht="20.100000000000001" customHeight="1">
      <c r="A55" s="31" t="s">
        <v>256</v>
      </c>
      <c r="B55" s="31"/>
      <c r="C55" s="31"/>
      <c r="D55" s="31"/>
      <c r="E55" s="31"/>
      <c r="F55" s="31"/>
      <c r="G55" s="31"/>
      <c r="H55" s="31"/>
      <c r="I55" s="31"/>
      <c r="J55" s="31"/>
      <c r="K55" s="31"/>
      <c r="L55" s="31"/>
      <c r="M55" s="31"/>
      <c r="N55" s="31"/>
      <c r="O55" s="31"/>
      <c r="P55" s="31"/>
      <c r="Q55" s="31"/>
      <c r="R55" s="31"/>
    </row>
    <row r="56" spans="1:19" ht="20.100000000000001" customHeight="1">
      <c r="A56" s="31" t="s">
        <v>257</v>
      </c>
      <c r="B56" s="31"/>
      <c r="C56" s="31"/>
      <c r="D56" s="31"/>
      <c r="E56" s="31"/>
      <c r="F56" s="31"/>
      <c r="G56" s="31"/>
      <c r="H56" s="31"/>
      <c r="I56" s="31"/>
      <c r="J56" s="31"/>
      <c r="K56" s="31"/>
      <c r="L56" s="31"/>
      <c r="M56" s="31"/>
      <c r="N56" s="31"/>
      <c r="O56" s="31"/>
      <c r="P56" s="31"/>
      <c r="Q56" s="31"/>
      <c r="R56" s="31"/>
      <c r="S56" s="168"/>
    </row>
    <row r="57" spans="1:19" ht="20.100000000000001" customHeight="1">
      <c r="A57" s="31" t="s">
        <v>258</v>
      </c>
      <c r="B57" s="31"/>
      <c r="C57" s="31"/>
      <c r="D57" s="31"/>
      <c r="E57" s="31"/>
      <c r="F57" s="31"/>
      <c r="G57" s="31"/>
      <c r="H57" s="31"/>
      <c r="I57" s="31"/>
      <c r="J57" s="31"/>
      <c r="K57" s="31"/>
      <c r="L57" s="31"/>
      <c r="M57" s="31"/>
      <c r="N57" s="31"/>
      <c r="O57" s="31"/>
      <c r="P57" s="31"/>
      <c r="Q57" s="31"/>
      <c r="R57" s="31"/>
    </row>
    <row r="58" spans="1:19" ht="20.100000000000001" customHeight="1">
      <c r="A58" s="31" t="s">
        <v>67</v>
      </c>
      <c r="B58" s="31"/>
      <c r="C58" s="31"/>
      <c r="D58" s="31"/>
      <c r="E58" s="31"/>
      <c r="F58" s="31"/>
      <c r="G58" s="31"/>
      <c r="H58" s="31"/>
      <c r="I58" s="31"/>
      <c r="J58" s="31"/>
      <c r="K58" s="31"/>
      <c r="L58" s="31"/>
      <c r="M58" s="31"/>
      <c r="N58" s="31"/>
      <c r="O58" s="31"/>
      <c r="P58" s="31"/>
      <c r="Q58" s="31"/>
      <c r="R58" s="31"/>
    </row>
    <row r="59" spans="1:19" ht="20.100000000000001" customHeight="1">
      <c r="A59" s="31"/>
      <c r="B59" s="31"/>
      <c r="C59" s="31"/>
      <c r="D59" s="31"/>
      <c r="E59" s="31"/>
      <c r="F59" s="31"/>
      <c r="G59" s="31"/>
      <c r="H59" s="31"/>
      <c r="I59" s="31"/>
      <c r="J59" s="31"/>
      <c r="K59" s="31"/>
      <c r="L59" s="31"/>
      <c r="M59" s="31"/>
      <c r="N59" s="31"/>
      <c r="O59" s="31"/>
      <c r="P59" s="31"/>
      <c r="Q59" s="31"/>
      <c r="R59" s="31"/>
    </row>
    <row r="60" spans="1:19" ht="20.100000000000001" customHeight="1">
      <c r="A60" s="31" t="s">
        <v>342</v>
      </c>
      <c r="B60" s="31"/>
      <c r="C60" s="31"/>
      <c r="D60" s="31"/>
      <c r="E60" s="31"/>
      <c r="F60" s="31"/>
      <c r="G60" s="31"/>
      <c r="H60" s="31"/>
      <c r="I60" s="31"/>
      <c r="J60" s="31"/>
      <c r="K60" s="31"/>
      <c r="L60" s="31"/>
      <c r="M60" s="31"/>
      <c r="N60" s="31"/>
      <c r="O60" s="31"/>
      <c r="P60" s="31"/>
      <c r="Q60" s="31"/>
      <c r="R60" s="31"/>
    </row>
    <row r="61" spans="1:19" ht="20.100000000000001" customHeight="1">
      <c r="A61" s="31" t="s">
        <v>343</v>
      </c>
      <c r="B61" s="31"/>
      <c r="C61" s="31"/>
      <c r="D61" s="31"/>
      <c r="E61" s="31"/>
      <c r="F61" s="31"/>
      <c r="G61" s="31"/>
      <c r="H61" s="31"/>
      <c r="I61" s="31"/>
      <c r="J61" s="31"/>
      <c r="K61" s="31"/>
      <c r="L61" s="31"/>
      <c r="M61" s="31"/>
      <c r="N61" s="31"/>
      <c r="O61" s="31"/>
      <c r="P61" s="31"/>
      <c r="Q61" s="31"/>
      <c r="R61" s="31"/>
    </row>
    <row r="62" spans="1:19" ht="20.100000000000001" customHeight="1">
      <c r="A62" s="31" t="s">
        <v>765</v>
      </c>
      <c r="B62" s="31"/>
      <c r="C62" s="31"/>
      <c r="D62" s="31"/>
      <c r="E62" s="31"/>
      <c r="F62" s="31"/>
      <c r="G62" s="31"/>
      <c r="H62" s="31"/>
      <c r="I62" s="31"/>
      <c r="J62" s="31"/>
      <c r="K62" s="31"/>
      <c r="L62" s="31"/>
      <c r="M62" s="31"/>
      <c r="N62" s="31"/>
      <c r="O62" s="31"/>
      <c r="P62" s="31"/>
      <c r="Q62" s="31"/>
      <c r="R62" s="31"/>
    </row>
    <row r="63" spans="1:19" ht="20.100000000000001" customHeight="1">
      <c r="A63" s="31" t="s">
        <v>764</v>
      </c>
      <c r="B63" s="31"/>
      <c r="C63" s="31"/>
      <c r="D63" s="31"/>
      <c r="E63" s="31"/>
      <c r="F63" s="31"/>
      <c r="G63" s="31"/>
      <c r="H63" s="31"/>
      <c r="I63" s="31"/>
      <c r="J63" s="31"/>
      <c r="K63" s="31"/>
      <c r="L63" s="31"/>
      <c r="M63" s="31"/>
      <c r="N63" s="31"/>
      <c r="O63" s="31"/>
      <c r="P63" s="31"/>
      <c r="Q63" s="31"/>
      <c r="R63" s="31"/>
    </row>
    <row r="64" spans="1:19" ht="20.100000000000001" customHeight="1">
      <c r="A64" s="31"/>
      <c r="B64" s="31"/>
      <c r="C64" s="31"/>
      <c r="D64" s="31"/>
      <c r="E64" s="31"/>
      <c r="F64" s="31"/>
      <c r="G64" s="31"/>
      <c r="H64" s="31"/>
      <c r="I64" s="31"/>
      <c r="J64" s="31"/>
      <c r="K64" s="31"/>
      <c r="L64" s="31"/>
      <c r="M64" s="31"/>
      <c r="N64" s="31"/>
      <c r="O64" s="31"/>
      <c r="P64" s="31"/>
      <c r="Q64" s="31"/>
      <c r="R64" s="31"/>
    </row>
    <row r="65" spans="1:18" ht="20.100000000000001" customHeight="1">
      <c r="A65" s="31" t="s">
        <v>58</v>
      </c>
      <c r="B65" s="31"/>
      <c r="C65" s="31"/>
      <c r="D65" s="31"/>
      <c r="E65" s="31"/>
      <c r="F65" s="31"/>
      <c r="G65" s="31"/>
      <c r="H65" s="31"/>
      <c r="I65" s="31"/>
      <c r="J65" s="31"/>
      <c r="K65" s="31"/>
      <c r="L65" s="31"/>
      <c r="M65" s="31"/>
      <c r="N65" s="31"/>
      <c r="O65" s="31"/>
      <c r="P65" s="31"/>
      <c r="Q65" s="31"/>
      <c r="R65" s="31"/>
    </row>
    <row r="66" spans="1:18" ht="20.100000000000001" customHeight="1">
      <c r="A66" s="31" t="s">
        <v>59</v>
      </c>
      <c r="B66" s="31"/>
      <c r="C66" s="31"/>
      <c r="D66" s="31"/>
      <c r="E66" s="31"/>
      <c r="F66" s="31"/>
      <c r="G66" s="31"/>
      <c r="H66" s="31"/>
      <c r="I66" s="31"/>
      <c r="J66" s="31"/>
      <c r="K66" s="31"/>
      <c r="L66" s="31"/>
      <c r="M66" s="31"/>
      <c r="N66" s="31"/>
      <c r="O66" s="31"/>
      <c r="P66" s="31"/>
      <c r="Q66" s="31"/>
      <c r="R66" s="31"/>
    </row>
    <row r="67" spans="1:18" ht="20.100000000000001" customHeight="1">
      <c r="A67" s="31" t="s">
        <v>259</v>
      </c>
      <c r="B67" s="31"/>
      <c r="C67" s="31"/>
      <c r="D67" s="31"/>
      <c r="E67" s="31"/>
      <c r="F67" s="31"/>
      <c r="G67" s="31"/>
      <c r="H67" s="31"/>
      <c r="I67" s="31"/>
      <c r="J67" s="31"/>
      <c r="K67" s="31"/>
      <c r="L67" s="31"/>
      <c r="M67" s="31"/>
      <c r="N67" s="31"/>
      <c r="O67" s="31"/>
      <c r="P67" s="31"/>
      <c r="Q67" s="31"/>
      <c r="R67" s="31"/>
    </row>
    <row r="68" spans="1:18" ht="20.100000000000001" customHeight="1">
      <c r="A68" s="31" t="s">
        <v>260</v>
      </c>
      <c r="B68" s="31"/>
      <c r="C68" s="31"/>
      <c r="D68" s="31"/>
      <c r="E68" s="31"/>
      <c r="F68" s="31"/>
      <c r="G68" s="31"/>
      <c r="H68" s="31"/>
      <c r="I68" s="31"/>
      <c r="J68" s="31"/>
      <c r="K68" s="31"/>
      <c r="L68" s="31"/>
      <c r="M68" s="31"/>
      <c r="N68" s="31"/>
      <c r="O68" s="31"/>
      <c r="P68" s="31"/>
      <c r="Q68" s="31"/>
      <c r="R68" s="31"/>
    </row>
    <row r="69" spans="1:18" ht="20.100000000000001" customHeight="1">
      <c r="A69" s="31" t="s">
        <v>261</v>
      </c>
      <c r="B69" s="31"/>
      <c r="C69" s="31"/>
      <c r="D69" s="31"/>
      <c r="E69" s="31"/>
      <c r="F69" s="31"/>
      <c r="G69" s="31"/>
      <c r="H69" s="31"/>
      <c r="I69" s="31"/>
      <c r="J69" s="31"/>
      <c r="K69" s="31"/>
      <c r="L69" s="31"/>
      <c r="M69" s="31"/>
      <c r="N69" s="31"/>
      <c r="O69" s="31"/>
      <c r="P69" s="31"/>
      <c r="Q69" s="31"/>
      <c r="R69" s="31"/>
    </row>
    <row r="70" spans="1:18" ht="20.100000000000001" customHeight="1">
      <c r="A70" s="31" t="s">
        <v>262</v>
      </c>
      <c r="B70" s="31"/>
      <c r="C70" s="31"/>
      <c r="D70" s="31"/>
      <c r="E70" s="31"/>
      <c r="F70" s="31"/>
      <c r="G70" s="31"/>
      <c r="H70" s="31"/>
      <c r="I70" s="31"/>
      <c r="J70" s="31"/>
      <c r="K70" s="31"/>
      <c r="L70" s="31"/>
      <c r="M70" s="31"/>
      <c r="N70" s="31"/>
      <c r="O70" s="31"/>
      <c r="P70" s="31"/>
      <c r="Q70" s="31"/>
      <c r="R70" s="31"/>
    </row>
    <row r="71" spans="1:18" ht="20.100000000000001" customHeight="1">
      <c r="A71" s="31" t="s">
        <v>263</v>
      </c>
      <c r="B71" s="31"/>
      <c r="C71" s="31"/>
      <c r="D71" s="31"/>
      <c r="E71" s="31"/>
      <c r="F71" s="31"/>
      <c r="G71" s="31"/>
      <c r="H71" s="31"/>
      <c r="I71" s="178"/>
      <c r="J71" s="31"/>
      <c r="K71" s="31"/>
      <c r="L71" s="31"/>
      <c r="M71" s="31"/>
      <c r="N71" s="31"/>
      <c r="O71" s="31"/>
      <c r="P71" s="31"/>
      <c r="Q71" s="31"/>
      <c r="R71" s="31"/>
    </row>
    <row r="72" spans="1:18" ht="20.100000000000001" customHeight="1">
      <c r="A72" s="31" t="s">
        <v>68</v>
      </c>
      <c r="B72" s="31"/>
      <c r="C72" s="31"/>
      <c r="D72" s="31"/>
      <c r="E72" s="31"/>
      <c r="F72" s="31"/>
      <c r="G72" s="31"/>
      <c r="H72" s="31"/>
      <c r="I72" s="31"/>
      <c r="J72" s="31"/>
      <c r="K72" s="31"/>
      <c r="L72" s="31"/>
      <c r="M72" s="31"/>
      <c r="N72" s="31"/>
      <c r="O72" s="31"/>
      <c r="P72" s="31"/>
      <c r="Q72" s="31"/>
      <c r="R72" s="31"/>
    </row>
    <row r="73" spans="1:18" ht="20.100000000000001" customHeight="1">
      <c r="A73" s="31"/>
      <c r="B73" s="31"/>
      <c r="C73" s="31"/>
      <c r="D73" s="31"/>
      <c r="E73" s="31"/>
      <c r="F73" s="31"/>
      <c r="G73" s="31"/>
      <c r="H73" s="31"/>
      <c r="I73" s="31"/>
      <c r="J73" s="31"/>
      <c r="K73" s="31"/>
      <c r="L73" s="31"/>
      <c r="M73" s="31"/>
      <c r="N73" s="31"/>
      <c r="O73" s="31"/>
      <c r="P73" s="31"/>
      <c r="Q73" s="31"/>
      <c r="R73" s="31"/>
    </row>
    <row r="74" spans="1:18" ht="20.100000000000001" customHeight="1">
      <c r="A74" s="31" t="s">
        <v>264</v>
      </c>
      <c r="B74" s="31"/>
      <c r="C74" s="31"/>
      <c r="D74" s="31"/>
      <c r="E74" s="31"/>
      <c r="F74" s="31"/>
      <c r="G74" s="31"/>
      <c r="H74" s="31"/>
      <c r="I74" s="31"/>
      <c r="J74" s="31"/>
      <c r="K74" s="31"/>
      <c r="L74" s="31"/>
      <c r="M74" s="31"/>
      <c r="N74" s="31"/>
      <c r="O74" s="31"/>
      <c r="P74" s="31"/>
      <c r="Q74" s="31"/>
      <c r="R74" s="31"/>
    </row>
    <row r="75" spans="1:18" ht="20.100000000000001" customHeight="1">
      <c r="A75" s="31" t="s">
        <v>69</v>
      </c>
      <c r="B75" s="31"/>
      <c r="C75" s="31"/>
      <c r="D75" s="31"/>
      <c r="E75" s="31"/>
      <c r="F75" s="31"/>
      <c r="G75" s="31"/>
      <c r="H75" s="31"/>
      <c r="I75" s="31"/>
      <c r="J75" s="31"/>
      <c r="K75" s="31"/>
      <c r="L75" s="31"/>
      <c r="M75" s="31"/>
      <c r="N75" s="31"/>
      <c r="O75" s="31"/>
      <c r="P75" s="31"/>
      <c r="Q75" s="31"/>
      <c r="R75" s="31"/>
    </row>
    <row r="76" spans="1:18" ht="20.100000000000001" customHeight="1">
      <c r="A76" s="31" t="s">
        <v>265</v>
      </c>
      <c r="B76" s="31"/>
      <c r="C76" s="31"/>
      <c r="D76" s="31"/>
      <c r="E76" s="31"/>
      <c r="F76" s="31"/>
      <c r="G76" s="31"/>
      <c r="H76" s="31"/>
      <c r="I76" s="31"/>
      <c r="J76" s="31"/>
      <c r="K76" s="31"/>
      <c r="L76" s="31"/>
      <c r="M76" s="31"/>
      <c r="N76" s="31"/>
      <c r="O76" s="31"/>
      <c r="P76" s="31"/>
      <c r="Q76" s="31"/>
      <c r="R76" s="31"/>
    </row>
    <row r="77" spans="1:18" ht="20.100000000000001" customHeight="1">
      <c r="A77" s="31" t="s">
        <v>266</v>
      </c>
      <c r="B77" s="31"/>
      <c r="C77" s="31"/>
      <c r="D77" s="31"/>
      <c r="E77" s="31"/>
      <c r="F77" s="31"/>
      <c r="G77" s="31"/>
      <c r="H77" s="31"/>
      <c r="I77" s="31"/>
      <c r="J77" s="31"/>
      <c r="K77" s="31"/>
      <c r="L77" s="31"/>
      <c r="M77" s="31"/>
      <c r="N77" s="31"/>
      <c r="O77" s="31"/>
      <c r="P77" s="31"/>
      <c r="Q77" s="31"/>
      <c r="R77" s="31"/>
    </row>
    <row r="78" spans="1:18" ht="20.100000000000001" customHeight="1">
      <c r="A78" s="31" t="s">
        <v>2</v>
      </c>
      <c r="B78" s="31"/>
      <c r="C78" s="31"/>
      <c r="D78" s="31"/>
      <c r="E78" s="31"/>
      <c r="F78" s="31"/>
      <c r="G78" s="31"/>
      <c r="H78" s="31"/>
      <c r="I78" s="31"/>
      <c r="J78" s="31"/>
      <c r="K78" s="31"/>
      <c r="L78" s="31"/>
      <c r="M78" s="31"/>
      <c r="N78" s="31"/>
      <c r="O78" s="31"/>
      <c r="P78" s="31"/>
      <c r="Q78" s="31"/>
      <c r="R78" s="31"/>
    </row>
    <row r="79" spans="1:18" ht="20.100000000000001" customHeight="1">
      <c r="A79" s="31"/>
      <c r="B79" s="31"/>
      <c r="C79" s="31"/>
      <c r="D79" s="31"/>
      <c r="E79" s="31"/>
      <c r="F79" s="31"/>
      <c r="G79" s="31"/>
      <c r="H79" s="31"/>
      <c r="I79" s="31"/>
      <c r="J79" s="31"/>
      <c r="K79" s="31"/>
      <c r="L79" s="31"/>
      <c r="M79" s="31"/>
      <c r="N79" s="31"/>
      <c r="O79" s="31"/>
      <c r="P79" s="31"/>
      <c r="Q79" s="31"/>
      <c r="R79" s="31"/>
    </row>
    <row r="80" spans="1:18" ht="20.100000000000001" customHeight="1">
      <c r="A80" s="31" t="s">
        <v>267</v>
      </c>
      <c r="B80" s="31"/>
      <c r="C80" s="31"/>
      <c r="D80" s="31"/>
      <c r="E80" s="31"/>
      <c r="F80" s="31"/>
      <c r="G80" s="31"/>
      <c r="H80" s="31"/>
      <c r="I80" s="31"/>
      <c r="J80" s="31"/>
      <c r="K80" s="31"/>
      <c r="L80" s="31"/>
      <c r="M80" s="31"/>
      <c r="N80" s="31"/>
      <c r="O80" s="31"/>
      <c r="P80" s="31"/>
      <c r="Q80" s="31"/>
      <c r="R80" s="31"/>
    </row>
    <row r="81" spans="1:18" ht="20.100000000000001" customHeight="1">
      <c r="A81" s="31" t="s">
        <v>60</v>
      </c>
      <c r="B81" s="31"/>
      <c r="C81" s="31"/>
      <c r="D81" s="31"/>
      <c r="E81" s="31"/>
      <c r="F81" s="31"/>
      <c r="G81" s="31"/>
      <c r="H81" s="31"/>
      <c r="I81" s="31"/>
      <c r="J81" s="31"/>
      <c r="K81" s="31"/>
      <c r="L81" s="31"/>
      <c r="M81" s="31"/>
      <c r="N81" s="31"/>
      <c r="O81" s="31"/>
      <c r="P81" s="31"/>
      <c r="Q81" s="31"/>
      <c r="R81" s="31"/>
    </row>
    <row r="82" spans="1:18">
      <c r="A82" s="31" t="s">
        <v>61</v>
      </c>
      <c r="B82" s="31"/>
      <c r="C82" s="31"/>
      <c r="D82" s="31"/>
      <c r="E82" s="31"/>
      <c r="F82" s="31"/>
      <c r="G82" s="31"/>
      <c r="H82" s="31"/>
      <c r="I82" s="31"/>
      <c r="J82" s="31"/>
      <c r="K82" s="31"/>
      <c r="L82" s="31"/>
      <c r="M82" s="31"/>
      <c r="N82" s="31"/>
      <c r="O82" s="31"/>
      <c r="P82" s="31"/>
      <c r="Q82" s="31"/>
      <c r="R82" s="31"/>
    </row>
    <row r="83" spans="1:18">
      <c r="A83" s="31"/>
      <c r="B83" s="31"/>
      <c r="C83" s="31"/>
      <c r="D83" s="31"/>
      <c r="E83" s="31"/>
      <c r="F83" s="31"/>
      <c r="G83" s="31"/>
      <c r="H83" s="31"/>
      <c r="I83" s="31"/>
      <c r="J83" s="31"/>
      <c r="K83" s="31"/>
      <c r="L83" s="31"/>
      <c r="M83" s="31"/>
      <c r="N83" s="31"/>
      <c r="O83" s="31"/>
      <c r="P83" s="31"/>
      <c r="Q83" s="31"/>
      <c r="R83" s="31"/>
    </row>
    <row r="84" spans="1:18">
      <c r="A84" s="31" t="s">
        <v>62</v>
      </c>
      <c r="B84" s="31"/>
      <c r="C84" s="31"/>
      <c r="D84" s="31"/>
      <c r="E84" s="31"/>
      <c r="F84" s="31"/>
      <c r="G84" s="31"/>
      <c r="H84" s="31"/>
      <c r="I84" s="31"/>
      <c r="J84" s="31"/>
      <c r="K84" s="31"/>
      <c r="L84" s="31"/>
      <c r="M84" s="31"/>
      <c r="N84" s="31"/>
      <c r="O84" s="31"/>
      <c r="P84" s="31"/>
      <c r="Q84" s="31"/>
      <c r="R84" s="31"/>
    </row>
  </sheetData>
  <mergeCells count="22">
    <mergeCell ref="K15:L15"/>
    <mergeCell ref="O15:R15"/>
    <mergeCell ref="K12:L12"/>
    <mergeCell ref="Q12:R12"/>
    <mergeCell ref="B13:C13"/>
    <mergeCell ref="F13:G13"/>
    <mergeCell ref="N14:R14"/>
    <mergeCell ref="A31:C32"/>
    <mergeCell ref="D31:F32"/>
    <mergeCell ref="G31:I32"/>
    <mergeCell ref="J31:L32"/>
    <mergeCell ref="M31:N32"/>
    <mergeCell ref="D17:R17"/>
    <mergeCell ref="B21:C21"/>
    <mergeCell ref="F21:G21"/>
    <mergeCell ref="K21:L21"/>
    <mergeCell ref="Q21:R21"/>
    <mergeCell ref="P31:R32"/>
    <mergeCell ref="H38:J38"/>
    <mergeCell ref="N38:P38"/>
    <mergeCell ref="G42:J42"/>
    <mergeCell ref="G43:J43"/>
  </mergeCells>
  <phoneticPr fontId="5"/>
  <printOptions horizontalCentered="1"/>
  <pageMargins left="0.78740157480314965" right="0.78740157480314965" top="0.98425196850393704" bottom="0.78740157480314965" header="0.51181102362204722" footer="0.51181102362204722"/>
  <pageSetup paperSize="9" scale="94" orientation="portrait"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28</vt:i4>
      </vt:variant>
      <vt:variant>
        <vt:lpstr>名前付き一覧</vt:lpstr>
      </vt:variant>
      <vt:variant>
        <vt:i4>24</vt:i4>
      </vt:variant>
    </vt:vector>
  </HeadingPairs>
  <TitlesOfParts>
    <vt:vector size="52" baseType="lpstr">
      <vt:lpstr>手引き表紙</vt:lpstr>
      <vt:lpstr>申請前の留意事項</vt:lpstr>
      <vt:lpstr>添付書類</vt:lpstr>
      <vt:lpstr>申請書表紙</vt:lpstr>
      <vt:lpstr>申請書表紙 (記載例)</vt:lpstr>
      <vt:lpstr>事業計画(別紙①)</vt:lpstr>
      <vt:lpstr>事業計画(別紙①記載例)</vt:lpstr>
      <vt:lpstr>運行管理体制(別紙②)</vt:lpstr>
      <vt:lpstr>運行管理体制 (別紙②記載例)</vt:lpstr>
      <vt:lpstr>各種承諾書</vt:lpstr>
      <vt:lpstr>乗務割計画</vt:lpstr>
      <vt:lpstr>所要資金(別紙③)※記載例を必ずご覧ください。 </vt:lpstr>
      <vt:lpstr>所要資金(記載例)  </vt:lpstr>
      <vt:lpstr>資金調達方法</vt:lpstr>
      <vt:lpstr>資金調達方法(記載例)</vt:lpstr>
      <vt:lpstr>位置図について</vt:lpstr>
      <vt:lpstr>図面例【営業所・休憩仮眠施設】</vt:lpstr>
      <vt:lpstr>図面例【車庫】</vt:lpstr>
      <vt:lpstr>施設の使用権限を証する書面</vt:lpstr>
      <vt:lpstr>宣誓書</vt:lpstr>
      <vt:lpstr>同一地であることの宣誓書</vt:lpstr>
      <vt:lpstr>写真・貼付用紙</vt:lpstr>
      <vt:lpstr>車両等について</vt:lpstr>
      <vt:lpstr>各種宣誓書</vt:lpstr>
      <vt:lpstr>役員名簿</vt:lpstr>
      <vt:lpstr>法令試験</vt:lpstr>
      <vt:lpstr>洗車・清掃施設に係る宣誓書</vt:lpstr>
      <vt:lpstr>情報まとめ</vt:lpstr>
      <vt:lpstr>位置図について!Print_Area</vt:lpstr>
      <vt:lpstr>'運行管理体制(別紙②)'!Print_Area</vt:lpstr>
      <vt:lpstr>各種承諾書!Print_Area</vt:lpstr>
      <vt:lpstr>各種宣誓書!Print_Area</vt:lpstr>
      <vt:lpstr>資金調達方法!Print_Area</vt:lpstr>
      <vt:lpstr>'資金調達方法(記載例)'!Print_Area</vt:lpstr>
      <vt:lpstr>'事業計画(別紙①)'!Print_Area</vt:lpstr>
      <vt:lpstr>'事業計画(別紙①記載例)'!Print_Area</vt:lpstr>
      <vt:lpstr>写真・貼付用紙!Print_Area</vt:lpstr>
      <vt:lpstr>手引き表紙!Print_Area</vt:lpstr>
      <vt:lpstr>'所要資金(記載例)  '!Print_Area</vt:lpstr>
      <vt:lpstr>'所要資金(別紙③)※記載例を必ずご覧ください。 '!Print_Area</vt:lpstr>
      <vt:lpstr>乗務割計画!Print_Area</vt:lpstr>
      <vt:lpstr>情報まとめ!Print_Area</vt:lpstr>
      <vt:lpstr>申請書表紙!Print_Area</vt:lpstr>
      <vt:lpstr>申請前の留意事項!Print_Area</vt:lpstr>
      <vt:lpstr>図面例【営業所・休憩仮眠施設】!Print_Area</vt:lpstr>
      <vt:lpstr>図面例【車庫】!Print_Area</vt:lpstr>
      <vt:lpstr>宣誓書!Print_Area</vt:lpstr>
      <vt:lpstr>洗車・清掃施設に係る宣誓書!Print_Area</vt:lpstr>
      <vt:lpstr>添付書類!Print_Area</vt:lpstr>
      <vt:lpstr>同一地であることの宣誓書!Print_Area</vt:lpstr>
      <vt:lpstr>法令試験!Print_Area</vt:lpstr>
      <vt:lpstr>役員名簿!Print_Area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