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4_{0A5B12F6-B6B8-4916-98F1-2B657960D371}" xr6:coauthVersionLast="47" xr6:coauthVersionMax="47" xr10:uidLastSave="{00000000-0000-0000-0000-000000000000}"/>
  <bookViews>
    <workbookView xWindow="-120" yWindow="-120" windowWidth="29040" windowHeight="15720" xr2:uid="{00000000-000D-0000-FFFF-FFFF00000000}"/>
  </bookViews>
  <sheets>
    <sheet name="申請書鑑" sheetId="1" r:id="rId1"/>
    <sheet name="様式1-1(営業所ごとに作成）" sheetId="4" r:id="rId2"/>
    <sheet name="様式1-2" sheetId="5" r:id="rId3"/>
    <sheet name="様式2" sheetId="6" r:id="rId4"/>
    <sheet name="QA" sheetId="10" r:id="rId5"/>
    <sheet name="対象地域" sheetId="9" r:id="rId6"/>
  </sheets>
  <externalReferences>
    <externalReference r:id="rId7"/>
    <externalReference r:id="rId8"/>
  </externalReferences>
  <definedNames>
    <definedName name="_xlnm._FilterDatabase" localSheetId="5" hidden="1">対象地域!$A$5:$C$35</definedName>
    <definedName name="\A">#REF!</definedName>
    <definedName name="\B">#REF!</definedName>
    <definedName name="a">[1]車両数!$A:$J</definedName>
    <definedName name="_xlnm.Print_Area" localSheetId="0">申請書鑑!$A$4:$K$37</definedName>
    <definedName name="_xlnm.Print_Area" localSheetId="5">対象地域!$B$1:$K$9</definedName>
    <definedName name="_xlnm.Print_Area" localSheetId="1">'様式1-1(営業所ごとに作成）'!$A$1:$K$37</definedName>
    <definedName name="tblDOUTAIwk_T">#REF!</definedName>
    <definedName name="チェック表">#REF!</definedName>
    <definedName name="一般車両">#REF!</definedName>
    <definedName name="一般特殊車両">#REF!</definedName>
    <definedName name="区域">[2]リスト!$A$23:$B$70</definedName>
    <definedName name="札個">#REF!</definedName>
    <definedName name="札都">#REF!</definedName>
    <definedName name="札幌非組">#REF!</definedName>
    <definedName name="事業者">[2]事業者管理!$B:$E</definedName>
    <definedName name="車両合算">[2]車両数!$A:$J</definedName>
    <definedName name="小樽">#REF!</definedName>
    <definedName name="小樽非組">#REF!</definedName>
    <definedName name="他ハイヤー">#REF!</definedName>
    <definedName name="都市型">#REF!</definedName>
    <definedName name="特殊車両">#REF!</definedName>
    <definedName name="福祉一般車両">#REF!</definedName>
    <definedName name="福祉都市型">#REF!</definedName>
    <definedName name="福祉特殊車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1" l="1"/>
  <c r="F31" i="1"/>
  <c r="K30" i="1"/>
  <c r="K31" i="1"/>
  <c r="I35" i="1"/>
  <c r="M34" i="1" s="1"/>
  <c r="J32" i="1"/>
  <c r="I32" i="1"/>
  <c r="H32" i="1"/>
  <c r="G32" i="1"/>
  <c r="E32" i="1"/>
  <c r="D32" i="1"/>
  <c r="C32" i="1"/>
  <c r="K25" i="4"/>
  <c r="K24" i="4"/>
  <c r="K23" i="4"/>
  <c r="B32" i="1"/>
  <c r="M18" i="4" l="1"/>
  <c r="E21" i="4"/>
  <c r="H14" i="4"/>
  <c r="J15" i="4"/>
  <c r="E6" i="4"/>
  <c r="M4" i="4" s="1"/>
  <c r="A6" i="1"/>
  <c r="F9" i="9"/>
  <c r="H9" i="9" s="1"/>
  <c r="I9" i="9" s="1"/>
  <c r="F8" i="9"/>
  <c r="H8" i="9" s="1"/>
  <c r="I8" i="9" s="1"/>
  <c r="F7" i="9"/>
  <c r="H7" i="9" s="1"/>
  <c r="I7" i="9" s="1"/>
  <c r="F6" i="9"/>
  <c r="H6" i="9" s="1"/>
  <c r="I6" i="9" s="1"/>
  <c r="M11" i="4" l="1"/>
  <c r="A2" i="6"/>
  <c r="G27" i="4"/>
  <c r="D27" i="4"/>
  <c r="E18" i="1"/>
  <c r="E19" i="1"/>
  <c r="E17" i="1"/>
  <c r="K29" i="1"/>
  <c r="F29" i="1"/>
  <c r="K28" i="1"/>
  <c r="F28" i="1"/>
  <c r="F32" i="1" s="1"/>
  <c r="K32" i="1" l="1"/>
  <c r="I33" i="1" s="1"/>
  <c r="M37" i="1" s="1"/>
</calcChain>
</file>

<file path=xl/sharedStrings.xml><?xml version="1.0" encoding="utf-8"?>
<sst xmlns="http://schemas.openxmlformats.org/spreadsheetml/2006/main" count="226" uniqueCount="182">
  <si>
    <t>令和　　年　　月　　日</t>
  </si>
  <si>
    <t>氏名又は名称：　　　　　　　　　　</t>
  </si>
  <si>
    <t>住　　　　所：　　　　　　　　　　</t>
  </si>
  <si>
    <t>代 　表 　者：　　　　　　　　　　</t>
  </si>
  <si>
    <t>一般乗用旅客自動車運送事業の事業計画変更認可申請書</t>
  </si>
  <si>
    <t>（準特定地域におけるタクシー未稼働枠の暫定活用）</t>
  </si>
  <si>
    <t>　今般、法人タクシー事業の事業計画（営業所ごとに配置する事業用自動車の数並びに種別ごとの数）を変更するため、道路運送法第15条第１項の規定に基づき、下記のとおり申請いたします。</t>
  </si>
  <si>
    <t>１．氏名又は名称及び住所並びに法人にあっては、その代表者の氏名</t>
  </si>
  <si>
    <t>２．事業の種別</t>
  </si>
  <si>
    <t>３．変更しようとする事業計画（新旧）</t>
  </si>
  <si>
    <t>新旧</t>
  </si>
  <si>
    <t>旧</t>
  </si>
  <si>
    <t>新</t>
  </si>
  <si>
    <t>営業所名</t>
  </si>
  <si>
    <t>タクシー</t>
  </si>
  <si>
    <t>ハイヤー</t>
  </si>
  <si>
    <t>福祉車両</t>
  </si>
  <si>
    <t>計</t>
  </si>
  <si>
    <t>都市型</t>
  </si>
  <si>
    <t>４．添付資料</t>
  </si>
  <si>
    <t>様式１－１・２、様式２、運転者一覧、運転者の採用状況がわかる書面</t>
  </si>
  <si>
    <t>営業区域内の営業所に配置するタクシー車両１台当たりの収入について</t>
  </si>
  <si>
    <t>２．交通事故件数（令和５年度）</t>
  </si>
  <si>
    <t>勤 務 形 態</t>
  </si>
  <si>
    <t>車　両　数（Ａ）</t>
  </si>
  <si>
    <t>必 要 人 員（Ｂ）</t>
  </si>
  <si>
    <t>割　合</t>
  </si>
  <si>
    <t>1 車 1 人 制</t>
  </si>
  <si>
    <r>
      <t>　※</t>
    </r>
    <r>
      <rPr>
        <vertAlign val="superscript"/>
        <sz val="12"/>
        <color theme="1"/>
        <rFont val="ＭＳ ゴシック"/>
        <family val="3"/>
        <charset val="128"/>
      </rPr>
      <t>1</t>
    </r>
    <r>
      <rPr>
        <sz val="12"/>
        <color theme="1"/>
        <rFont val="ＭＳ ゴシック"/>
        <family val="3"/>
        <charset val="128"/>
      </rPr>
      <t>　</t>
    </r>
    <r>
      <rPr>
        <u/>
        <sz val="12"/>
        <color theme="1"/>
        <rFont val="ＭＳ ゴシック"/>
        <family val="3"/>
        <charset val="128"/>
      </rPr>
      <t xml:space="preserve">　　　　 </t>
    </r>
  </si>
  <si>
    <t>1 車 2 人 制</t>
  </si>
  <si>
    <r>
      <t>※</t>
    </r>
    <r>
      <rPr>
        <vertAlign val="superscript"/>
        <sz val="12"/>
        <color theme="1"/>
        <rFont val="ＭＳ ゴシック"/>
        <family val="3"/>
        <charset val="128"/>
      </rPr>
      <t>2</t>
    </r>
    <r>
      <rPr>
        <sz val="12"/>
        <color theme="1"/>
        <rFont val="ＭＳ ゴシック"/>
        <family val="3"/>
        <charset val="128"/>
      </rPr>
      <t>　</t>
    </r>
    <r>
      <rPr>
        <u/>
        <sz val="12"/>
        <color theme="1"/>
        <rFont val="ＭＳ ゴシック"/>
        <family val="3"/>
        <charset val="128"/>
      </rPr>
      <t xml:space="preserve">　　     </t>
    </r>
  </si>
  <si>
    <t>2 車 3 人 制</t>
  </si>
  <si>
    <r>
      <t>※</t>
    </r>
    <r>
      <rPr>
        <vertAlign val="superscript"/>
        <sz val="12"/>
        <color theme="1"/>
        <rFont val="ＭＳ ゴシック"/>
        <family val="3"/>
        <charset val="128"/>
      </rPr>
      <t>3</t>
    </r>
    <r>
      <rPr>
        <sz val="12"/>
        <color theme="1"/>
        <rFont val="ＭＳ ゴシック"/>
        <family val="3"/>
        <charset val="128"/>
      </rPr>
      <t>　</t>
    </r>
    <r>
      <rPr>
        <u/>
        <sz val="12"/>
        <color theme="1"/>
        <rFont val="ＭＳ ゴシック"/>
        <family val="3"/>
        <charset val="128"/>
      </rPr>
      <t xml:space="preserve">　　　　 </t>
    </r>
  </si>
  <si>
    <t>そ　の　他</t>
  </si>
  <si>
    <r>
      <t>※</t>
    </r>
    <r>
      <rPr>
        <vertAlign val="superscript"/>
        <sz val="12"/>
        <color theme="1"/>
        <rFont val="ＭＳ ゴシック"/>
        <family val="3"/>
        <charset val="128"/>
      </rPr>
      <t>4</t>
    </r>
    <r>
      <rPr>
        <sz val="12"/>
        <color theme="1"/>
        <rFont val="ＭＳ ゴシック"/>
        <family val="3"/>
        <charset val="128"/>
      </rPr>
      <t>　</t>
    </r>
    <r>
      <rPr>
        <u/>
        <sz val="12"/>
        <color theme="1"/>
        <rFont val="ＭＳ ゴシック"/>
        <family val="3"/>
        <charset val="128"/>
      </rPr>
      <t xml:space="preserve">　　　　 </t>
    </r>
  </si>
  <si>
    <t>合　　計</t>
  </si>
  <si>
    <t>　・車両数の合計は、新たに申請する事業計画のタクシー車両数の合計とする。</t>
  </si>
  <si>
    <t>　・必要人員の合計は、確保人員と確保予定人員の合計とする。</t>
  </si>
  <si>
    <t>（割合の計算方法）</t>
  </si>
  <si>
    <r>
      <t>　※</t>
    </r>
    <r>
      <rPr>
        <vertAlign val="superscript"/>
        <sz val="12"/>
        <color theme="1"/>
        <rFont val="ＭＳ ゴシック"/>
        <family val="3"/>
        <charset val="128"/>
      </rPr>
      <t>1</t>
    </r>
    <r>
      <rPr>
        <sz val="12"/>
        <color theme="1"/>
        <rFont val="ＭＳ ゴシック"/>
        <family val="3"/>
        <charset val="128"/>
      </rPr>
      <t>　Ｂ÷Ａ　　　　</t>
    </r>
  </si>
  <si>
    <r>
      <t>　※</t>
    </r>
    <r>
      <rPr>
        <vertAlign val="superscript"/>
        <sz val="12"/>
        <color theme="1"/>
        <rFont val="ＭＳ ゴシック"/>
        <family val="3"/>
        <charset val="128"/>
      </rPr>
      <t>2</t>
    </r>
    <r>
      <rPr>
        <sz val="12"/>
        <color theme="1"/>
        <rFont val="ＭＳ ゴシック"/>
        <family val="3"/>
        <charset val="128"/>
      </rPr>
      <t>　Ｂ÷Ａ×１／２</t>
    </r>
  </si>
  <si>
    <r>
      <t>　※</t>
    </r>
    <r>
      <rPr>
        <vertAlign val="superscript"/>
        <sz val="12"/>
        <color theme="1"/>
        <rFont val="ＭＳ ゴシック"/>
        <family val="3"/>
        <charset val="128"/>
      </rPr>
      <t>3</t>
    </r>
    <r>
      <rPr>
        <sz val="12"/>
        <color theme="1"/>
        <rFont val="ＭＳ ゴシック"/>
        <family val="3"/>
        <charset val="128"/>
      </rPr>
      <t>　Ｂ÷Ａ×２／３</t>
    </r>
  </si>
  <si>
    <r>
      <t>　※</t>
    </r>
    <r>
      <rPr>
        <vertAlign val="superscript"/>
        <sz val="12"/>
        <color theme="1"/>
        <rFont val="ＭＳ ゴシック"/>
        <family val="3"/>
        <charset val="128"/>
      </rPr>
      <t>4</t>
    </r>
    <r>
      <rPr>
        <sz val="12"/>
        <color theme="1"/>
        <rFont val="ＭＳ ゴシック"/>
        <family val="3"/>
        <charset val="128"/>
      </rPr>
      <t>　Ｂ÷Ａ×勤務形態次第</t>
    </r>
  </si>
  <si>
    <t>自動車車庫の位置</t>
  </si>
  <si>
    <t>宣　誓　書</t>
  </si>
  <si>
    <t>　当社（当方）は、運輸安全マネジメントに基づき、輸送の安全に関する基本方針及び目標を定めており、かつ、当該目標の達成状況を把握している又は申請前１年間において、タクシー事業に関し、道路運送法、タクシー業務適正化特別措置法又は特定地域及び準特定地域における一般乗用旅客自動車運送事業の適正化及び活性化に関する特別措置法若しくはこれらに基づく命令の違反による行政処分を受けたことはありません。</t>
  </si>
  <si>
    <t>　当社（当方）は、令和２年度以降に実施した運賃改定後、労働協約又は就業規則の定めるところにより、その雇用する全ての労働契約を締結するタクシー運転者について、賃金を増額する措置を講じています。</t>
  </si>
  <si>
    <t>　当社（当方）は、タクシー事業の活性化（利用者の選択の機会の拡大に資する情報の提供、タクシー運転者の労働条件の改善その他の労働条件の整備等）のための措置をとっております。</t>
  </si>
  <si>
    <t>　当社（当方）は、「旅客自動車運送事業者が事業用自動車の運行により生じた旅客その他の者の生命、身体又は財産の損害を賠償するために講じておくべき措置の基準を定める告示（平成17年国土交通省告示第503号）」で定める基準に適合する任意保険又は共済に、計画車両のすべてが加入する計画があります。</t>
  </si>
  <si>
    <t>上記に相違ないことを宣誓します。</t>
  </si>
  <si>
    <t>記</t>
    <phoneticPr fontId="2"/>
  </si>
  <si>
    <t>一般乗用旅客自動車運送事業</t>
    <rPh sb="0" eb="13">
      <t>イッパンジョウヨウリョカクジドウシャウンソウジギョウ</t>
    </rPh>
    <phoneticPr fontId="2"/>
  </si>
  <si>
    <t>住所</t>
    <phoneticPr fontId="2"/>
  </si>
  <si>
    <t>氏名又は名称</t>
  </si>
  <si>
    <t>代表者名</t>
    <phoneticPr fontId="2"/>
  </si>
  <si>
    <t>その他</t>
    <phoneticPr fontId="2"/>
  </si>
  <si>
    <t>殿</t>
    <phoneticPr fontId="2"/>
  </si>
  <si>
    <t>暫定増車車両数</t>
    <phoneticPr fontId="2"/>
  </si>
  <si>
    <t>両</t>
    <phoneticPr fontId="2"/>
  </si>
  <si>
    <t>％</t>
    <phoneticPr fontId="2"/>
  </si>
  <si>
    <t>様式１－１</t>
    <phoneticPr fontId="2"/>
  </si>
  <si>
    <t>１．日車営収</t>
    <phoneticPr fontId="2"/>
  </si>
  <si>
    <t>①</t>
    <phoneticPr fontId="2"/>
  </si>
  <si>
    <t>②</t>
    <phoneticPr fontId="2"/>
  </si>
  <si>
    <t>③</t>
    <phoneticPr fontId="2"/>
  </si>
  <si>
    <t>令和５年度（営業区域）</t>
    <phoneticPr fontId="2"/>
  </si>
  <si>
    <t>営業所名</t>
    <phoneticPr fontId="2"/>
  </si>
  <si>
    <t>円</t>
    <rPh sb="0" eb="1">
      <t>エン</t>
    </rPh>
    <phoneticPr fontId="2"/>
  </si>
  <si>
    <t>事故件数</t>
    <phoneticPr fontId="2"/>
  </si>
  <si>
    <t>令和４年度（申請者）</t>
    <phoneticPr fontId="2"/>
  </si>
  <si>
    <t>令和５年度（申請者）</t>
    <phoneticPr fontId="2"/>
  </si>
  <si>
    <r>
      <t>　　</t>
    </r>
    <r>
      <rPr>
        <u/>
        <sz val="12"/>
        <color theme="1"/>
        <rFont val="ＭＳ ゴシック"/>
        <family val="3"/>
        <charset val="128"/>
      </rPr>
      <t>　　　　</t>
    </r>
    <phoneticPr fontId="2"/>
  </si>
  <si>
    <t>件（Ａ）</t>
    <phoneticPr fontId="2"/>
  </si>
  <si>
    <t>総走行キロ</t>
    <phoneticPr fontId="2"/>
  </si>
  <si>
    <t>km（Ｂ）</t>
    <phoneticPr fontId="2"/>
  </si>
  <si>
    <t>（Ａ）÷（Ｂ）×100万</t>
    <phoneticPr fontId="2"/>
  </si>
  <si>
    <t>　　　　　</t>
    <phoneticPr fontId="2"/>
  </si>
  <si>
    <t>＝</t>
    <phoneticPr fontId="2"/>
  </si>
  <si>
    <t>【営業区域内の件数を下回っていること】</t>
    <phoneticPr fontId="2"/>
  </si>
  <si>
    <t>【①＜③又は②＜③であること】</t>
    <phoneticPr fontId="2"/>
  </si>
  <si>
    <t>営業所）</t>
    <phoneticPr fontId="2"/>
  </si>
  <si>
    <t>　</t>
    <phoneticPr fontId="2"/>
  </si>
  <si>
    <t>確保人員　　　　　　　　</t>
    <phoneticPr fontId="2"/>
  </si>
  <si>
    <t>名　※運転者一覧を添付</t>
    <phoneticPr fontId="2"/>
  </si>
  <si>
    <t>名　※採用状況がわかる書面を添付</t>
    <phoneticPr fontId="2"/>
  </si>
  <si>
    <t>確保予定人員　　</t>
    <phoneticPr fontId="2"/>
  </si>
  <si>
    <t>（記載上の注意点）</t>
    <phoneticPr fontId="2"/>
  </si>
  <si>
    <t>両</t>
    <rPh sb="0" eb="1">
      <t>リョウ</t>
    </rPh>
    <phoneticPr fontId="2"/>
  </si>
  <si>
    <t>人</t>
    <rPh sb="0" eb="1">
      <t>ニン</t>
    </rPh>
    <phoneticPr fontId="2"/>
  </si>
  <si>
    <t xml:space="preserve"> タクシー車両の走行距離100万km当たりの交通事故の発生件数</t>
    <phoneticPr fontId="2"/>
  </si>
  <si>
    <t>(</t>
    <phoneticPr fontId="2"/>
  </si>
  <si>
    <t>氏名又は名称：</t>
    <phoneticPr fontId="2"/>
  </si>
  <si>
    <t>住　　　　所：</t>
    <phoneticPr fontId="2"/>
  </si>
  <si>
    <t>代 　表 　者：</t>
    <phoneticPr fontId="2"/>
  </si>
  <si>
    <t>収容能力</t>
    <phoneticPr fontId="2"/>
  </si>
  <si>
    <t>㎡</t>
    <phoneticPr fontId="2"/>
  </si>
  <si>
    <t>様式１－２</t>
    <phoneticPr fontId="2"/>
  </si>
  <si>
    <t>上記１～４の内容で相違ありません。</t>
    <phoneticPr fontId="2"/>
  </si>
  <si>
    <t>　　</t>
    <phoneticPr fontId="2"/>
  </si>
  <si>
    <t>令和　　年　　月　　日</t>
    <phoneticPr fontId="2"/>
  </si>
  <si>
    <t>車両数</t>
    <phoneticPr fontId="2"/>
  </si>
  <si>
    <t>４．車庫の必要面積（概算）</t>
    <phoneticPr fontId="2"/>
  </si>
  <si>
    <t>代　　表　　者 ：</t>
    <rPh sb="0" eb="1">
      <t>ダイ</t>
    </rPh>
    <rPh sb="3" eb="4">
      <t>オモテ</t>
    </rPh>
    <rPh sb="6" eb="7">
      <t>モノ</t>
    </rPh>
    <phoneticPr fontId="2"/>
  </si>
  <si>
    <t>住　　　　　所 ：</t>
    <rPh sb="0" eb="1">
      <t>ジュウ</t>
    </rPh>
    <rPh sb="6" eb="7">
      <t>ショ</t>
    </rPh>
    <phoneticPr fontId="2"/>
  </si>
  <si>
    <t>準特定地域におけるタクシー未稼働枠の暫定活用に係る対象地域について</t>
    <rPh sb="23" eb="24">
      <t>カカ</t>
    </rPh>
    <rPh sb="25" eb="27">
      <t>タイショウ</t>
    </rPh>
    <rPh sb="27" eb="29">
      <t>チイキ</t>
    </rPh>
    <phoneticPr fontId="13"/>
  </si>
  <si>
    <t>A</t>
    <phoneticPr fontId="13"/>
  </si>
  <si>
    <t>B</t>
    <phoneticPr fontId="13"/>
  </si>
  <si>
    <t>C</t>
    <phoneticPr fontId="13"/>
  </si>
  <si>
    <t>D</t>
    <phoneticPr fontId="13"/>
  </si>
  <si>
    <t>E</t>
    <phoneticPr fontId="13"/>
  </si>
  <si>
    <t xml:space="preserve">
管轄支局</t>
    <rPh sb="1" eb="3">
      <t>カンカツ</t>
    </rPh>
    <rPh sb="3" eb="5">
      <t>シキョク</t>
    </rPh>
    <phoneticPr fontId="13"/>
  </si>
  <si>
    <t xml:space="preserve">
営業区域</t>
    <rPh sb="1" eb="3">
      <t>エイギョウ</t>
    </rPh>
    <rPh sb="3" eb="5">
      <t>クイキ</t>
    </rPh>
    <phoneticPr fontId="13"/>
  </si>
  <si>
    <t>令和5年度
末車両数
※</t>
    <rPh sb="0" eb="2">
      <t>レイワ</t>
    </rPh>
    <rPh sb="3" eb="5">
      <t>ネンド</t>
    </rPh>
    <rPh sb="6" eb="7">
      <t>マツ</t>
    </rPh>
    <rPh sb="7" eb="9">
      <t>シャリョウ</t>
    </rPh>
    <rPh sb="9" eb="10">
      <t>スウ</t>
    </rPh>
    <phoneticPr fontId="1"/>
  </si>
  <si>
    <t>令和5年度
実働率</t>
    <rPh sb="3" eb="5">
      <t>ネンド</t>
    </rPh>
    <rPh sb="6" eb="9">
      <t>ジツドウリツ</t>
    </rPh>
    <phoneticPr fontId="1"/>
  </si>
  <si>
    <t>稼働車両数
（A×B）</t>
    <rPh sb="0" eb="2">
      <t>カドウ</t>
    </rPh>
    <rPh sb="2" eb="4">
      <t>シャリョウ</t>
    </rPh>
    <rPh sb="4" eb="5">
      <t>スウ</t>
    </rPh>
    <phoneticPr fontId="1"/>
  </si>
  <si>
    <t>必要車両数
※</t>
    <rPh sb="0" eb="2">
      <t>ヒツヨウ</t>
    </rPh>
    <rPh sb="2" eb="4">
      <t>シャリョウ</t>
    </rPh>
    <rPh sb="4" eb="5">
      <t>スウ</t>
    </rPh>
    <phoneticPr fontId="1"/>
  </si>
  <si>
    <t>必要車両数との差
（D-C）</t>
    <rPh sb="0" eb="2">
      <t>ヒツヨウ</t>
    </rPh>
    <rPh sb="2" eb="4">
      <t>シャリョウ</t>
    </rPh>
    <rPh sb="4" eb="5">
      <t>スウ</t>
    </rPh>
    <rPh sb="7" eb="8">
      <t>サ</t>
    </rPh>
    <phoneticPr fontId="1"/>
  </si>
  <si>
    <t>増車可能車両数
(E×0.3)</t>
    <rPh sb="0" eb="2">
      <t>ゾウシャ</t>
    </rPh>
    <rPh sb="2" eb="4">
      <t>カノウ</t>
    </rPh>
    <rPh sb="4" eb="7">
      <t>シャリョウスウ</t>
    </rPh>
    <phoneticPr fontId="13"/>
  </si>
  <si>
    <t>令和5年度
日車営収(円)</t>
    <rPh sb="3" eb="5">
      <t>ネンド</t>
    </rPh>
    <rPh sb="6" eb="7">
      <t>ニチ</t>
    </rPh>
    <rPh sb="7" eb="8">
      <t>シャ</t>
    </rPh>
    <rPh sb="8" eb="10">
      <t>エイシュウ</t>
    </rPh>
    <rPh sb="11" eb="12">
      <t>エン</t>
    </rPh>
    <phoneticPr fontId="13"/>
  </si>
  <si>
    <t>令和5年度
走行100万km
当たり事故件数</t>
    <rPh sb="3" eb="5">
      <t>ネンド</t>
    </rPh>
    <rPh sb="6" eb="8">
      <t>ソウコウ</t>
    </rPh>
    <rPh sb="11" eb="12">
      <t>マン</t>
    </rPh>
    <rPh sb="15" eb="16">
      <t>ア</t>
    </rPh>
    <rPh sb="18" eb="20">
      <t>ジコ</t>
    </rPh>
    <rPh sb="20" eb="22">
      <t>ケンスウ</t>
    </rPh>
    <phoneticPr fontId="13"/>
  </si>
  <si>
    <t>大阪</t>
    <rPh sb="0" eb="2">
      <t>オオサカ</t>
    </rPh>
    <phoneticPr fontId="13"/>
  </si>
  <si>
    <t>大阪市域交通圏</t>
    <phoneticPr fontId="13"/>
  </si>
  <si>
    <t>京都</t>
    <rPh sb="0" eb="2">
      <t>キョウト</t>
    </rPh>
    <phoneticPr fontId="13"/>
  </si>
  <si>
    <t>京都市域交通圏</t>
    <rPh sb="0" eb="1">
      <t>キョウ</t>
    </rPh>
    <rPh sb="1" eb="3">
      <t>トシ</t>
    </rPh>
    <rPh sb="3" eb="4">
      <t>イキ</t>
    </rPh>
    <rPh sb="4" eb="6">
      <t>コウツウ</t>
    </rPh>
    <rPh sb="6" eb="7">
      <t>ケン</t>
    </rPh>
    <phoneticPr fontId="13"/>
  </si>
  <si>
    <t>兵庫</t>
    <rPh sb="0" eb="2">
      <t>ヒョウゴ</t>
    </rPh>
    <phoneticPr fontId="13"/>
  </si>
  <si>
    <t>神戸市域交通圏</t>
    <rPh sb="0" eb="2">
      <t>コウベ</t>
    </rPh>
    <rPh sb="2" eb="4">
      <t>シイキ</t>
    </rPh>
    <rPh sb="4" eb="7">
      <t>コウツウケン</t>
    </rPh>
    <phoneticPr fontId="13"/>
  </si>
  <si>
    <t>姫路・西播磨交通圏</t>
    <rPh sb="0" eb="2">
      <t>ヒメジ</t>
    </rPh>
    <rPh sb="3" eb="4">
      <t>ニシ</t>
    </rPh>
    <rPh sb="4" eb="6">
      <t>ハリマ</t>
    </rPh>
    <rPh sb="6" eb="9">
      <t>コウツウケン</t>
    </rPh>
    <phoneticPr fontId="13"/>
  </si>
  <si>
    <t>大阪市域交通圏</t>
  </si>
  <si>
    <t>大阪運輸支局長</t>
    <rPh sb="0" eb="2">
      <t>オオサカ</t>
    </rPh>
    <rPh sb="2" eb="4">
      <t>ウンユ</t>
    </rPh>
    <rPh sb="4" eb="7">
      <t>シキョクチョウ</t>
    </rPh>
    <phoneticPr fontId="2"/>
  </si>
  <si>
    <t>京都運輸支局長</t>
    <rPh sb="0" eb="2">
      <t>キョウト</t>
    </rPh>
    <rPh sb="2" eb="4">
      <t>ウンユ</t>
    </rPh>
    <rPh sb="4" eb="7">
      <t>シキョクチョウ</t>
    </rPh>
    <phoneticPr fontId="2"/>
  </si>
  <si>
    <t>神戸運輸監理部長</t>
    <rPh sb="0" eb="2">
      <t>コウベ</t>
    </rPh>
    <rPh sb="2" eb="4">
      <t>ウンユ</t>
    </rPh>
    <rPh sb="4" eb="6">
      <t>カンリ</t>
    </rPh>
    <rPh sb="6" eb="8">
      <t>ブチョウ</t>
    </rPh>
    <phoneticPr fontId="2"/>
  </si>
  <si>
    <t>申請地域:</t>
    <rPh sb="0" eb="2">
      <t>シンセイ</t>
    </rPh>
    <rPh sb="2" eb="4">
      <t>チイキ</t>
    </rPh>
    <phoneticPr fontId="2"/>
  </si>
  <si>
    <t>←最初に選択してください</t>
    <rPh sb="1" eb="3">
      <t>サイショ</t>
    </rPh>
    <rPh sb="4" eb="6">
      <t>センタク</t>
    </rPh>
    <phoneticPr fontId="2"/>
  </si>
  <si>
    <t>営業区域内の件数：</t>
    <phoneticPr fontId="2"/>
  </si>
  <si>
    <t>件</t>
    <phoneticPr fontId="2"/>
  </si>
  <si>
    <t>合計</t>
    <rPh sb="0" eb="2">
      <t>ゴウケイ</t>
    </rPh>
    <phoneticPr fontId="2"/>
  </si>
  <si>
    <t>名</t>
    <phoneticPr fontId="2"/>
  </si>
  <si>
    <t>計</t>
    <rPh sb="0" eb="1">
      <t>ケイ</t>
    </rPh>
    <phoneticPr fontId="2"/>
  </si>
  <si>
    <t>１．日車営収基準判定</t>
    <rPh sb="2" eb="3">
      <t>ニチ</t>
    </rPh>
    <rPh sb="3" eb="4">
      <t>シャ</t>
    </rPh>
    <rPh sb="4" eb="6">
      <t>エイシュウ</t>
    </rPh>
    <rPh sb="6" eb="8">
      <t>キジュン</t>
    </rPh>
    <rPh sb="8" eb="10">
      <t>ハンテイ</t>
    </rPh>
    <phoneticPr fontId="2"/>
  </si>
  <si>
    <t>２．交通事故件数（令和５年度）基準判定</t>
    <rPh sb="15" eb="17">
      <t>キジュン</t>
    </rPh>
    <rPh sb="17" eb="19">
      <t>ハンテイ</t>
    </rPh>
    <phoneticPr fontId="2"/>
  </si>
  <si>
    <t>３．運転者の確保状況</t>
    <phoneticPr fontId="2"/>
  </si>
  <si>
    <t>令和５年度実働率（申請者）</t>
    <phoneticPr fontId="2"/>
  </si>
  <si>
    <t>令和５年度実働率（営業区域）</t>
    <phoneticPr fontId="2"/>
  </si>
  <si>
    <t>課税対象となります。</t>
    <rPh sb="0" eb="2">
      <t>カゼイ</t>
    </rPh>
    <rPh sb="2" eb="4">
      <t>タイショウ</t>
    </rPh>
    <phoneticPr fontId="2"/>
  </si>
  <si>
    <t>（例えば３車４人制の場合、３／４ ）</t>
    <rPh sb="1" eb="2">
      <t>タト</t>
    </rPh>
    <rPh sb="5" eb="6">
      <t>シャ</t>
    </rPh>
    <rPh sb="7" eb="9">
      <t>ニンセイ</t>
    </rPh>
    <rPh sb="10" eb="12">
      <t>バアイ</t>
    </rPh>
    <phoneticPr fontId="2"/>
  </si>
  <si>
    <t>認可申請の後、車両数の変更を行う場合は、追加申請が必要か。</t>
    <rPh sb="7" eb="10">
      <t>シャリョウスウ</t>
    </rPh>
    <rPh sb="11" eb="13">
      <t>ヘンコウ</t>
    </rPh>
    <rPh sb="14" eb="15">
      <t>オコナ</t>
    </rPh>
    <rPh sb="16" eb="18">
      <t>バアイ</t>
    </rPh>
    <rPh sb="20" eb="22">
      <t>ツイカ</t>
    </rPh>
    <rPh sb="22" eb="24">
      <t>シンセイ</t>
    </rPh>
    <rPh sb="25" eb="27">
      <t>ヒツヨウ</t>
    </rPh>
    <phoneticPr fontId="2"/>
  </si>
  <si>
    <t>令和8年3月31日になった場合、自動的に当該車両は減車されると言うことか。それとも減車届が別途必要なのか。</t>
  </si>
  <si>
    <t>賃金規程等の改正により、賃金が増額されている措置です。</t>
    <rPh sb="0" eb="4">
      <t>チンギンキテイ</t>
    </rPh>
    <rPh sb="4" eb="5">
      <t>ナド</t>
    </rPh>
    <rPh sb="6" eb="8">
      <t>カイセイ</t>
    </rPh>
    <rPh sb="12" eb="14">
      <t>チンギン</t>
    </rPh>
    <rPh sb="15" eb="17">
      <t>ゾウガク</t>
    </rPh>
    <rPh sb="22" eb="24">
      <t>ソチ</t>
    </rPh>
    <phoneticPr fontId="13"/>
  </si>
  <si>
    <t>宣誓書関係</t>
    <rPh sb="0" eb="3">
      <t>センセイショ</t>
    </rPh>
    <rPh sb="3" eb="5">
      <t>カンケイ</t>
    </rPh>
    <phoneticPr fontId="2"/>
  </si>
  <si>
    <t>申請があった営業区域においては、行います。</t>
    <rPh sb="0" eb="2">
      <t>シンセイ</t>
    </rPh>
    <rPh sb="6" eb="8">
      <t>エイギョウ</t>
    </rPh>
    <rPh sb="8" eb="10">
      <t>クイキ</t>
    </rPh>
    <rPh sb="16" eb="17">
      <t>オコナ</t>
    </rPh>
    <phoneticPr fontId="13"/>
  </si>
  <si>
    <t>『運輸安全マネジメントに基づき、輸送の安全に関する基本方針及び目標が定められており、かつ、当該目標の達成状況が把握されていること』又は『申請前１年間（略）行政処分がないこと』という読み方になります。
よって、安マネか行政処分の基準の、どちらかを満たしていれば可、ということになります。</t>
    <rPh sb="90" eb="91">
      <t>ヨ</t>
    </rPh>
    <rPh sb="92" eb="93">
      <t>カタ</t>
    </rPh>
    <rPh sb="104" eb="105">
      <t>ヤス</t>
    </rPh>
    <rPh sb="108" eb="110">
      <t>ギョウセイ</t>
    </rPh>
    <rPh sb="110" eb="112">
      <t>ショブン</t>
    </rPh>
    <rPh sb="113" eb="115">
      <t>キジュン</t>
    </rPh>
    <rPh sb="122" eb="123">
      <t>ミ</t>
    </rPh>
    <rPh sb="129" eb="130">
      <t>カ</t>
    </rPh>
    <phoneticPr fontId="13"/>
  </si>
  <si>
    <t>UDタクシー車両の台数は、令和5年度末との比較になります。今回の暫定増車により、UDタクシー車両が増加する場合は適とします。</t>
    <rPh sb="6" eb="8">
      <t>シャリョウ</t>
    </rPh>
    <rPh sb="9" eb="11">
      <t>ダイスウ</t>
    </rPh>
    <rPh sb="13" eb="15">
      <t>レイワ</t>
    </rPh>
    <rPh sb="16" eb="18">
      <t>ネンド</t>
    </rPh>
    <rPh sb="18" eb="19">
      <t>マツ</t>
    </rPh>
    <rPh sb="21" eb="23">
      <t>ヒカク</t>
    </rPh>
    <rPh sb="29" eb="31">
      <t>コンカイ</t>
    </rPh>
    <rPh sb="32" eb="34">
      <t>ザンテイ</t>
    </rPh>
    <rPh sb="34" eb="36">
      <t>ゾウシャ</t>
    </rPh>
    <rPh sb="46" eb="48">
      <t>シャリョウ</t>
    </rPh>
    <rPh sb="49" eb="51">
      <t>ゾウカ</t>
    </rPh>
    <rPh sb="53" eb="55">
      <t>バアイ</t>
    </rPh>
    <rPh sb="56" eb="57">
      <t>テキ</t>
    </rPh>
    <phoneticPr fontId="2"/>
  </si>
  <si>
    <t>手続き関係</t>
    <rPh sb="0" eb="2">
      <t>テツヅ</t>
    </rPh>
    <rPh sb="3" eb="5">
      <t>カンケイ</t>
    </rPh>
    <phoneticPr fontId="2"/>
  </si>
  <si>
    <t>想定スケジュールは。</t>
    <rPh sb="0" eb="2">
      <t>ソウテイ</t>
    </rPh>
    <phoneticPr fontId="2"/>
  </si>
  <si>
    <t>特措法１５条の２第２項で準用する同法１４条の４第２項の規定に基づく準特定地域協議会への意見聴取は行うのか。</t>
    <rPh sb="33" eb="34">
      <t>ジュン</t>
    </rPh>
    <rPh sb="34" eb="36">
      <t>トクテイ</t>
    </rPh>
    <rPh sb="36" eb="38">
      <t>チイキ</t>
    </rPh>
    <rPh sb="48" eb="49">
      <t>オコナ</t>
    </rPh>
    <phoneticPr fontId="13"/>
  </si>
  <si>
    <t>増車の認可は、審査基準の事業規模拡大には当たるのでしょうか。</t>
    <rPh sb="12" eb="14">
      <t>ジギョウ</t>
    </rPh>
    <phoneticPr fontId="2"/>
  </si>
  <si>
    <t>申請前１年間に行政処分を受けているが、申請できないか。</t>
    <rPh sb="0" eb="2">
      <t>シンセイ</t>
    </rPh>
    <rPh sb="2" eb="3">
      <t>マエ</t>
    </rPh>
    <rPh sb="4" eb="6">
      <t>ネンカン</t>
    </rPh>
    <rPh sb="7" eb="9">
      <t>ギョウセイ</t>
    </rPh>
    <rPh sb="9" eb="11">
      <t>ショブン</t>
    </rPh>
    <rPh sb="12" eb="13">
      <t>ウ</t>
    </rPh>
    <rPh sb="19" eb="21">
      <t>シンセイ</t>
    </rPh>
    <phoneticPr fontId="2"/>
  </si>
  <si>
    <t>UDタクシー車両が増加しているというのは、いつ時点の台数と比較するのか。</t>
    <rPh sb="6" eb="8">
      <t>シャリョウ</t>
    </rPh>
    <rPh sb="9" eb="11">
      <t>ゾウカ</t>
    </rPh>
    <rPh sb="23" eb="25">
      <t>ジテン</t>
    </rPh>
    <rPh sb="26" eb="28">
      <t>ダイスウ</t>
    </rPh>
    <phoneticPr fontId="2"/>
  </si>
  <si>
    <t>申請時の注意事項</t>
    <rPh sb="0" eb="2">
      <t>シンセイ</t>
    </rPh>
    <rPh sb="2" eb="3">
      <t>ジ</t>
    </rPh>
    <rPh sb="4" eb="6">
      <t>チュウイ</t>
    </rPh>
    <rPh sb="6" eb="8">
      <t>ジコウ</t>
    </rPh>
    <phoneticPr fontId="2"/>
  </si>
  <si>
    <t>　　　※黄色部分が必須記載事項、緑色部分が事業者の状況に応じて記載が必要な箇所になります。</t>
    <rPh sb="4" eb="6">
      <t>キイロ</t>
    </rPh>
    <rPh sb="6" eb="8">
      <t>ブブン</t>
    </rPh>
    <rPh sb="9" eb="11">
      <t>ヒッス</t>
    </rPh>
    <rPh sb="11" eb="13">
      <t>キサイ</t>
    </rPh>
    <rPh sb="13" eb="15">
      <t>ジコウ</t>
    </rPh>
    <rPh sb="16" eb="18">
      <t>ミドリイロ</t>
    </rPh>
    <rPh sb="18" eb="20">
      <t>ブブン</t>
    </rPh>
    <rPh sb="21" eb="24">
      <t>ジギョウシャ</t>
    </rPh>
    <rPh sb="25" eb="27">
      <t>ジョウキョウ</t>
    </rPh>
    <rPh sb="28" eb="29">
      <t>オウ</t>
    </rPh>
    <rPh sb="31" eb="33">
      <t>キサイ</t>
    </rPh>
    <rPh sb="34" eb="36">
      <t>ヒツヨウ</t>
    </rPh>
    <rPh sb="37" eb="39">
      <t>カショ</t>
    </rPh>
    <phoneticPr fontId="2"/>
  </si>
  <si>
    <t>※令和５年度の輸送実績報告書の数字を記載してください。</t>
    <rPh sb="1" eb="3">
      <t>レイワ</t>
    </rPh>
    <rPh sb="4" eb="6">
      <t>ネンド</t>
    </rPh>
    <rPh sb="7" eb="9">
      <t>ユソウ</t>
    </rPh>
    <rPh sb="9" eb="11">
      <t>ジッセキ</t>
    </rPh>
    <rPh sb="11" eb="14">
      <t>ホウコクショ</t>
    </rPh>
    <rPh sb="15" eb="17">
      <t>スウジ</t>
    </rPh>
    <rPh sb="18" eb="20">
      <t>キサイ</t>
    </rPh>
    <phoneticPr fontId="2"/>
  </si>
  <si>
    <t>※令和４年度、令和５年度の輸送実績報告書の数字を記載してください。</t>
    <rPh sb="1" eb="3">
      <t>レイワ</t>
    </rPh>
    <rPh sb="4" eb="6">
      <t>ネンド</t>
    </rPh>
    <rPh sb="7" eb="9">
      <t>レイワ</t>
    </rPh>
    <rPh sb="10" eb="12">
      <t>ネンド</t>
    </rPh>
    <rPh sb="13" eb="15">
      <t>ユソウ</t>
    </rPh>
    <rPh sb="15" eb="17">
      <t>ジッセキ</t>
    </rPh>
    <rPh sb="17" eb="20">
      <t>ホウコクショ</t>
    </rPh>
    <rPh sb="21" eb="23">
      <t>スウジ</t>
    </rPh>
    <rPh sb="24" eb="26">
      <t>キサイ</t>
    </rPh>
    <phoneticPr fontId="2"/>
  </si>
  <si>
    <t>納車が間に合わない際の特例措置などは設けるのか。</t>
    <phoneticPr fontId="2"/>
  </si>
  <si>
    <t>３．運転者の確保状況　基準判定</t>
    <rPh sb="11" eb="13">
      <t>キジュン</t>
    </rPh>
    <rPh sb="13" eb="15">
      <t>ハンテイ</t>
    </rPh>
    <phoneticPr fontId="2"/>
  </si>
  <si>
    <r>
      <t>　　　　　【※</t>
    </r>
    <r>
      <rPr>
        <vertAlign val="superscript"/>
        <sz val="12"/>
        <color theme="1"/>
        <rFont val="ＭＳ ゴシック"/>
        <family val="3"/>
        <charset val="128"/>
      </rPr>
      <t>1</t>
    </r>
    <r>
      <rPr>
        <sz val="12"/>
        <color theme="1"/>
        <rFont val="ＭＳ ゴシック"/>
        <family val="3"/>
        <charset val="128"/>
      </rPr>
      <t>～※</t>
    </r>
    <r>
      <rPr>
        <vertAlign val="superscript"/>
        <sz val="12"/>
        <color theme="1"/>
        <rFont val="ＭＳ ゴシック"/>
        <family val="3"/>
        <charset val="128"/>
      </rPr>
      <t>4</t>
    </r>
    <r>
      <rPr>
        <sz val="12"/>
        <color theme="1"/>
        <rFont val="ＭＳ ゴシック"/>
        <family val="3"/>
        <charset val="128"/>
      </rPr>
      <t>の割合が「１」以上となること】</t>
    </r>
    <phoneticPr fontId="2"/>
  </si>
  <si>
    <t>　令和　　年　　月　　日</t>
    <phoneticPr fontId="2"/>
  </si>
  <si>
    <t>公示３．申請資格判定</t>
    <rPh sb="0" eb="2">
      <t>コウジ</t>
    </rPh>
    <rPh sb="4" eb="6">
      <t>シンセイ</t>
    </rPh>
    <rPh sb="6" eb="8">
      <t>シカク</t>
    </rPh>
    <rPh sb="8" eb="10">
      <t>ハンテイ</t>
    </rPh>
    <phoneticPr fontId="2"/>
  </si>
  <si>
    <t>公示４．④審査基準①判定</t>
    <rPh sb="0" eb="2">
      <t>コウジ</t>
    </rPh>
    <rPh sb="5" eb="7">
      <t>シンサ</t>
    </rPh>
    <rPh sb="7" eb="9">
      <t>キジュン</t>
    </rPh>
    <rPh sb="10" eb="12">
      <t>ハンテイ</t>
    </rPh>
    <phoneticPr fontId="2"/>
  </si>
  <si>
    <t>　当社（当方）は、認可申請に係る準特定地域の営業所に配置するUDタクシー車両の台数が令和５年度と比較して増加しております。</t>
    <phoneticPr fontId="2"/>
  </si>
  <si>
    <t>増車認可にあたっては、登録免許税法 別表第一 百二十五（二）ハに基づき、１件につき５，０００円の登録免許税が発生するのか。</t>
    <phoneticPr fontId="2"/>
  </si>
  <si>
    <t>増車する車両はその他ハイヤーでもいいのか。</t>
    <rPh sb="0" eb="2">
      <t>ゾウシャ</t>
    </rPh>
    <rPh sb="4" eb="6">
      <t>シャリョウ</t>
    </rPh>
    <phoneticPr fontId="2"/>
  </si>
  <si>
    <t>賃金を増額する措置が講じられていることとは、具体的にはどのような措置のことか。</t>
    <phoneticPr fontId="2"/>
  </si>
  <si>
    <t>当たりません。</t>
    <rPh sb="0" eb="1">
      <t>ア</t>
    </rPh>
    <phoneticPr fontId="13"/>
  </si>
  <si>
    <t>特例措置は設けません。</t>
    <rPh sb="0" eb="2">
      <t>トクレイ</t>
    </rPh>
    <rPh sb="2" eb="4">
      <t>ソチ</t>
    </rPh>
    <rPh sb="5" eb="6">
      <t>モウ</t>
    </rPh>
    <phoneticPr fontId="13"/>
  </si>
  <si>
    <t>その他ハイヤーでも可。</t>
    <rPh sb="2" eb="3">
      <t>タ</t>
    </rPh>
    <rPh sb="9" eb="10">
      <t>カ</t>
    </rPh>
    <phoneticPr fontId="2"/>
  </si>
  <si>
    <t>認可申請の提出期間　令和７年２月７日まで
（標準処理機関　２ヶ月）
※認可後１ヶ月以内に事業用登録が必須</t>
    <rPh sb="10" eb="12">
      <t>レイワ</t>
    </rPh>
    <rPh sb="13" eb="14">
      <t>ネン</t>
    </rPh>
    <rPh sb="15" eb="16">
      <t>ガツ</t>
    </rPh>
    <rPh sb="17" eb="18">
      <t>ニチ</t>
    </rPh>
    <rPh sb="22" eb="24">
      <t>ヒョウジュン</t>
    </rPh>
    <rPh sb="24" eb="26">
      <t>ショリ</t>
    </rPh>
    <rPh sb="26" eb="28">
      <t>キカン</t>
    </rPh>
    <rPh sb="31" eb="32">
      <t>ゲツ</t>
    </rPh>
    <rPh sb="35" eb="37">
      <t>ニンカ</t>
    </rPh>
    <rPh sb="37" eb="38">
      <t>アト</t>
    </rPh>
    <rPh sb="40" eb="41">
      <t>ゲツ</t>
    </rPh>
    <rPh sb="41" eb="43">
      <t>イナイ</t>
    </rPh>
    <rPh sb="44" eb="47">
      <t>ジギョウヨウ</t>
    </rPh>
    <rPh sb="47" eb="49">
      <t>トウロク</t>
    </rPh>
    <rPh sb="50" eb="52">
      <t>ヒッス</t>
    </rPh>
    <phoneticPr fontId="2"/>
  </si>
  <si>
    <t>提出先、提出部数は。</t>
    <rPh sb="0" eb="3">
      <t>テイシュツサキ</t>
    </rPh>
    <rPh sb="4" eb="6">
      <t>テイシュツ</t>
    </rPh>
    <rPh sb="6" eb="8">
      <t>ブスウ</t>
    </rPh>
    <phoneticPr fontId="2"/>
  </si>
  <si>
    <t>運輸支局に２部提出いただきます。</t>
    <rPh sb="0" eb="2">
      <t>ウンユ</t>
    </rPh>
    <rPh sb="2" eb="4">
      <t>シキョク</t>
    </rPh>
    <rPh sb="6" eb="7">
      <t>ブ</t>
    </rPh>
    <rPh sb="7" eb="9">
      <t>テイシュツ</t>
    </rPh>
    <phoneticPr fontId="2"/>
  </si>
  <si>
    <t>自動的に減車しますので、減車届の提出は不要です。
道路運送車両法に基づく登録変更手続きのみ実施していただきます。</t>
    <rPh sb="0" eb="3">
      <t>ジドウテキ</t>
    </rPh>
    <rPh sb="4" eb="6">
      <t>ゲンシャ</t>
    </rPh>
    <rPh sb="12" eb="14">
      <t>ゲンシャ</t>
    </rPh>
    <rPh sb="14" eb="15">
      <t>トド</t>
    </rPh>
    <rPh sb="16" eb="18">
      <t>テイシュツ</t>
    </rPh>
    <rPh sb="19" eb="21">
      <t>フヨウ</t>
    </rPh>
    <rPh sb="25" eb="27">
      <t>ドウロ</t>
    </rPh>
    <rPh sb="27" eb="29">
      <t>ウンソウ</t>
    </rPh>
    <rPh sb="29" eb="31">
      <t>シャリョウ</t>
    </rPh>
    <rPh sb="31" eb="32">
      <t>ホウ</t>
    </rPh>
    <rPh sb="33" eb="34">
      <t>モト</t>
    </rPh>
    <rPh sb="36" eb="38">
      <t>トウロク</t>
    </rPh>
    <rPh sb="38" eb="40">
      <t>ヘンコウ</t>
    </rPh>
    <rPh sb="40" eb="42">
      <t>テツヅ</t>
    </rPh>
    <rPh sb="45" eb="47">
      <t>ジッシ</t>
    </rPh>
    <phoneticPr fontId="2"/>
  </si>
  <si>
    <t>※確保人員・確保予定人員は申請日現在の数字を記載してください。</t>
    <rPh sb="1" eb="3">
      <t>カクホ</t>
    </rPh>
    <rPh sb="3" eb="5">
      <t>ジンイン</t>
    </rPh>
    <rPh sb="6" eb="8">
      <t>カクホ</t>
    </rPh>
    <rPh sb="8" eb="10">
      <t>ヨテイ</t>
    </rPh>
    <rPh sb="10" eb="12">
      <t>ジンイン</t>
    </rPh>
    <rPh sb="13" eb="15">
      <t>シンセイ</t>
    </rPh>
    <rPh sb="15" eb="16">
      <t>ヒ</t>
    </rPh>
    <rPh sb="16" eb="18">
      <t>ゲンザイ</t>
    </rPh>
    <rPh sb="19" eb="21">
      <t>スウジ</t>
    </rPh>
    <rPh sb="22" eb="24">
      <t>キサイ</t>
    </rPh>
    <phoneticPr fontId="2"/>
  </si>
  <si>
    <t xml:space="preserve"> </t>
    <phoneticPr fontId="2"/>
  </si>
  <si>
    <t>認可書に事業計画の新旧を記載することとして、追加申請は不要とする予定です。</t>
    <rPh sb="0" eb="2">
      <t>ニンカ</t>
    </rPh>
    <rPh sb="2" eb="3">
      <t>ショ</t>
    </rPh>
    <rPh sb="4" eb="6">
      <t>ジギョウ</t>
    </rPh>
    <rPh sb="6" eb="8">
      <t>ケイカク</t>
    </rPh>
    <rPh sb="9" eb="11">
      <t>シンキュウ</t>
    </rPh>
    <rPh sb="12" eb="14">
      <t>キサイ</t>
    </rPh>
    <rPh sb="22" eb="24">
      <t>ツイカ</t>
    </rPh>
    <rPh sb="24" eb="26">
      <t>シンセイ</t>
    </rPh>
    <rPh sb="27" eb="29">
      <t>フヨウ</t>
    </rPh>
    <rPh sb="32" eb="34">
      <t>ヨテイ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</si>
</sst>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ggge&quot;年&quot;m&quot;月&quot;d&quot;日&quot;;@" x16r2:formatCode16="[$-ja-JP-x-gannen]ggge&quot;年&quot;m&quot;月&quot;d&quot;日&quot;;@"/>
    <numFmt numFmtId="179" formatCode="0.0%"/>
    <numFmt numFmtId="180" formatCode="[$-411]ge\.m\.d;@"/>
  </numFmts>
  <fonts count="20" x14ac:knownFonts="1">
    <font>
      <sz val="11"/>
      <color theme="1"/>
      <name val="ＭＳ Ｐゴシック"/>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color theme="1"/>
      <name val="ＭＳ ゴシック"/>
      <family val="3"/>
      <charset val="128"/>
    </font>
    <font>
      <u/>
      <sz val="12"/>
      <color theme="1"/>
      <name val="ＭＳ ゴシック"/>
      <family val="3"/>
      <charset val="128"/>
    </font>
    <font>
      <vertAlign val="superscript"/>
      <sz val="12"/>
      <color theme="1"/>
      <name val="ＭＳ ゴシック"/>
      <family val="3"/>
      <charset val="128"/>
    </font>
    <font>
      <sz val="14"/>
      <color theme="1"/>
      <name val="ＭＳ ゴシック"/>
      <family val="3"/>
      <charset val="128"/>
    </font>
    <font>
      <sz val="12"/>
      <color theme="1"/>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6"/>
      <color theme="1"/>
      <name val="ＭＳ Ｐゴシック"/>
      <family val="3"/>
      <charset val="128"/>
    </font>
    <font>
      <sz val="6"/>
      <name val="ＭＳ Ｐゴシック"/>
      <family val="3"/>
      <charset val="128"/>
      <scheme val="minor"/>
    </font>
    <font>
      <sz val="20"/>
      <color theme="1"/>
      <name val="ＭＳ Ｐゴシック"/>
      <family val="3"/>
      <charset val="128"/>
    </font>
    <font>
      <sz val="12"/>
      <color rgb="FFFF0000"/>
      <name val="ＭＳ Ｐゴシック"/>
      <family val="3"/>
      <charset val="128"/>
    </font>
    <font>
      <sz val="10"/>
      <color theme="1"/>
      <name val="ＭＳ Ｐゴシック"/>
      <family val="3"/>
      <charset val="128"/>
    </font>
    <font>
      <sz val="11"/>
      <color theme="1"/>
      <name val="BIZ UDゴシック"/>
      <family val="3"/>
      <charset val="128"/>
    </font>
    <font>
      <sz val="11"/>
      <name val="BIZ UD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s>
  <borders count="18">
    <border>
      <left/>
      <right/>
      <top/>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6">
    <xf numFmtId="0" fontId="0" fillId="0" borderId="0">
      <alignment vertical="center"/>
    </xf>
    <xf numFmtId="0" fontId="9" fillId="0" borderId="0">
      <alignment vertical="center"/>
    </xf>
    <xf numFmtId="0" fontId="11"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3" fillId="0" borderId="0">
      <alignment vertical="center"/>
    </xf>
  </cellStyleXfs>
  <cellXfs count="140">
    <xf numFmtId="0" fontId="0" fillId="0" borderId="0" xfId="0">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justify" vertical="center"/>
    </xf>
    <xf numFmtId="0" fontId="4" fillId="0" borderId="0" xfId="0" applyFont="1" applyAlignment="1">
      <alignment horizontal="left" vertical="center" indent="2"/>
    </xf>
    <xf numFmtId="0" fontId="4" fillId="0" borderId="0" xfId="0" applyFont="1" applyAlignment="1">
      <alignment horizontal="left" vertical="center" indent="1"/>
    </xf>
    <xf numFmtId="0" fontId="4" fillId="0" borderId="0" xfId="0" applyFont="1" applyAlignment="1">
      <alignment horizontal="left" vertical="center" indent="3"/>
    </xf>
    <xf numFmtId="0" fontId="4" fillId="0" borderId="0" xfId="0" applyFont="1" applyAlignment="1">
      <alignment horizontal="left" vertical="center" indent="8"/>
    </xf>
    <xf numFmtId="0" fontId="7" fillId="0" borderId="0" xfId="0" applyFont="1" applyAlignment="1">
      <alignment horizontal="center" vertical="center"/>
    </xf>
    <xf numFmtId="0" fontId="3" fillId="0" borderId="0" xfId="0" applyFont="1" applyAlignment="1">
      <alignment horizontal="center" vertical="center"/>
    </xf>
    <xf numFmtId="0" fontId="8" fillId="0" borderId="0" xfId="0" applyFont="1">
      <alignment vertical="center"/>
    </xf>
    <xf numFmtId="0" fontId="3" fillId="0" borderId="3" xfId="0" applyFont="1" applyBorder="1" applyAlignment="1">
      <alignment horizontal="center" vertical="center"/>
    </xf>
    <xf numFmtId="0" fontId="4" fillId="0" borderId="0" xfId="0" applyFont="1" applyAlignment="1">
      <alignment vertical="top"/>
    </xf>
    <xf numFmtId="0" fontId="8" fillId="0" borderId="0" xfId="0" applyFont="1" applyAlignment="1">
      <alignment horizontal="right" vertical="center"/>
    </xf>
    <xf numFmtId="0" fontId="8" fillId="0" borderId="0" xfId="0" applyFont="1" applyAlignment="1">
      <alignment horizontal="center" vertical="center"/>
    </xf>
    <xf numFmtId="0" fontId="4" fillId="0" borderId="0" xfId="0" applyFont="1" applyAlignment="1">
      <alignment horizontal="justify" vertical="top"/>
    </xf>
    <xf numFmtId="0" fontId="5" fillId="0" borderId="0" xfId="0" applyFont="1" applyAlignment="1">
      <alignment horizontal="left" vertical="center" indent="2"/>
    </xf>
    <xf numFmtId="0" fontId="4" fillId="0" borderId="0" xfId="0" applyFont="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right" vertical="center" wrapText="1"/>
    </xf>
    <xf numFmtId="0" fontId="4" fillId="0" borderId="6" xfId="0" applyFont="1" applyBorder="1" applyAlignment="1">
      <alignment vertical="center" wrapText="1"/>
    </xf>
    <xf numFmtId="0" fontId="4" fillId="0" borderId="10" xfId="0" applyFont="1" applyBorder="1" applyAlignment="1">
      <alignment vertical="center" wrapText="1"/>
    </xf>
    <xf numFmtId="0" fontId="3" fillId="0" borderId="2"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vertical="center" wrapText="1"/>
    </xf>
    <xf numFmtId="177" fontId="8" fillId="0" borderId="6" xfId="0" applyNumberFormat="1" applyFont="1" applyBorder="1">
      <alignment vertical="center"/>
    </xf>
    <xf numFmtId="0" fontId="3" fillId="0" borderId="0" xfId="0" applyFont="1">
      <alignment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0" xfId="2" applyFont="1">
      <alignment vertical="center"/>
    </xf>
    <xf numFmtId="0" fontId="3" fillId="0" borderId="0" xfId="2" applyFont="1" applyAlignment="1">
      <alignment horizontal="center" vertical="center"/>
    </xf>
    <xf numFmtId="0" fontId="12" fillId="0" borderId="0" xfId="2" applyFont="1" applyAlignment="1">
      <alignment horizontal="center" vertical="center"/>
    </xf>
    <xf numFmtId="0" fontId="12" fillId="0" borderId="0" xfId="2" applyFont="1">
      <alignment vertical="center"/>
    </xf>
    <xf numFmtId="0" fontId="14" fillId="0" borderId="0" xfId="2" applyFont="1" applyAlignment="1">
      <alignment horizontal="center" vertical="center"/>
    </xf>
    <xf numFmtId="0" fontId="8" fillId="2" borderId="15" xfId="2" applyFont="1" applyFill="1" applyBorder="1">
      <alignment vertical="center"/>
    </xf>
    <xf numFmtId="0" fontId="8" fillId="2" borderId="15" xfId="2" applyFont="1" applyFill="1" applyBorder="1" applyAlignment="1">
      <alignment horizontal="center" vertical="center"/>
    </xf>
    <xf numFmtId="0" fontId="8" fillId="2" borderId="16" xfId="2" applyFont="1" applyFill="1" applyBorder="1" applyAlignment="1">
      <alignment horizontal="center" vertical="top" wrapText="1"/>
    </xf>
    <xf numFmtId="0" fontId="8" fillId="2" borderId="16" xfId="2" applyFont="1" applyFill="1" applyBorder="1" applyAlignment="1">
      <alignment horizontal="center" vertical="center" wrapText="1"/>
    </xf>
    <xf numFmtId="9" fontId="8" fillId="2" borderId="16" xfId="2" applyNumberFormat="1" applyFont="1" applyFill="1" applyBorder="1" applyAlignment="1">
      <alignment horizontal="center" vertical="center" wrapText="1"/>
    </xf>
    <xf numFmtId="0" fontId="8" fillId="0" borderId="15" xfId="2" applyFont="1" applyBorder="1" applyAlignment="1">
      <alignment horizontal="center" vertical="center"/>
    </xf>
    <xf numFmtId="0" fontId="8" fillId="0" borderId="4" xfId="2" applyFont="1" applyBorder="1" applyAlignment="1">
      <alignment horizontal="center" vertical="center" shrinkToFit="1"/>
    </xf>
    <xf numFmtId="38" fontId="8" fillId="0" borderId="4" xfId="3" applyFont="1" applyFill="1" applyBorder="1" applyAlignment="1">
      <alignment horizontal="right" vertical="center"/>
    </xf>
    <xf numFmtId="179" fontId="10" fillId="0" borderId="4" xfId="4" applyNumberFormat="1" applyFont="1" applyFill="1" applyBorder="1" applyAlignment="1">
      <alignment horizontal="right" vertical="center"/>
    </xf>
    <xf numFmtId="38" fontId="8" fillId="0" borderId="4" xfId="3" applyFont="1" applyFill="1" applyBorder="1">
      <alignment vertical="center"/>
    </xf>
    <xf numFmtId="0" fontId="8" fillId="3" borderId="4" xfId="2" applyFont="1" applyFill="1" applyBorder="1" applyAlignment="1">
      <alignment horizontal="center" vertical="center"/>
    </xf>
    <xf numFmtId="2" fontId="8" fillId="0" borderId="4" xfId="2" applyNumberFormat="1" applyFont="1" applyBorder="1">
      <alignment vertical="center"/>
    </xf>
    <xf numFmtId="0" fontId="8" fillId="0" borderId="0" xfId="2" applyFont="1">
      <alignment vertical="center"/>
    </xf>
    <xf numFmtId="0" fontId="8" fillId="0" borderId="4" xfId="2" applyFont="1" applyBorder="1" applyAlignment="1">
      <alignment horizontal="center" vertical="center"/>
    </xf>
    <xf numFmtId="0" fontId="8" fillId="0" borderId="0" xfId="2" applyFont="1" applyAlignment="1">
      <alignment horizontal="left" vertical="center"/>
    </xf>
    <xf numFmtId="0" fontId="8" fillId="0" borderId="0" xfId="2" applyFont="1" applyAlignment="1">
      <alignment horizontal="center" vertical="center"/>
    </xf>
    <xf numFmtId="0" fontId="0" fillId="0" borderId="0" xfId="0" applyFill="1">
      <alignment vertical="center"/>
    </xf>
    <xf numFmtId="0" fontId="3" fillId="0" borderId="0" xfId="0" applyFont="1" applyFill="1">
      <alignment vertical="center"/>
    </xf>
    <xf numFmtId="177" fontId="8" fillId="5" borderId="6" xfId="0" applyNumberFormat="1" applyFont="1" applyFill="1" applyBorder="1">
      <alignment vertical="center"/>
    </xf>
    <xf numFmtId="0" fontId="8" fillId="4" borderId="0" xfId="0" applyFont="1" applyFill="1">
      <alignment vertical="center"/>
    </xf>
    <xf numFmtId="0" fontId="4" fillId="5" borderId="4" xfId="0" applyFont="1" applyFill="1" applyBorder="1" applyAlignment="1">
      <alignment vertical="center" wrapText="1"/>
    </xf>
    <xf numFmtId="0" fontId="0" fillId="0" borderId="2" xfId="0" applyBorder="1" applyAlignment="1">
      <alignment horizontal="center" vertical="center"/>
    </xf>
    <xf numFmtId="177" fontId="0" fillId="0" borderId="3" xfId="0" applyNumberFormat="1" applyFill="1" applyBorder="1" applyAlignment="1">
      <alignment horizontal="center" vertical="center"/>
    </xf>
    <xf numFmtId="0" fontId="17" fillId="0" borderId="4" xfId="1" applyFont="1" applyBorder="1" applyAlignment="1">
      <alignment vertical="center" wrapText="1"/>
    </xf>
    <xf numFmtId="0" fontId="18" fillId="0" borderId="4" xfId="1" applyFont="1" applyBorder="1" applyAlignment="1">
      <alignment horizontal="left" vertical="center" wrapText="1"/>
    </xf>
    <xf numFmtId="0" fontId="17" fillId="0" borderId="4" xfId="0" applyFont="1" applyBorder="1" applyAlignment="1">
      <alignment horizontal="left" vertical="center" wrapText="1"/>
    </xf>
    <xf numFmtId="0" fontId="18" fillId="0" borderId="4" xfId="0" applyFont="1" applyBorder="1" applyAlignment="1">
      <alignment horizontal="left" vertical="center"/>
    </xf>
    <xf numFmtId="0" fontId="16" fillId="0" borderId="0" xfId="0" applyFont="1" applyAlignment="1">
      <alignment vertical="center"/>
    </xf>
    <xf numFmtId="0" fontId="18" fillId="0" borderId="4" xfId="0" applyFont="1" applyBorder="1" applyAlignment="1">
      <alignment horizontal="left" vertical="center" wrapText="1"/>
    </xf>
    <xf numFmtId="177" fontId="0" fillId="4" borderId="3" xfId="0" applyNumberFormat="1" applyFill="1" applyBorder="1" applyAlignment="1">
      <alignment horizontal="center" vertical="center"/>
    </xf>
    <xf numFmtId="0" fontId="18" fillId="0" borderId="4" xfId="5" applyFont="1" applyBorder="1" applyAlignment="1">
      <alignment horizontal="left" vertical="center" wrapText="1"/>
    </xf>
    <xf numFmtId="0" fontId="17" fillId="0" borderId="4" xfId="5" applyFont="1" applyBorder="1" applyAlignment="1">
      <alignment vertical="center" wrapText="1"/>
    </xf>
    <xf numFmtId="0" fontId="17" fillId="6" borderId="5" xfId="1" applyFont="1" applyFill="1" applyBorder="1" applyAlignment="1">
      <alignment vertical="center" wrapText="1"/>
    </xf>
    <xf numFmtId="0" fontId="17" fillId="6" borderId="6" xfId="1" applyFont="1" applyFill="1" applyBorder="1" applyAlignment="1">
      <alignment vertical="center" wrapText="1"/>
    </xf>
    <xf numFmtId="0" fontId="3" fillId="0" borderId="0" xfId="0" applyFont="1" applyFill="1" applyAlignment="1">
      <alignment horizontal="center" vertical="center" shrinkToFit="1"/>
    </xf>
    <xf numFmtId="0" fontId="0" fillId="0" borderId="0" xfId="0" applyFill="1" applyAlignment="1">
      <alignment horizontal="center" vertical="center"/>
    </xf>
    <xf numFmtId="0" fontId="3" fillId="0" borderId="0" xfId="0" applyFont="1" applyFill="1" applyAlignment="1">
      <alignment horizontal="left" vertical="center"/>
    </xf>
    <xf numFmtId="0" fontId="4" fillId="4" borderId="4" xfId="0" applyFont="1" applyFill="1" applyBorder="1" applyAlignment="1">
      <alignment horizontal="center" vertical="center" wrapText="1"/>
    </xf>
    <xf numFmtId="0" fontId="4" fillId="4" borderId="4" xfId="0" applyFont="1" applyFill="1" applyBorder="1" applyAlignment="1">
      <alignment vertical="center" wrapText="1"/>
    </xf>
    <xf numFmtId="0" fontId="15" fillId="0" borderId="11" xfId="0" applyFont="1" applyBorder="1">
      <alignment vertical="center"/>
    </xf>
    <xf numFmtId="0" fontId="8" fillId="0" borderId="17" xfId="0" applyFont="1" applyBorder="1">
      <alignment vertical="center"/>
    </xf>
    <xf numFmtId="0" fontId="8" fillId="0" borderId="1" xfId="0" applyFont="1" applyBorder="1">
      <alignment vertical="center"/>
    </xf>
    <xf numFmtId="0" fontId="3" fillId="0" borderId="0" xfId="0" applyFont="1" applyBorder="1">
      <alignment vertical="center"/>
    </xf>
    <xf numFmtId="0" fontId="3" fillId="0" borderId="4" xfId="0" applyFont="1" applyBorder="1" applyAlignment="1">
      <alignment horizontal="center" vertical="center"/>
    </xf>
    <xf numFmtId="0" fontId="4" fillId="4" borderId="5" xfId="0" applyFont="1" applyFill="1" applyBorder="1" applyAlignment="1">
      <alignment horizontal="center"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right" vertical="center" wrapText="1"/>
    </xf>
    <xf numFmtId="0" fontId="4" fillId="4" borderId="6" xfId="0" applyFont="1" applyFill="1" applyBorder="1" applyAlignment="1">
      <alignment horizontal="right" vertical="center" wrapText="1"/>
    </xf>
    <xf numFmtId="0" fontId="4" fillId="5" borderId="7" xfId="0" applyFont="1" applyFill="1" applyBorder="1" applyAlignment="1">
      <alignment horizontal="center" vertical="center" wrapText="1"/>
    </xf>
    <xf numFmtId="0" fontId="4" fillId="5" borderId="16" xfId="0" applyFont="1" applyFill="1" applyBorder="1" applyAlignment="1">
      <alignment horizontal="left" vertical="center" wrapText="1"/>
    </xf>
    <xf numFmtId="0" fontId="4" fillId="5" borderId="5" xfId="0" applyFont="1" applyFill="1" applyBorder="1" applyAlignment="1">
      <alignment horizontal="right" vertical="center" wrapText="1"/>
    </xf>
    <xf numFmtId="0" fontId="4" fillId="5" borderId="6" xfId="0" applyFont="1" applyFill="1" applyBorder="1" applyAlignment="1">
      <alignment horizontal="right" vertical="center" wrapText="1"/>
    </xf>
    <xf numFmtId="0" fontId="4" fillId="5" borderId="7" xfId="0" applyFont="1" applyFill="1" applyBorder="1" applyAlignment="1">
      <alignment horizontal="right" vertical="center" wrapText="1"/>
    </xf>
    <xf numFmtId="0" fontId="4" fillId="5" borderId="10" xfId="0" applyFont="1" applyFill="1" applyBorder="1" applyAlignment="1">
      <alignment horizontal="right" vertical="center" wrapText="1"/>
    </xf>
    <xf numFmtId="178" fontId="4" fillId="4" borderId="0" xfId="0" applyNumberFormat="1" applyFont="1" applyFill="1" applyAlignment="1">
      <alignment horizontal="left" vertical="center" indent="4"/>
    </xf>
    <xf numFmtId="0" fontId="4" fillId="4" borderId="0" xfId="0" applyFont="1" applyFill="1" applyAlignment="1">
      <alignment horizontal="left" vertical="center" indent="13" shrinkToFit="1"/>
    </xf>
    <xf numFmtId="0" fontId="19" fillId="0" borderId="11" xfId="0" applyFont="1" applyBorder="1">
      <alignment vertical="center"/>
    </xf>
    <xf numFmtId="0" fontId="0" fillId="0" borderId="17" xfId="0" applyBorder="1">
      <alignment vertical="center"/>
    </xf>
    <xf numFmtId="0" fontId="0" fillId="0" borderId="1" xfId="0" applyBorder="1">
      <alignment vertical="center"/>
    </xf>
    <xf numFmtId="0" fontId="4" fillId="0" borderId="4" xfId="0" applyFont="1" applyFill="1" applyBorder="1" applyAlignment="1">
      <alignment vertical="center" wrapText="1"/>
    </xf>
    <xf numFmtId="0" fontId="0" fillId="4" borderId="0" xfId="0" applyFill="1" applyAlignment="1">
      <alignment horizontal="center" vertical="center"/>
    </xf>
    <xf numFmtId="0" fontId="3" fillId="0" borderId="0" xfId="0" applyFont="1" applyFill="1" applyAlignment="1">
      <alignment horizontal="center" vertical="center" shrinkToFit="1"/>
    </xf>
    <xf numFmtId="0" fontId="4" fillId="0" borderId="4" xfId="0" applyFont="1" applyBorder="1" applyAlignment="1">
      <alignment horizontal="center" vertical="center" wrapText="1"/>
    </xf>
    <xf numFmtId="0" fontId="4" fillId="0" borderId="4" xfId="0" applyFont="1" applyBorder="1" applyAlignment="1">
      <alignment horizontal="center" vertical="center" textRotation="255" wrapText="1"/>
    </xf>
    <xf numFmtId="0" fontId="4" fillId="0" borderId="0" xfId="0" applyFont="1" applyAlignment="1">
      <alignment horizontal="center" vertical="center"/>
    </xf>
    <xf numFmtId="0" fontId="10" fillId="0" borderId="0" xfId="1" applyFont="1" applyAlignment="1">
      <alignment horizontal="distributed" vertical="center"/>
    </xf>
    <xf numFmtId="0" fontId="0" fillId="0" borderId="0" xfId="0" applyAlignment="1">
      <alignment vertical="center"/>
    </xf>
    <xf numFmtId="180" fontId="4" fillId="4" borderId="0" xfId="0" applyNumberFormat="1" applyFont="1" applyFill="1" applyAlignment="1">
      <alignment horizontal="center" vertical="center"/>
    </xf>
    <xf numFmtId="0" fontId="9" fillId="4" borderId="2" xfId="1" applyFill="1" applyBorder="1" applyAlignment="1">
      <alignment horizontal="left" vertical="center" shrinkToFit="1"/>
    </xf>
    <xf numFmtId="0" fontId="4" fillId="0" borderId="0" xfId="0" applyFont="1" applyAlignment="1">
      <alignment horizontal="left" vertical="center" wrapText="1"/>
    </xf>
    <xf numFmtId="0" fontId="3" fillId="0" borderId="14" xfId="0" applyFont="1" applyBorder="1" applyAlignment="1">
      <alignment horizontal="center" vertical="center" shrinkToFit="1"/>
    </xf>
    <xf numFmtId="0" fontId="3" fillId="0" borderId="0" xfId="0" applyFont="1" applyBorder="1" applyAlignment="1">
      <alignment horizontal="center" vertical="center" shrinkToFit="1"/>
    </xf>
    <xf numFmtId="0" fontId="5" fillId="5"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8" fillId="4" borderId="2" xfId="0" applyFont="1" applyFill="1" applyBorder="1" applyAlignment="1">
      <alignment horizontal="center" vertical="center"/>
    </xf>
    <xf numFmtId="176" fontId="8" fillId="4" borderId="2" xfId="0" applyNumberFormat="1" applyFont="1" applyFill="1" applyBorder="1" applyAlignment="1">
      <alignment horizontal="center" vertical="center"/>
    </xf>
    <xf numFmtId="176" fontId="8" fillId="0" borderId="2" xfId="0" applyNumberFormat="1" applyFont="1" applyBorder="1" applyAlignment="1">
      <alignment horizontal="center" vertical="center"/>
    </xf>
    <xf numFmtId="0" fontId="5" fillId="5"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shrinkToFit="1"/>
    </xf>
    <xf numFmtId="177" fontId="8" fillId="0" borderId="0" xfId="0" applyNumberFormat="1" applyFont="1" applyAlignment="1">
      <alignment horizontal="center" vertical="center"/>
    </xf>
    <xf numFmtId="0" fontId="8" fillId="0" borderId="2" xfId="0" applyFont="1" applyBorder="1" applyAlignment="1">
      <alignment horizontal="left" vertical="center"/>
    </xf>
    <xf numFmtId="0" fontId="8" fillId="0" borderId="2" xfId="0" applyFont="1" applyBorder="1" applyAlignment="1">
      <alignment horizontal="center" vertical="center"/>
    </xf>
    <xf numFmtId="0" fontId="8" fillId="4" borderId="0" xfId="0" applyFont="1" applyFill="1" applyAlignment="1">
      <alignment horizontal="center" vertical="center" shrinkToFi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10" fillId="4" borderId="0" xfId="1" applyFont="1" applyFill="1" applyAlignment="1">
      <alignment horizontal="left" vertical="center" wrapText="1"/>
    </xf>
    <xf numFmtId="0" fontId="17" fillId="6" borderId="5" xfId="1" applyFont="1" applyFill="1" applyBorder="1" applyAlignment="1">
      <alignment horizontal="left" vertical="center" wrapText="1"/>
    </xf>
    <xf numFmtId="0" fontId="17" fillId="6" borderId="6" xfId="1" applyFont="1" applyFill="1" applyBorder="1" applyAlignment="1">
      <alignment horizontal="left" vertical="center" wrapText="1"/>
    </xf>
    <xf numFmtId="0" fontId="14" fillId="0" borderId="0" xfId="2" applyFont="1" applyAlignment="1">
      <alignment horizontal="center" vertical="center"/>
    </xf>
    <xf numFmtId="0" fontId="11" fillId="0" borderId="0" xfId="2" applyAlignment="1">
      <alignment horizontal="center" vertical="center"/>
    </xf>
  </cellXfs>
  <cellStyles count="6">
    <cellStyle name="パーセント 2" xfId="4" xr:uid="{D41D2D33-2E14-4AF2-B7BA-CA8EFAFE8C64}"/>
    <cellStyle name="桁区切り 2" xfId="3" xr:uid="{50511998-354B-4E45-9712-5F191AF3EA6A}"/>
    <cellStyle name="標準" xfId="0" builtinId="0"/>
    <cellStyle name="標準 2" xfId="1" xr:uid="{998BE557-EFD1-47F0-822D-E499A101893D}"/>
    <cellStyle name="標準 2 2" xfId="5" xr:uid="{05EF0376-0236-499F-A22F-37DC623E5EC0}"/>
    <cellStyle name="標準 3" xfId="2" xr:uid="{4086C9E0-129F-4803-9E01-F7709D0B9CA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externalLinks/externalLink2.xml" Type="http://schemas.openxmlformats.org/officeDocument/2006/relationships/externalLink"/><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0</xdr:col>
      <xdr:colOff>5972175</xdr:colOff>
      <xdr:row>0</xdr:row>
      <xdr:rowOff>47625</xdr:rowOff>
    </xdr:from>
    <xdr:to>
      <xdr:col>0</xdr:col>
      <xdr:colOff>6734174</xdr:colOff>
      <xdr:row>1</xdr:row>
      <xdr:rowOff>161925</xdr:rowOff>
    </xdr:to>
    <xdr:sp macro="" textlink="">
      <xdr:nvSpPr>
        <xdr:cNvPr id="2" name="テキスト ボックス 1">
          <a:extLst>
            <a:ext uri="{FF2B5EF4-FFF2-40B4-BE49-F238E27FC236}">
              <a16:creationId xmlns:a16="http://schemas.microsoft.com/office/drawing/2014/main" id="{99920463-CE2E-FB92-80F1-34B864047516}"/>
            </a:ext>
          </a:extLst>
        </xdr:cNvPr>
        <xdr:cNvSpPr txBox="1"/>
      </xdr:nvSpPr>
      <xdr:spPr>
        <a:xfrm>
          <a:off x="5972175" y="47625"/>
          <a:ext cx="761999"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様式２</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い方"/>
      <sheetName val="出入簿"/>
      <sheetName val="作業用"/>
      <sheetName val="車両数報告"/>
      <sheetName val="車両数"/>
      <sheetName val="業連（他支局）"/>
      <sheetName val="業連（軽）"/>
      <sheetName val="ERROR"/>
      <sheetName val="報告用"/>
      <sheetName val="リスト"/>
      <sheetName val="第2表（個人・法人） (ハイヤー区分反映)"/>
      <sheetName val="第2表（福祉）"/>
      <sheetName val="事業者管理"/>
    </sheetNames>
    <sheetDataSet>
      <sheetData sheetId="0" refreshError="1"/>
      <sheetData sheetId="1" refreshError="1"/>
      <sheetData sheetId="2" refreshError="1"/>
      <sheetData sheetId="3" refreshError="1"/>
      <sheetData sheetId="4">
        <row r="1">
          <cell r="A1">
            <v>1</v>
          </cell>
          <cell r="B1" t="str">
            <v>朝日交通㈱</v>
          </cell>
          <cell r="C1" t="str">
            <v>札幌交通圏</v>
          </cell>
          <cell r="D1" t="str">
            <v>本社</v>
          </cell>
          <cell r="E1" t="str">
            <v>特大</v>
          </cell>
          <cell r="F1">
            <v>1</v>
          </cell>
          <cell r="G1">
            <v>44995</v>
          </cell>
          <cell r="H1" t="str">
            <v>　</v>
          </cell>
          <cell r="I1" t="str">
            <v>1,朝日交通㈱,本社,特大,2023/03/10</v>
          </cell>
          <cell r="J1" t="str">
            <v>1:1</v>
          </cell>
        </row>
        <row r="2">
          <cell r="A2">
            <v>1</v>
          </cell>
          <cell r="B2" t="str">
            <v>富士交通㈱</v>
          </cell>
          <cell r="C2" t="str">
            <v>千歳圏</v>
          </cell>
          <cell r="D2" t="str">
            <v>本社</v>
          </cell>
          <cell r="E2" t="str">
            <v>小型</v>
          </cell>
          <cell r="F2">
            <v>4</v>
          </cell>
          <cell r="G2">
            <v>45005</v>
          </cell>
          <cell r="H2" t="str">
            <v>　</v>
          </cell>
          <cell r="I2" t="str">
            <v>1,富士交通㈱,本社,小型,2023/03/20</v>
          </cell>
          <cell r="J2" t="str">
            <v>1:2</v>
          </cell>
        </row>
        <row r="3">
          <cell r="A3">
            <v>2</v>
          </cell>
          <cell r="B3" t="str">
            <v>ダイコク交通㈱</v>
          </cell>
          <cell r="C3" t="str">
            <v>札幌交通圏</v>
          </cell>
          <cell r="D3" t="str">
            <v>本社</v>
          </cell>
          <cell r="E3" t="str">
            <v>大型</v>
          </cell>
          <cell r="F3">
            <v>1</v>
          </cell>
          <cell r="G3">
            <v>44993</v>
          </cell>
          <cell r="H3" t="str">
            <v>　</v>
          </cell>
          <cell r="I3" t="str">
            <v>2,ダイコク交通㈱,本社,大型,2023/03/08</v>
          </cell>
          <cell r="J3" t="str">
            <v>2:1</v>
          </cell>
        </row>
        <row r="4">
          <cell r="A4">
            <v>2</v>
          </cell>
          <cell r="B4" t="str">
            <v>ウィズユー観光㈱</v>
          </cell>
          <cell r="C4" t="str">
            <v>札幌交通圏</v>
          </cell>
          <cell r="D4" t="str">
            <v>本社</v>
          </cell>
          <cell r="E4" t="str">
            <v>大型</v>
          </cell>
          <cell r="F4">
            <v>2</v>
          </cell>
          <cell r="G4">
            <v>45007</v>
          </cell>
          <cell r="H4" t="str">
            <v>　</v>
          </cell>
          <cell r="I4" t="str">
            <v>2,ウィズユー観光㈱,本社,大型,2023/03/22</v>
          </cell>
          <cell r="J4" t="str">
            <v>2:2</v>
          </cell>
        </row>
        <row r="5">
          <cell r="A5">
            <v>4</v>
          </cell>
          <cell r="B5" t="str">
            <v>㈱ビジコー</v>
          </cell>
          <cell r="C5" t="str">
            <v>美唄圏</v>
          </cell>
          <cell r="D5" t="str">
            <v>本社</v>
          </cell>
          <cell r="E5" t="str">
            <v>普通</v>
          </cell>
          <cell r="F5">
            <v>1</v>
          </cell>
          <cell r="G5">
            <v>44991</v>
          </cell>
          <cell r="H5" t="str">
            <v>　乗合兼用（乗合整理簿にも入力）</v>
          </cell>
          <cell r="I5" t="str">
            <v>4,㈱ビジコー,本社,普通,2023/03/06</v>
          </cell>
          <cell r="J5" t="str">
            <v>4:1</v>
          </cell>
        </row>
        <row r="6">
          <cell r="A6">
            <v>4</v>
          </cell>
          <cell r="B6" t="str">
            <v>朝日交通㈱</v>
          </cell>
          <cell r="C6" t="str">
            <v>札幌交通圏</v>
          </cell>
          <cell r="D6" t="str">
            <v>本社</v>
          </cell>
          <cell r="E6" t="str">
            <v>大型</v>
          </cell>
          <cell r="F6">
            <v>1</v>
          </cell>
          <cell r="G6">
            <v>44995</v>
          </cell>
          <cell r="H6" t="str">
            <v>　</v>
          </cell>
          <cell r="I6" t="str">
            <v>4,朝日交通㈱,本社,大型,2023/03/10</v>
          </cell>
          <cell r="J6" t="str">
            <v>4:2</v>
          </cell>
        </row>
        <row r="7">
          <cell r="A7">
            <v>4</v>
          </cell>
          <cell r="B7" t="str">
            <v>Ｎｉｓｅｋｏ　Ｉｎｔｅｒｎａｔｉｏｎａｌ　Ｔｒａｎｓｐｏｒｔ㈱</v>
          </cell>
          <cell r="E7" t="str">
            <v>普通</v>
          </cell>
          <cell r="F7">
            <v>1</v>
          </cell>
          <cell r="G7">
            <v>45000</v>
          </cell>
          <cell r="H7" t="str">
            <v>　</v>
          </cell>
          <cell r="I7" t="str">
            <v>4,Ｎｉｓｅｋｏ　Ｉｎｔｅｒｎａｔｉｏｎａｌ　Ｔｒａｎｓｐｏｒｔ㈱,,普通,2023/03/15</v>
          </cell>
          <cell r="J7" t="str">
            <v>4:3</v>
          </cell>
        </row>
        <row r="8">
          <cell r="A8">
            <v>4</v>
          </cell>
          <cell r="B8" t="str">
            <v>トランスパック㈱</v>
          </cell>
          <cell r="C8" t="str">
            <v>千歳圏</v>
          </cell>
          <cell r="D8" t="str">
            <v>千歳営業所</v>
          </cell>
          <cell r="E8" t="str">
            <v>大型</v>
          </cell>
          <cell r="F8">
            <v>2</v>
          </cell>
          <cell r="G8">
            <v>45002</v>
          </cell>
          <cell r="H8" t="str">
            <v>　</v>
          </cell>
          <cell r="I8" t="str">
            <v>4,トランスパック㈱,千歳営業所,大型,2023/03/17</v>
          </cell>
          <cell r="J8" t="str">
            <v>4:4</v>
          </cell>
        </row>
        <row r="9">
          <cell r="A9">
            <v>4</v>
          </cell>
          <cell r="B9" t="str">
            <v>ぜにばこ交通㈱</v>
          </cell>
          <cell r="C9" t="str">
            <v>小樽市</v>
          </cell>
          <cell r="D9" t="str">
            <v>本社</v>
          </cell>
          <cell r="E9" t="str">
            <v>普通/特種　車いす</v>
          </cell>
          <cell r="F9">
            <v>1</v>
          </cell>
          <cell r="G9">
            <v>45009</v>
          </cell>
          <cell r="H9" t="str">
            <v>　</v>
          </cell>
          <cell r="I9" t="str">
            <v>4,ぜにばこ交通㈱,本社,普通/特種　車いす,2023/03/24</v>
          </cell>
          <cell r="J9" t="str">
            <v>4:5</v>
          </cell>
        </row>
        <row r="10">
          <cell r="A10">
            <v>8</v>
          </cell>
          <cell r="B10" t="str">
            <v>北村　浩一</v>
          </cell>
          <cell r="C10" t="str">
            <v>札都</v>
          </cell>
          <cell r="D10">
            <v>1243</v>
          </cell>
          <cell r="E10" t="str">
            <v>普通</v>
          </cell>
          <cell r="F10">
            <v>1</v>
          </cell>
          <cell r="G10">
            <v>44986</v>
          </cell>
          <cell r="H10" t="str">
            <v>廃止　</v>
          </cell>
          <cell r="I10" t="str">
            <v>8,北村　浩一,１２４３,普通,2023/03/01</v>
          </cell>
          <cell r="J10" t="str">
            <v>8:1</v>
          </cell>
        </row>
        <row r="11">
          <cell r="A11">
            <v>8</v>
          </cell>
          <cell r="B11" t="str">
            <v>宮沢　幸一</v>
          </cell>
          <cell r="C11" t="str">
            <v>札都</v>
          </cell>
          <cell r="D11">
            <v>2444</v>
          </cell>
          <cell r="E11" t="str">
            <v>普通</v>
          </cell>
          <cell r="F11">
            <v>1</v>
          </cell>
          <cell r="G11">
            <v>44988</v>
          </cell>
          <cell r="H11" t="str">
            <v>廃止　</v>
          </cell>
          <cell r="I11" t="str">
            <v>8,宮沢　幸一,２４４４,普通,2023/03/03</v>
          </cell>
          <cell r="J11" t="str">
            <v>8:2</v>
          </cell>
        </row>
        <row r="12">
          <cell r="A12">
            <v>8</v>
          </cell>
          <cell r="B12" t="str">
            <v>穂坂　哲哉</v>
          </cell>
          <cell r="C12" t="str">
            <v>札個</v>
          </cell>
          <cell r="D12">
            <v>2097</v>
          </cell>
          <cell r="E12" t="str">
            <v>普通</v>
          </cell>
          <cell r="F12">
            <v>1</v>
          </cell>
          <cell r="G12">
            <v>44993</v>
          </cell>
          <cell r="H12" t="str">
            <v>廃止　</v>
          </cell>
          <cell r="I12" t="str">
            <v>8,穂坂　哲哉,２０９７,普通,2023/03/08</v>
          </cell>
          <cell r="J12" t="str">
            <v>8:3</v>
          </cell>
        </row>
        <row r="13">
          <cell r="A13">
            <v>8</v>
          </cell>
          <cell r="B13" t="str">
            <v>木村　栄二</v>
          </cell>
          <cell r="C13" t="str">
            <v>札都</v>
          </cell>
          <cell r="D13">
            <v>1872</v>
          </cell>
          <cell r="E13" t="str">
            <v>普通</v>
          </cell>
          <cell r="F13">
            <v>1</v>
          </cell>
          <cell r="G13">
            <v>45005</v>
          </cell>
          <cell r="H13" t="str">
            <v>　</v>
          </cell>
          <cell r="I13" t="str">
            <v>8,木村　栄二,１８７２,普通,2023/03/20</v>
          </cell>
          <cell r="J13" t="str">
            <v>8:4</v>
          </cell>
        </row>
        <row r="14">
          <cell r="A14">
            <v>8</v>
          </cell>
          <cell r="B14" t="str">
            <v>川田　斡志</v>
          </cell>
          <cell r="C14" t="str">
            <v>札個</v>
          </cell>
          <cell r="D14">
            <v>322</v>
          </cell>
          <cell r="E14" t="str">
            <v>普通</v>
          </cell>
          <cell r="F14">
            <v>1</v>
          </cell>
          <cell r="G14">
            <v>45013</v>
          </cell>
          <cell r="H14" t="str">
            <v>廃止　</v>
          </cell>
          <cell r="I14" t="str">
            <v>8,川田　斡志,３２２,普通,2023/03/28</v>
          </cell>
          <cell r="J14" t="str">
            <v>8:5</v>
          </cell>
        </row>
        <row r="15">
          <cell r="A15">
            <v>8</v>
          </cell>
          <cell r="B15" t="str">
            <v>浜岸　鉄男</v>
          </cell>
          <cell r="C15" t="str">
            <v>札個</v>
          </cell>
          <cell r="D15">
            <v>1618</v>
          </cell>
          <cell r="E15" t="str">
            <v>普通</v>
          </cell>
          <cell r="F15">
            <v>1</v>
          </cell>
          <cell r="G15">
            <v>45013</v>
          </cell>
          <cell r="H15" t="str">
            <v>廃止　</v>
          </cell>
          <cell r="I15" t="str">
            <v>8,浜岸　鉄男,１６１８,普通,2023/03/28</v>
          </cell>
          <cell r="J15" t="str">
            <v>8:6</v>
          </cell>
        </row>
        <row r="16">
          <cell r="A16">
            <v>8</v>
          </cell>
          <cell r="B16" t="str">
            <v>齊藤　幸夫</v>
          </cell>
          <cell r="C16" t="str">
            <v>札個</v>
          </cell>
          <cell r="D16">
            <v>2236</v>
          </cell>
          <cell r="E16" t="str">
            <v>普通</v>
          </cell>
          <cell r="F16">
            <v>1</v>
          </cell>
          <cell r="G16">
            <v>45013</v>
          </cell>
          <cell r="H16" t="str">
            <v>廃止　</v>
          </cell>
          <cell r="I16" t="str">
            <v>8,齊藤　幸夫,２２３６,普通,2023/03/28</v>
          </cell>
          <cell r="J16" t="str">
            <v>8:7</v>
          </cell>
        </row>
        <row r="17">
          <cell r="A17">
            <v>9</v>
          </cell>
          <cell r="B17" t="str">
            <v>㈲イマージュ</v>
          </cell>
          <cell r="C17" t="str">
            <v>小樽市</v>
          </cell>
          <cell r="D17" t="str">
            <v>本社</v>
          </cell>
          <cell r="E17" t="str">
            <v>普通/特種　車いす</v>
          </cell>
          <cell r="F17">
            <v>1</v>
          </cell>
          <cell r="G17">
            <v>44987</v>
          </cell>
          <cell r="H17" t="str">
            <v>　</v>
          </cell>
          <cell r="I17" t="str">
            <v>9,㈲イマージュ,本社,普通/特種　車いす,2023/03/02</v>
          </cell>
          <cell r="J17" t="str">
            <v>9:1</v>
          </cell>
        </row>
        <row r="18">
          <cell r="A18">
            <v>9</v>
          </cell>
          <cell r="B18" t="str">
            <v>大日向　弘光</v>
          </cell>
          <cell r="D18" t="str">
            <v>本社</v>
          </cell>
          <cell r="E18" t="str">
            <v>大型/特種　兼用</v>
          </cell>
          <cell r="F18">
            <v>1</v>
          </cell>
          <cell r="G18">
            <v>44998</v>
          </cell>
          <cell r="H18" t="str">
            <v>新規　</v>
          </cell>
          <cell r="I18" t="str">
            <v>9,大日向　弘光,本社,大型/特種　兼用,2023/03/13</v>
          </cell>
          <cell r="J18" t="str">
            <v>9:2</v>
          </cell>
        </row>
        <row r="19">
          <cell r="A19">
            <v>9</v>
          </cell>
          <cell r="B19" t="str">
            <v>稲葉　貴弘</v>
          </cell>
          <cell r="D19" t="str">
            <v>民間救急スカーレット</v>
          </cell>
          <cell r="E19" t="str">
            <v>大型/特種　兼用</v>
          </cell>
          <cell r="F19">
            <v>1</v>
          </cell>
          <cell r="G19">
            <v>45014</v>
          </cell>
          <cell r="H19" t="str">
            <v>新規　</v>
          </cell>
          <cell r="I19" t="str">
            <v>9,稲葉　貴弘,民間救急スカーレット,大型/特種　兼用,2023/03/29</v>
          </cell>
          <cell r="J19" t="str">
            <v>9:3</v>
          </cell>
        </row>
        <row r="20">
          <cell r="A20">
            <v>9</v>
          </cell>
          <cell r="B20" t="str">
            <v>㈱サクライ</v>
          </cell>
          <cell r="D20" t="str">
            <v>㈱サクライ</v>
          </cell>
          <cell r="E20" t="str">
            <v>特大</v>
          </cell>
          <cell r="F20">
            <v>1</v>
          </cell>
          <cell r="G20">
            <v>45014</v>
          </cell>
          <cell r="H20" t="str">
            <v>新規　</v>
          </cell>
          <cell r="I20" t="str">
            <v>9,㈱サクライ,㈱サクライ,特大,2023/03/29</v>
          </cell>
          <cell r="J20" t="str">
            <v>9:4</v>
          </cell>
        </row>
        <row r="21">
          <cell r="A21">
            <v>9</v>
          </cell>
          <cell r="B21" t="str">
            <v>筒井　基則</v>
          </cell>
          <cell r="C21" t="str">
            <v>札幌市</v>
          </cell>
          <cell r="D21" t="str">
            <v>本社</v>
          </cell>
          <cell r="E21" t="str">
            <v>普通/特種　車いす</v>
          </cell>
          <cell r="F21">
            <v>1</v>
          </cell>
          <cell r="G21">
            <v>45015</v>
          </cell>
          <cell r="H21" t="str">
            <v>　</v>
          </cell>
          <cell r="I21" t="str">
            <v>9,筒井　基則,本社,普通/特種　車いす,2023/03/30</v>
          </cell>
          <cell r="J21" t="str">
            <v>9:5</v>
          </cell>
        </row>
        <row r="22">
          <cell r="A22">
            <v>10</v>
          </cell>
          <cell r="B22" t="str">
            <v>合同会社イノベーション</v>
          </cell>
          <cell r="C22" t="str">
            <v>札幌市</v>
          </cell>
          <cell r="D22" t="str">
            <v>介護タクシーＫＩＮＯＫＡ</v>
          </cell>
          <cell r="E22" t="str">
            <v>普通/特種　車いす</v>
          </cell>
          <cell r="F22">
            <v>1</v>
          </cell>
          <cell r="G22">
            <v>45000</v>
          </cell>
          <cell r="H22" t="str">
            <v>廃止　</v>
          </cell>
          <cell r="I22" t="str">
            <v>10,合同会社イノベーション,介護タクシーＫＩＮＯＫＡ,普通/特種　車いす,2023/03/15</v>
          </cell>
          <cell r="J22" t="str">
            <v>10:1</v>
          </cell>
        </row>
        <row r="23">
          <cell r="A23">
            <v>10</v>
          </cell>
          <cell r="B23" t="str">
            <v>東井　薫</v>
          </cell>
          <cell r="C23" t="str">
            <v>札幌市</v>
          </cell>
          <cell r="D23" t="str">
            <v>本社</v>
          </cell>
          <cell r="E23" t="str">
            <v>普通/特種　車いす</v>
          </cell>
          <cell r="F23">
            <v>1</v>
          </cell>
          <cell r="G23">
            <v>45009</v>
          </cell>
          <cell r="H23" t="str">
            <v>廃止　</v>
          </cell>
          <cell r="I23" t="str">
            <v>10,東井　薫,本社,普通/特種　車いす,2023/03/24</v>
          </cell>
          <cell r="J23" t="str">
            <v>10:2</v>
          </cell>
        </row>
        <row r="24">
          <cell r="A24">
            <v>10</v>
          </cell>
          <cell r="B24" t="str">
            <v>中元　義浩</v>
          </cell>
          <cell r="C24" t="str">
            <v>小樽市</v>
          </cell>
          <cell r="D24" t="str">
            <v>本社</v>
          </cell>
          <cell r="E24" t="str">
            <v>普通/特種　車いす</v>
          </cell>
          <cell r="F24">
            <v>1</v>
          </cell>
          <cell r="G24">
            <v>45012</v>
          </cell>
          <cell r="H24" t="str">
            <v>　</v>
          </cell>
          <cell r="I24" t="str">
            <v>10,中元　義浩,本社,普通/特種　車いす,2023/03/27</v>
          </cell>
          <cell r="J24" t="str">
            <v>10:3</v>
          </cell>
        </row>
        <row r="25">
          <cell r="J25" t="str">
            <v>:0</v>
          </cell>
        </row>
        <row r="26">
          <cell r="J26" t="str">
            <v>:0</v>
          </cell>
        </row>
        <row r="27">
          <cell r="J27" t="str">
            <v>:0</v>
          </cell>
        </row>
        <row r="28">
          <cell r="J28" t="str">
            <v>:0</v>
          </cell>
        </row>
        <row r="29">
          <cell r="J29" t="str">
            <v>:0</v>
          </cell>
        </row>
        <row r="30">
          <cell r="J30" t="str">
            <v>:0</v>
          </cell>
        </row>
        <row r="31">
          <cell r="J31" t="str">
            <v>:0</v>
          </cell>
        </row>
        <row r="32">
          <cell r="J32" t="str">
            <v>:0</v>
          </cell>
        </row>
        <row r="33">
          <cell r="J33" t="str">
            <v>:0</v>
          </cell>
        </row>
        <row r="34">
          <cell r="J34" t="str">
            <v>:0</v>
          </cell>
        </row>
        <row r="35">
          <cell r="J35" t="str">
            <v>:0</v>
          </cell>
        </row>
        <row r="36">
          <cell r="J36" t="str">
            <v>:0</v>
          </cell>
        </row>
        <row r="37">
          <cell r="J37" t="str">
            <v>:0</v>
          </cell>
        </row>
        <row r="38">
          <cell r="J38" t="str">
            <v>:0</v>
          </cell>
        </row>
        <row r="39">
          <cell r="J39" t="str">
            <v>:0</v>
          </cell>
        </row>
        <row r="40">
          <cell r="J40" t="str">
            <v>:0</v>
          </cell>
        </row>
        <row r="41">
          <cell r="J41" t="str">
            <v>:0</v>
          </cell>
        </row>
        <row r="42">
          <cell r="J42" t="str">
            <v>:0</v>
          </cell>
        </row>
        <row r="43">
          <cell r="J43" t="str">
            <v>:0</v>
          </cell>
        </row>
        <row r="44">
          <cell r="J44" t="str">
            <v>:0</v>
          </cell>
        </row>
        <row r="45">
          <cell r="J45" t="str">
            <v>:0</v>
          </cell>
        </row>
        <row r="46">
          <cell r="J46" t="str">
            <v>:0</v>
          </cell>
        </row>
        <row r="47">
          <cell r="J47" t="str">
            <v>:0</v>
          </cell>
        </row>
        <row r="48">
          <cell r="J48" t="str">
            <v>:0</v>
          </cell>
        </row>
        <row r="49">
          <cell r="J49" t="str">
            <v>:0</v>
          </cell>
        </row>
        <row r="50">
          <cell r="J50" t="str">
            <v>:0</v>
          </cell>
        </row>
        <row r="51">
          <cell r="J51" t="str">
            <v>:0</v>
          </cell>
        </row>
        <row r="52">
          <cell r="J52" t="str">
            <v>:0</v>
          </cell>
        </row>
        <row r="53">
          <cell r="J53" t="str">
            <v>:0</v>
          </cell>
        </row>
        <row r="54">
          <cell r="J54" t="str">
            <v>:0</v>
          </cell>
        </row>
        <row r="55">
          <cell r="J55" t="str">
            <v>:0</v>
          </cell>
        </row>
        <row r="56">
          <cell r="J56" t="str">
            <v>:0</v>
          </cell>
        </row>
        <row r="57">
          <cell r="J57" t="str">
            <v>:0</v>
          </cell>
        </row>
        <row r="58">
          <cell r="J58" t="str">
            <v>:0</v>
          </cell>
        </row>
        <row r="59">
          <cell r="J59" t="str">
            <v>:0</v>
          </cell>
        </row>
        <row r="60">
          <cell r="J60" t="str">
            <v>:0</v>
          </cell>
        </row>
        <row r="61">
          <cell r="J61" t="str">
            <v>:0</v>
          </cell>
        </row>
        <row r="62">
          <cell r="J62" t="str">
            <v>:0</v>
          </cell>
        </row>
        <row r="63">
          <cell r="J63" t="str">
            <v>:0</v>
          </cell>
        </row>
        <row r="64">
          <cell r="J64" t="str">
            <v>:0</v>
          </cell>
        </row>
        <row r="65">
          <cell r="J65" t="str">
            <v>:0</v>
          </cell>
        </row>
        <row r="66">
          <cell r="J66" t="str">
            <v>:0</v>
          </cell>
        </row>
        <row r="67">
          <cell r="J67" t="str">
            <v>:0</v>
          </cell>
        </row>
        <row r="68">
          <cell r="J68" t="str">
            <v>:0</v>
          </cell>
        </row>
        <row r="69">
          <cell r="J69" t="str">
            <v>:0</v>
          </cell>
        </row>
        <row r="70">
          <cell r="J70" t="str">
            <v>:0</v>
          </cell>
        </row>
        <row r="71">
          <cell r="J71" t="str">
            <v>:0</v>
          </cell>
        </row>
        <row r="72">
          <cell r="J72" t="str">
            <v>:0</v>
          </cell>
        </row>
        <row r="73">
          <cell r="J73" t="str">
            <v>:0</v>
          </cell>
        </row>
        <row r="74">
          <cell r="J74" t="str">
            <v>:0</v>
          </cell>
        </row>
        <row r="75">
          <cell r="J75" t="str">
            <v>:0</v>
          </cell>
        </row>
        <row r="76">
          <cell r="J76" t="str">
            <v>:0</v>
          </cell>
        </row>
        <row r="77">
          <cell r="J77" t="str">
            <v>:0</v>
          </cell>
        </row>
        <row r="78">
          <cell r="J78" t="str">
            <v>:0</v>
          </cell>
        </row>
        <row r="79">
          <cell r="J79" t="str">
            <v>:0</v>
          </cell>
        </row>
        <row r="80">
          <cell r="J80" t="str">
            <v>:0</v>
          </cell>
        </row>
        <row r="81">
          <cell r="J81" t="str">
            <v>:0</v>
          </cell>
        </row>
        <row r="82">
          <cell r="J82" t="str">
            <v>:0</v>
          </cell>
        </row>
        <row r="83">
          <cell r="J83" t="str">
            <v>:0</v>
          </cell>
        </row>
        <row r="84">
          <cell r="J84" t="str">
            <v>:0</v>
          </cell>
        </row>
        <row r="85">
          <cell r="J85" t="str">
            <v>:0</v>
          </cell>
        </row>
        <row r="86">
          <cell r="J86" t="str">
            <v>:0</v>
          </cell>
        </row>
        <row r="87">
          <cell r="J87" t="str">
            <v>:0</v>
          </cell>
        </row>
        <row r="88">
          <cell r="J88" t="str">
            <v>:0</v>
          </cell>
        </row>
        <row r="89">
          <cell r="J89" t="str">
            <v>:0</v>
          </cell>
        </row>
        <row r="90">
          <cell r="J90" t="str">
            <v>:0</v>
          </cell>
        </row>
        <row r="91">
          <cell r="J91" t="str">
            <v>:0</v>
          </cell>
        </row>
        <row r="92">
          <cell r="J92" t="str">
            <v>:0</v>
          </cell>
        </row>
        <row r="93">
          <cell r="J93" t="str">
            <v>:0</v>
          </cell>
        </row>
        <row r="94">
          <cell r="J94" t="str">
            <v>:0</v>
          </cell>
        </row>
        <row r="95">
          <cell r="J95" t="str">
            <v>:0</v>
          </cell>
        </row>
        <row r="96">
          <cell r="J96" t="str">
            <v>:0</v>
          </cell>
        </row>
        <row r="97">
          <cell r="J97" t="str">
            <v>:0</v>
          </cell>
        </row>
        <row r="98">
          <cell r="J98" t="str">
            <v>:0</v>
          </cell>
        </row>
        <row r="99">
          <cell r="J99" t="str">
            <v>:0</v>
          </cell>
        </row>
        <row r="100">
          <cell r="J100" t="str">
            <v>:0</v>
          </cell>
        </row>
        <row r="101">
          <cell r="J101" t="str">
            <v>:0</v>
          </cell>
        </row>
        <row r="102">
          <cell r="J102" t="str">
            <v>:0</v>
          </cell>
        </row>
        <row r="103">
          <cell r="J103" t="str">
            <v>:0</v>
          </cell>
        </row>
        <row r="104">
          <cell r="J104" t="str">
            <v>:0</v>
          </cell>
        </row>
        <row r="105">
          <cell r="J105" t="str">
            <v>:0</v>
          </cell>
        </row>
        <row r="106">
          <cell r="J106" t="str">
            <v>:0</v>
          </cell>
        </row>
        <row r="107">
          <cell r="J107" t="str">
            <v>:0</v>
          </cell>
        </row>
        <row r="108">
          <cell r="J108" t="str">
            <v>:0</v>
          </cell>
        </row>
        <row r="109">
          <cell r="J109" t="str">
            <v>:0</v>
          </cell>
        </row>
        <row r="110">
          <cell r="J110" t="str">
            <v>:0</v>
          </cell>
        </row>
        <row r="111">
          <cell r="J111" t="str">
            <v>:0</v>
          </cell>
        </row>
        <row r="112">
          <cell r="J112" t="str">
            <v>:0</v>
          </cell>
        </row>
        <row r="113">
          <cell r="J113" t="str">
            <v>:0</v>
          </cell>
        </row>
        <row r="114">
          <cell r="J114" t="str">
            <v>:0</v>
          </cell>
        </row>
        <row r="115">
          <cell r="J115" t="str">
            <v>:0</v>
          </cell>
        </row>
        <row r="116">
          <cell r="J116" t="str">
            <v>:0</v>
          </cell>
        </row>
        <row r="117">
          <cell r="J117" t="str">
            <v>:0</v>
          </cell>
        </row>
        <row r="118">
          <cell r="J118" t="str">
            <v>:0</v>
          </cell>
        </row>
        <row r="119">
          <cell r="J119" t="str">
            <v>:0</v>
          </cell>
        </row>
        <row r="120">
          <cell r="J120" t="str">
            <v>:0</v>
          </cell>
        </row>
        <row r="121">
          <cell r="J121" t="str">
            <v>:0</v>
          </cell>
        </row>
        <row r="122">
          <cell r="J122" t="str">
            <v>:0</v>
          </cell>
        </row>
        <row r="123">
          <cell r="J123" t="str">
            <v>:0</v>
          </cell>
        </row>
        <row r="124">
          <cell r="J124" t="str">
            <v>:0</v>
          </cell>
        </row>
        <row r="125">
          <cell r="J125" t="str">
            <v>:0</v>
          </cell>
        </row>
        <row r="126">
          <cell r="J126" t="str">
            <v>:0</v>
          </cell>
        </row>
        <row r="127">
          <cell r="J127" t="str">
            <v>:0</v>
          </cell>
        </row>
        <row r="128">
          <cell r="J128" t="str">
            <v>:0</v>
          </cell>
        </row>
        <row r="129">
          <cell r="J129" t="str">
            <v>:0</v>
          </cell>
        </row>
        <row r="130">
          <cell r="J130" t="str">
            <v>:0</v>
          </cell>
        </row>
        <row r="131">
          <cell r="J131" t="str">
            <v>:0</v>
          </cell>
        </row>
        <row r="132">
          <cell r="J132" t="str">
            <v>:0</v>
          </cell>
        </row>
        <row r="133">
          <cell r="J133" t="str">
            <v>:0</v>
          </cell>
        </row>
        <row r="134">
          <cell r="J134" t="str">
            <v>:0</v>
          </cell>
        </row>
        <row r="135">
          <cell r="J135" t="str">
            <v>:0</v>
          </cell>
        </row>
        <row r="136">
          <cell r="J136" t="str">
            <v>:0</v>
          </cell>
        </row>
        <row r="137">
          <cell r="J137" t="str">
            <v>:0</v>
          </cell>
        </row>
        <row r="138">
          <cell r="J138" t="str">
            <v>:0</v>
          </cell>
        </row>
        <row r="139">
          <cell r="J139" t="str">
            <v>:0</v>
          </cell>
        </row>
        <row r="140">
          <cell r="J140" t="str">
            <v>:0</v>
          </cell>
        </row>
        <row r="141">
          <cell r="J141" t="str">
            <v>:0</v>
          </cell>
        </row>
        <row r="142">
          <cell r="J142" t="str">
            <v>:0</v>
          </cell>
        </row>
        <row r="143">
          <cell r="J143" t="str">
            <v>:0</v>
          </cell>
        </row>
        <row r="144">
          <cell r="J144" t="str">
            <v>:0</v>
          </cell>
        </row>
        <row r="145">
          <cell r="J145" t="str">
            <v>:0</v>
          </cell>
        </row>
        <row r="146">
          <cell r="J146" t="str">
            <v>:0</v>
          </cell>
        </row>
        <row r="147">
          <cell r="J147" t="str">
            <v>:0</v>
          </cell>
        </row>
        <row r="148">
          <cell r="J148" t="str">
            <v>:0</v>
          </cell>
        </row>
        <row r="149">
          <cell r="J149" t="str">
            <v>:0</v>
          </cell>
        </row>
        <row r="150">
          <cell r="J150" t="str">
            <v>:0</v>
          </cell>
        </row>
        <row r="151">
          <cell r="J151" t="str">
            <v>:0</v>
          </cell>
        </row>
        <row r="152">
          <cell r="J152" t="str">
            <v>:0</v>
          </cell>
        </row>
        <row r="153">
          <cell r="J153" t="str">
            <v>:0</v>
          </cell>
        </row>
        <row r="154">
          <cell r="J154" t="str">
            <v>:0</v>
          </cell>
        </row>
        <row r="155">
          <cell r="J155" t="str">
            <v>:0</v>
          </cell>
        </row>
        <row r="156">
          <cell r="J156" t="str">
            <v>:0</v>
          </cell>
        </row>
        <row r="157">
          <cell r="J157" t="str">
            <v>:0</v>
          </cell>
        </row>
        <row r="158">
          <cell r="J158" t="str">
            <v>:0</v>
          </cell>
        </row>
        <row r="159">
          <cell r="J159" t="str">
            <v>:0</v>
          </cell>
        </row>
        <row r="160">
          <cell r="J160" t="str">
            <v>:0</v>
          </cell>
        </row>
        <row r="161">
          <cell r="J161" t="str">
            <v>:0</v>
          </cell>
        </row>
        <row r="162">
          <cell r="J162" t="str">
            <v>:0</v>
          </cell>
        </row>
        <row r="163">
          <cell r="J163" t="str">
            <v>:0</v>
          </cell>
        </row>
        <row r="164">
          <cell r="J164" t="str">
            <v>:0</v>
          </cell>
        </row>
        <row r="165">
          <cell r="J165" t="str">
            <v>:0</v>
          </cell>
        </row>
        <row r="166">
          <cell r="J166" t="str">
            <v>:0</v>
          </cell>
        </row>
        <row r="167">
          <cell r="J167" t="str">
            <v>:0</v>
          </cell>
        </row>
        <row r="168">
          <cell r="J168" t="str">
            <v>:0</v>
          </cell>
        </row>
        <row r="169">
          <cell r="J169" t="str">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い方"/>
      <sheetName val="出入簿"/>
      <sheetName val="作業用"/>
      <sheetName val="車両数報告"/>
      <sheetName val="車両数"/>
      <sheetName val="業連（他支局）"/>
      <sheetName val="業連（軽）"/>
      <sheetName val="報告用"/>
      <sheetName val="リスト"/>
      <sheetName val="第2表（個人・法人） (ハイヤー区分反映)"/>
      <sheetName val="第2表（福祉）"/>
      <sheetName val="事業者管理"/>
      <sheetName val="個人"/>
      <sheetName val="一般"/>
    </sheetNames>
    <sheetDataSet>
      <sheetData sheetId="0" refreshError="1"/>
      <sheetData sheetId="1" refreshError="1"/>
      <sheetData sheetId="2" refreshError="1"/>
      <sheetData sheetId="3" refreshError="1"/>
      <sheetData sheetId="4" refreshError="1">
        <row r="1">
          <cell r="A1">
            <v>1</v>
          </cell>
          <cell r="B1" t="str">
            <v>金星自動車㈱</v>
          </cell>
          <cell r="C1" t="str">
            <v>札幌交通圏</v>
          </cell>
          <cell r="D1" t="str">
            <v>北野</v>
          </cell>
          <cell r="E1" t="str">
            <v>普通</v>
          </cell>
          <cell r="F1">
            <v>1</v>
          </cell>
          <cell r="G1">
            <v>43894</v>
          </cell>
          <cell r="H1" t="str">
            <v>配置換え　</v>
          </cell>
          <cell r="I1" t="str">
            <v>1,金星自動車㈱,北野,普通,2020/03/04</v>
          </cell>
          <cell r="J1" t="str">
            <v>1:1</v>
          </cell>
        </row>
        <row r="2">
          <cell r="A2">
            <v>1</v>
          </cell>
          <cell r="B2" t="str">
            <v>金星自動車㈱</v>
          </cell>
          <cell r="C2" t="str">
            <v>札幌交通圏</v>
          </cell>
          <cell r="D2" t="str">
            <v>千歳</v>
          </cell>
          <cell r="E2" t="str">
            <v>普通</v>
          </cell>
          <cell r="F2">
            <v>1</v>
          </cell>
          <cell r="G2">
            <v>43894</v>
          </cell>
          <cell r="H2" t="str">
            <v>配置換え　</v>
          </cell>
          <cell r="I2" t="str">
            <v>1,金星自動車㈱,千歳,普通,2020/03/04</v>
          </cell>
          <cell r="J2" t="str">
            <v>1:2</v>
          </cell>
        </row>
        <row r="3">
          <cell r="A3">
            <v>1</v>
          </cell>
          <cell r="B3" t="str">
            <v>興隆国際合同会社</v>
          </cell>
          <cell r="D3" t="str">
            <v>千歳</v>
          </cell>
          <cell r="E3" t="str">
            <v>特大</v>
          </cell>
          <cell r="F3">
            <v>4</v>
          </cell>
          <cell r="G3">
            <v>43895</v>
          </cell>
          <cell r="H3" t="str">
            <v>新規　</v>
          </cell>
          <cell r="I3" t="str">
            <v>1,興隆国際合同会社,千歳,特大,2020/03/05</v>
          </cell>
          <cell r="J3" t="str">
            <v>1:3</v>
          </cell>
        </row>
        <row r="4">
          <cell r="A4">
            <v>1</v>
          </cell>
          <cell r="B4" t="str">
            <v>興隆国際合同会社</v>
          </cell>
          <cell r="D4" t="str">
            <v>千歳</v>
          </cell>
          <cell r="E4" t="str">
            <v>中型</v>
          </cell>
          <cell r="F4">
            <v>1</v>
          </cell>
          <cell r="G4">
            <v>43895</v>
          </cell>
          <cell r="H4" t="str">
            <v>新規　</v>
          </cell>
          <cell r="I4" t="str">
            <v>1,興隆国際合同会社,千歳,中型,2020/03/05</v>
          </cell>
          <cell r="J4" t="str">
            <v>1:4</v>
          </cell>
        </row>
        <row r="5">
          <cell r="A5">
            <v>1</v>
          </cell>
          <cell r="B5" t="str">
            <v>㈱ビジコー</v>
          </cell>
          <cell r="D5" t="str">
            <v>浦臼</v>
          </cell>
          <cell r="E5" t="str">
            <v>特大</v>
          </cell>
          <cell r="F5">
            <v>1</v>
          </cell>
          <cell r="G5">
            <v>43899</v>
          </cell>
          <cell r="H5" t="str">
            <v>　</v>
          </cell>
          <cell r="I5" t="str">
            <v>1,㈱ビジコー,浦臼,特大,2020/03/09</v>
          </cell>
          <cell r="J5" t="str">
            <v>1:5</v>
          </cell>
        </row>
        <row r="6">
          <cell r="A6">
            <v>1</v>
          </cell>
          <cell r="B6" t="str">
            <v>㈱ミネカ・ジャパン</v>
          </cell>
          <cell r="D6" t="str">
            <v>北海道支店</v>
          </cell>
          <cell r="E6" t="str">
            <v>特大</v>
          </cell>
          <cell r="F6">
            <v>2</v>
          </cell>
          <cell r="G6">
            <v>43900</v>
          </cell>
          <cell r="H6" t="str">
            <v>　</v>
          </cell>
          <cell r="I6" t="str">
            <v>1,㈱ミネカ・ジャパン,北海道支店,特大,2020/03/10</v>
          </cell>
          <cell r="J6" t="str">
            <v>1:6</v>
          </cell>
        </row>
        <row r="7">
          <cell r="A7">
            <v>1</v>
          </cell>
          <cell r="B7" t="str">
            <v>金星自動車㈱</v>
          </cell>
          <cell r="C7" t="str">
            <v>札幌交通圏</v>
          </cell>
          <cell r="D7" t="str">
            <v>手稲</v>
          </cell>
          <cell r="E7" t="str">
            <v>普通</v>
          </cell>
          <cell r="F7">
            <v>1</v>
          </cell>
          <cell r="G7">
            <v>43908</v>
          </cell>
          <cell r="H7" t="str">
            <v>配置換え　</v>
          </cell>
          <cell r="I7" t="str">
            <v>1,金星自動車㈱,手稲,普通,2020/03/18</v>
          </cell>
          <cell r="J7" t="str">
            <v>1:7</v>
          </cell>
        </row>
        <row r="8">
          <cell r="A8">
            <v>1</v>
          </cell>
          <cell r="B8" t="str">
            <v>金星自動車㈱</v>
          </cell>
          <cell r="C8" t="str">
            <v>札幌交通圏</v>
          </cell>
          <cell r="D8" t="str">
            <v>千歳</v>
          </cell>
          <cell r="E8" t="str">
            <v>普通</v>
          </cell>
          <cell r="F8">
            <v>1</v>
          </cell>
          <cell r="G8">
            <v>43908</v>
          </cell>
          <cell r="H8" t="str">
            <v>配置換え　</v>
          </cell>
          <cell r="I8" t="str">
            <v>1,金星自動車㈱,千歳,普通,2020/03/18</v>
          </cell>
          <cell r="J8" t="str">
            <v>1:8</v>
          </cell>
        </row>
        <row r="9">
          <cell r="A9">
            <v>1</v>
          </cell>
          <cell r="B9" t="str">
            <v>島松ハイヤー㈱</v>
          </cell>
          <cell r="C9" t="str">
            <v>札幌交通圏</v>
          </cell>
          <cell r="D9" t="str">
            <v>本社</v>
          </cell>
          <cell r="E9" t="str">
            <v>普通</v>
          </cell>
          <cell r="F9">
            <v>1</v>
          </cell>
          <cell r="G9">
            <v>43913</v>
          </cell>
          <cell r="H9" t="str">
            <v>　</v>
          </cell>
          <cell r="I9" t="str">
            <v>1,島松ハイヤー㈱,本社,普通,2020/03/23</v>
          </cell>
          <cell r="J9" t="str">
            <v>1:9</v>
          </cell>
        </row>
        <row r="10">
          <cell r="A10">
            <v>1</v>
          </cell>
          <cell r="B10" t="str">
            <v>㈱北海道未来旅行</v>
          </cell>
          <cell r="D10" t="str">
            <v>本社</v>
          </cell>
          <cell r="E10" t="str">
            <v>特大</v>
          </cell>
          <cell r="F10">
            <v>5</v>
          </cell>
          <cell r="G10">
            <v>43916</v>
          </cell>
          <cell r="H10" t="str">
            <v>新規　</v>
          </cell>
          <cell r="I10" t="str">
            <v>1,㈱北海道未来旅行,本社,特大,2020/03/26</v>
          </cell>
          <cell r="J10" t="str">
            <v>1:10</v>
          </cell>
        </row>
        <row r="11">
          <cell r="A11">
            <v>4</v>
          </cell>
          <cell r="B11" t="str">
            <v>㈱アイビーエスリムジン</v>
          </cell>
          <cell r="C11" t="str">
            <v>倶知安圏</v>
          </cell>
          <cell r="D11" t="str">
            <v>ニセコ</v>
          </cell>
          <cell r="E11" t="str">
            <v>特大</v>
          </cell>
          <cell r="F11">
            <v>3</v>
          </cell>
          <cell r="G11">
            <v>43892</v>
          </cell>
          <cell r="H11" t="str">
            <v>　</v>
          </cell>
          <cell r="I11" t="str">
            <v>4,㈱アイビーエスリムジン,ニセコ,特大,2020/03/02</v>
          </cell>
          <cell r="J11" t="str">
            <v>4:1</v>
          </cell>
        </row>
        <row r="12">
          <cell r="A12">
            <v>4</v>
          </cell>
          <cell r="B12" t="str">
            <v>金星自動車㈱</v>
          </cell>
          <cell r="C12" t="str">
            <v>札幌交通圏</v>
          </cell>
          <cell r="D12" t="str">
            <v>千歳</v>
          </cell>
          <cell r="E12" t="str">
            <v>普通</v>
          </cell>
          <cell r="F12">
            <v>1</v>
          </cell>
          <cell r="G12">
            <v>43894</v>
          </cell>
          <cell r="H12" t="str">
            <v>配置換え　</v>
          </cell>
          <cell r="I12" t="str">
            <v>4,金星自動車㈱,千歳,普通,2020/03/04</v>
          </cell>
          <cell r="J12" t="str">
            <v>4:2</v>
          </cell>
        </row>
        <row r="13">
          <cell r="A13">
            <v>4</v>
          </cell>
          <cell r="B13" t="str">
            <v>金星自動車㈱</v>
          </cell>
          <cell r="C13" t="str">
            <v>札幌交通圏</v>
          </cell>
          <cell r="D13" t="str">
            <v>北野</v>
          </cell>
          <cell r="E13" t="str">
            <v>普通</v>
          </cell>
          <cell r="F13">
            <v>1</v>
          </cell>
          <cell r="G13">
            <v>43894</v>
          </cell>
          <cell r="H13" t="str">
            <v>配置換え　</v>
          </cell>
          <cell r="I13" t="str">
            <v>4,金星自動車㈱,北野,普通,2020/03/04</v>
          </cell>
          <cell r="J13" t="str">
            <v>4:3</v>
          </cell>
        </row>
        <row r="14">
          <cell r="A14">
            <v>4</v>
          </cell>
          <cell r="B14" t="str">
            <v>昭和ハイヤー㈱</v>
          </cell>
          <cell r="C14" t="str">
            <v>美唄圏</v>
          </cell>
          <cell r="D14" t="str">
            <v>本社</v>
          </cell>
          <cell r="E14" t="str">
            <v>普通</v>
          </cell>
          <cell r="F14">
            <v>1</v>
          </cell>
          <cell r="G14">
            <v>43894</v>
          </cell>
          <cell r="H14" t="str">
            <v>　</v>
          </cell>
          <cell r="I14" t="str">
            <v>4,昭和ハイヤー㈱,本社,普通,2020/03/04</v>
          </cell>
          <cell r="J14" t="str">
            <v>4:4</v>
          </cell>
        </row>
        <row r="15">
          <cell r="A15">
            <v>4</v>
          </cell>
          <cell r="B15" t="str">
            <v>千歳交通㈱</v>
          </cell>
          <cell r="D15" t="str">
            <v>千歳</v>
          </cell>
          <cell r="E15" t="str">
            <v>小型</v>
          </cell>
          <cell r="F15">
            <v>2</v>
          </cell>
          <cell r="G15">
            <v>43896</v>
          </cell>
          <cell r="H15" t="str">
            <v>　</v>
          </cell>
          <cell r="I15" t="str">
            <v>4,千歳交通㈱,千歳,小型,2020/03/06</v>
          </cell>
          <cell r="J15" t="str">
            <v>4:5</v>
          </cell>
        </row>
        <row r="16">
          <cell r="A16">
            <v>4</v>
          </cell>
          <cell r="B16" t="str">
            <v>㈱ビジコー</v>
          </cell>
          <cell r="C16" t="str">
            <v>美唄圏</v>
          </cell>
          <cell r="D16" t="str">
            <v>本社</v>
          </cell>
          <cell r="E16" t="str">
            <v>普通</v>
          </cell>
          <cell r="F16">
            <v>1</v>
          </cell>
          <cell r="G16">
            <v>43899</v>
          </cell>
          <cell r="H16" t="str">
            <v>　</v>
          </cell>
          <cell r="I16" t="str">
            <v>4,㈱ビジコー,本社,普通,2020/03/09</v>
          </cell>
          <cell r="J16" t="str">
            <v>4:6</v>
          </cell>
        </row>
        <row r="17">
          <cell r="A17">
            <v>4</v>
          </cell>
          <cell r="B17" t="str">
            <v>東和国際サービス㈱</v>
          </cell>
          <cell r="C17" t="str">
            <v>札幌交通圏</v>
          </cell>
          <cell r="D17" t="str">
            <v>本社</v>
          </cell>
          <cell r="E17" t="str">
            <v>特大</v>
          </cell>
          <cell r="F17">
            <v>1</v>
          </cell>
          <cell r="G17">
            <v>43899</v>
          </cell>
          <cell r="H17" t="str">
            <v>　</v>
          </cell>
          <cell r="I17" t="str">
            <v>4,東和国際サービス㈱,本社,特大,2020/03/09</v>
          </cell>
          <cell r="J17" t="str">
            <v>4:7</v>
          </cell>
        </row>
        <row r="18">
          <cell r="A18">
            <v>4</v>
          </cell>
          <cell r="B18" t="str">
            <v>華桜国際観光㈱</v>
          </cell>
          <cell r="D18" t="str">
            <v>千歳</v>
          </cell>
          <cell r="E18" t="str">
            <v>特大</v>
          </cell>
          <cell r="F18">
            <v>2</v>
          </cell>
          <cell r="G18">
            <v>43907</v>
          </cell>
          <cell r="H18" t="str">
            <v>　</v>
          </cell>
          <cell r="I18" t="str">
            <v>4,華桜国際観光㈱,千歳,特大,2020/03/17</v>
          </cell>
          <cell r="J18" t="str">
            <v>4:8</v>
          </cell>
        </row>
        <row r="19">
          <cell r="A19">
            <v>4</v>
          </cell>
          <cell r="B19" t="str">
            <v>㈱千歳向陽台ハイヤー</v>
          </cell>
          <cell r="C19" t="str">
            <v>札幌交通圏</v>
          </cell>
          <cell r="D19" t="str">
            <v>本社</v>
          </cell>
          <cell r="E19" t="str">
            <v>特大</v>
          </cell>
          <cell r="F19">
            <v>2</v>
          </cell>
          <cell r="G19">
            <v>43907</v>
          </cell>
          <cell r="H19" t="str">
            <v>　</v>
          </cell>
          <cell r="I19" t="str">
            <v>4,㈱千歳向陽台ハイヤー,本社,特大,2020/03/17</v>
          </cell>
          <cell r="J19" t="str">
            <v>4:9</v>
          </cell>
        </row>
        <row r="20">
          <cell r="A20">
            <v>4</v>
          </cell>
          <cell r="B20" t="str">
            <v>金星自動車㈱</v>
          </cell>
          <cell r="C20" t="str">
            <v>札幌交通圏</v>
          </cell>
          <cell r="D20" t="str">
            <v>千歳</v>
          </cell>
          <cell r="E20" t="str">
            <v>普通</v>
          </cell>
          <cell r="F20">
            <v>1</v>
          </cell>
          <cell r="G20">
            <v>43908</v>
          </cell>
          <cell r="H20" t="str">
            <v>配置換え　</v>
          </cell>
          <cell r="I20" t="str">
            <v>4,金星自動車㈱,千歳,普通,2020/03/18</v>
          </cell>
          <cell r="J20" t="str">
            <v>4:10</v>
          </cell>
        </row>
        <row r="21">
          <cell r="A21">
            <v>4</v>
          </cell>
          <cell r="B21" t="str">
            <v>金星自動車㈱</v>
          </cell>
          <cell r="C21" t="str">
            <v>札幌交通圏</v>
          </cell>
          <cell r="D21" t="str">
            <v>手稲</v>
          </cell>
          <cell r="E21" t="str">
            <v>普通</v>
          </cell>
          <cell r="F21">
            <v>1</v>
          </cell>
          <cell r="G21">
            <v>43908</v>
          </cell>
          <cell r="H21" t="str">
            <v>配置換え　</v>
          </cell>
          <cell r="I21" t="str">
            <v>4,金星自動車㈱,手稲,普通,2020/03/18</v>
          </cell>
          <cell r="J21" t="str">
            <v>4:11</v>
          </cell>
        </row>
        <row r="22">
          <cell r="A22">
            <v>4</v>
          </cell>
          <cell r="B22" t="str">
            <v>千歳交通㈱</v>
          </cell>
          <cell r="D22" t="str">
            <v>千歳</v>
          </cell>
          <cell r="E22" t="str">
            <v>特大</v>
          </cell>
          <cell r="F22">
            <v>1</v>
          </cell>
          <cell r="G22">
            <v>43913</v>
          </cell>
          <cell r="H22" t="str">
            <v>　</v>
          </cell>
          <cell r="I22" t="str">
            <v>4,千歳交通㈱,千歳,特大,2020/03/23</v>
          </cell>
          <cell r="J22" t="str">
            <v>4:12</v>
          </cell>
        </row>
        <row r="23">
          <cell r="A23">
            <v>4</v>
          </cell>
          <cell r="B23" t="str">
            <v>華桜国際観光㈱</v>
          </cell>
          <cell r="D23" t="str">
            <v>千歳</v>
          </cell>
          <cell r="E23" t="str">
            <v>特大</v>
          </cell>
          <cell r="F23">
            <v>1</v>
          </cell>
          <cell r="G23">
            <v>43920</v>
          </cell>
          <cell r="H23" t="str">
            <v>　</v>
          </cell>
          <cell r="I23" t="str">
            <v>4,華桜国際観光㈱,千歳,特大,2020/03/30</v>
          </cell>
          <cell r="J23" t="str">
            <v>4:13</v>
          </cell>
        </row>
        <row r="24">
          <cell r="A24">
            <v>4</v>
          </cell>
          <cell r="B24" t="str">
            <v>ふじ観光㈱</v>
          </cell>
          <cell r="D24" t="str">
            <v>本社</v>
          </cell>
          <cell r="E24" t="str">
            <v>大型</v>
          </cell>
          <cell r="F24">
            <v>1</v>
          </cell>
          <cell r="G24">
            <v>43921</v>
          </cell>
          <cell r="H24" t="str">
            <v>　乗合兼用</v>
          </cell>
          <cell r="I24" t="str">
            <v>4,ふじ観光㈱,本社,大型,2020/03/31</v>
          </cell>
          <cell r="J24" t="str">
            <v>4:14</v>
          </cell>
        </row>
        <row r="25">
          <cell r="A25">
            <v>4</v>
          </cell>
          <cell r="B25" t="str">
            <v>ふじ観光㈱</v>
          </cell>
          <cell r="D25" t="str">
            <v>本社</v>
          </cell>
          <cell r="E25" t="str">
            <v>普通</v>
          </cell>
          <cell r="F25">
            <v>4</v>
          </cell>
          <cell r="G25">
            <v>43921</v>
          </cell>
          <cell r="H25" t="str">
            <v>　</v>
          </cell>
          <cell r="I25" t="str">
            <v>4,ふじ観光㈱,本社,普通,2020/03/31</v>
          </cell>
          <cell r="J25" t="str">
            <v>4:15</v>
          </cell>
        </row>
        <row r="26">
          <cell r="A26">
            <v>5</v>
          </cell>
          <cell r="B26" t="str">
            <v>つばめ自動車㈱</v>
          </cell>
          <cell r="C26" t="str">
            <v>札幌交通圏</v>
          </cell>
          <cell r="D26" t="str">
            <v>水車町</v>
          </cell>
          <cell r="E26" t="str">
            <v>大型</v>
          </cell>
          <cell r="F26">
            <v>1</v>
          </cell>
          <cell r="G26">
            <v>43900</v>
          </cell>
          <cell r="H26" t="str">
            <v>　</v>
          </cell>
          <cell r="I26" t="str">
            <v>5,つばめ自動車㈱,水車町,大型,2020/03/10</v>
          </cell>
          <cell r="J26" t="str">
            <v>5:1</v>
          </cell>
        </row>
        <row r="27">
          <cell r="A27">
            <v>5</v>
          </cell>
          <cell r="B27" t="str">
            <v>㈱青山国際</v>
          </cell>
          <cell r="D27" t="str">
            <v>札幌</v>
          </cell>
          <cell r="E27" t="str">
            <v>大型</v>
          </cell>
          <cell r="F27">
            <v>11</v>
          </cell>
          <cell r="G27">
            <v>43921</v>
          </cell>
          <cell r="H27" t="str">
            <v>廃止　</v>
          </cell>
          <cell r="I27" t="str">
            <v>5,㈱青山国際,札幌,大型,2020/03/31</v>
          </cell>
          <cell r="J27" t="str">
            <v>5:2</v>
          </cell>
        </row>
        <row r="28">
          <cell r="A28">
            <v>8</v>
          </cell>
          <cell r="B28" t="str">
            <v>片桐　勉</v>
          </cell>
          <cell r="D28">
            <v>1011</v>
          </cell>
          <cell r="E28" t="str">
            <v>普通</v>
          </cell>
          <cell r="F28">
            <v>1</v>
          </cell>
          <cell r="G28">
            <v>43896</v>
          </cell>
          <cell r="H28" t="str">
            <v>廃止　</v>
          </cell>
          <cell r="I28" t="str">
            <v>8,片桐　勉,１０１１,普通,2020/03/06</v>
          </cell>
          <cell r="J28" t="str">
            <v>8:1</v>
          </cell>
        </row>
        <row r="29">
          <cell r="A29">
            <v>8</v>
          </cell>
          <cell r="B29" t="str">
            <v>柴田　良一</v>
          </cell>
          <cell r="D29">
            <v>69</v>
          </cell>
          <cell r="E29" t="str">
            <v>小型</v>
          </cell>
          <cell r="F29">
            <v>1</v>
          </cell>
          <cell r="G29">
            <v>43921</v>
          </cell>
          <cell r="H29" t="str">
            <v>廃止　</v>
          </cell>
          <cell r="I29" t="str">
            <v>8,柴田　良一,６９,小型,2020/03/31</v>
          </cell>
          <cell r="J29" t="str">
            <v>8:2</v>
          </cell>
        </row>
        <row r="30">
          <cell r="A30">
            <v>8</v>
          </cell>
          <cell r="B30" t="str">
            <v>大谷木　洋</v>
          </cell>
          <cell r="D30">
            <v>163</v>
          </cell>
          <cell r="E30" t="str">
            <v>普通</v>
          </cell>
          <cell r="F30">
            <v>1</v>
          </cell>
          <cell r="G30">
            <v>43921</v>
          </cell>
          <cell r="H30" t="str">
            <v>廃止　コロナの影響</v>
          </cell>
          <cell r="I30" t="str">
            <v>8,大谷木　洋,１６３,普通,2020/03/31</v>
          </cell>
          <cell r="J30" t="str">
            <v>8:3</v>
          </cell>
        </row>
        <row r="31">
          <cell r="A31">
            <v>9</v>
          </cell>
          <cell r="B31" t="str">
            <v>㈱玲和</v>
          </cell>
          <cell r="D31" t="str">
            <v>レイワ</v>
          </cell>
          <cell r="E31" t="str">
            <v>普通</v>
          </cell>
          <cell r="F31">
            <v>1</v>
          </cell>
          <cell r="G31">
            <v>43895</v>
          </cell>
          <cell r="H31" t="str">
            <v>新規　</v>
          </cell>
          <cell r="I31" t="str">
            <v>9,㈱玲和,レイワ,普通,2020/03/05</v>
          </cell>
          <cell r="J31" t="str">
            <v>9:1</v>
          </cell>
        </row>
        <row r="32">
          <cell r="A32">
            <v>9</v>
          </cell>
          <cell r="B32" t="str">
            <v>合同会社悠ゆう</v>
          </cell>
          <cell r="C32" t="str">
            <v>札幌交通圏</v>
          </cell>
          <cell r="D32" t="str">
            <v>介護センター・明日</v>
          </cell>
          <cell r="E32" t="str">
            <v>大型/特種　兼用</v>
          </cell>
          <cell r="F32">
            <v>1</v>
          </cell>
          <cell r="G32">
            <v>43917</v>
          </cell>
          <cell r="H32" t="str">
            <v>新規　</v>
          </cell>
          <cell r="I32" t="str">
            <v>9,合同会社悠ゆう,介護センター・明日,大型/特種　兼用,2020/03/27</v>
          </cell>
          <cell r="J32" t="str">
            <v>9:2</v>
          </cell>
        </row>
        <row r="33">
          <cell r="A33">
            <v>10</v>
          </cell>
          <cell r="B33" t="str">
            <v>中井　徹</v>
          </cell>
          <cell r="C33" t="str">
            <v>札幌交通圏</v>
          </cell>
          <cell r="D33" t="str">
            <v>本社</v>
          </cell>
          <cell r="E33" t="str">
            <v>普通/特種　車いす</v>
          </cell>
          <cell r="F33">
            <v>1</v>
          </cell>
          <cell r="G33">
            <v>43899</v>
          </cell>
          <cell r="H33" t="str">
            <v>廃止　</v>
          </cell>
          <cell r="I33" t="str">
            <v>10,中井　徹,本社,普通/特種　車いす,2020/03/09</v>
          </cell>
          <cell r="J33" t="str">
            <v>10:1</v>
          </cell>
        </row>
        <row r="34">
          <cell r="A34">
            <v>10</v>
          </cell>
          <cell r="B34" t="str">
            <v>㈱みやびサポート</v>
          </cell>
          <cell r="C34" t="str">
            <v>札幌交通圏</v>
          </cell>
          <cell r="D34" t="str">
            <v>㈱みやびサポート</v>
          </cell>
          <cell r="E34" t="str">
            <v>普通/特種　車いす</v>
          </cell>
          <cell r="F34">
            <v>1</v>
          </cell>
          <cell r="G34">
            <v>43903</v>
          </cell>
          <cell r="H34" t="str">
            <v>　休止にともなう</v>
          </cell>
          <cell r="I34" t="str">
            <v>10,㈱みやびサポート,㈱みやびサポート,普通/特種　車いす,2020/03/13</v>
          </cell>
          <cell r="J34" t="str">
            <v>10:2</v>
          </cell>
        </row>
        <row r="35">
          <cell r="A35">
            <v>10</v>
          </cell>
          <cell r="B35" t="str">
            <v>若山　辰夫</v>
          </cell>
          <cell r="D35" t="str">
            <v>本社</v>
          </cell>
          <cell r="E35" t="str">
            <v>普通/回転シート</v>
          </cell>
          <cell r="F35">
            <v>1</v>
          </cell>
          <cell r="G35">
            <v>43906</v>
          </cell>
          <cell r="H35" t="str">
            <v>　</v>
          </cell>
          <cell r="I35" t="str">
            <v>10,若山　辰夫,本社,普通/回転シート,2020/03/16</v>
          </cell>
          <cell r="J35" t="str">
            <v>10:3</v>
          </cell>
        </row>
        <row r="36">
          <cell r="A36">
            <v>10</v>
          </cell>
          <cell r="B36" t="str">
            <v>㈱健康倶楽部</v>
          </cell>
          <cell r="D36" t="str">
            <v>ヘルパーステーション奏</v>
          </cell>
          <cell r="E36" t="str">
            <v>小型</v>
          </cell>
          <cell r="F36">
            <v>1</v>
          </cell>
          <cell r="G36">
            <v>43916</v>
          </cell>
          <cell r="H36" t="str">
            <v>配置換え　石狩営業所へ</v>
          </cell>
          <cell r="I36" t="str">
            <v>10,㈱健康倶楽部,ヘルパーステーション奏,小型,2020/03/26</v>
          </cell>
          <cell r="J36" t="str">
            <v>10:4</v>
          </cell>
        </row>
        <row r="37">
          <cell r="A37">
            <v>10</v>
          </cell>
          <cell r="B37" t="str">
            <v>すまぃる㈱</v>
          </cell>
          <cell r="C37" t="str">
            <v>札幌交通圏</v>
          </cell>
          <cell r="D37" t="str">
            <v>本社</v>
          </cell>
          <cell r="E37" t="str">
            <v>大型</v>
          </cell>
          <cell r="F37">
            <v>1</v>
          </cell>
          <cell r="G37">
            <v>43917</v>
          </cell>
          <cell r="H37" t="str">
            <v>廃止　事業廃止</v>
          </cell>
          <cell r="I37" t="str">
            <v>10,すまぃる㈱,本社,大型,2020/03/27</v>
          </cell>
          <cell r="J37" t="str">
            <v>10:5</v>
          </cell>
        </row>
        <row r="38">
          <cell r="A38">
            <v>10</v>
          </cell>
          <cell r="B38" t="str">
            <v>すまぃる㈱</v>
          </cell>
          <cell r="C38" t="str">
            <v>札幌交通圏</v>
          </cell>
          <cell r="D38" t="str">
            <v>本社</v>
          </cell>
          <cell r="E38" t="str">
            <v>普通</v>
          </cell>
          <cell r="F38">
            <v>3</v>
          </cell>
          <cell r="G38">
            <v>43917</v>
          </cell>
          <cell r="H38" t="str">
            <v>廃止　事業廃止</v>
          </cell>
          <cell r="I38" t="str">
            <v>10,すまぃる㈱,本社,普通,2020/03/27</v>
          </cell>
          <cell r="J38" t="str">
            <v>10:6</v>
          </cell>
        </row>
        <row r="39">
          <cell r="A39">
            <v>10</v>
          </cell>
          <cell r="B39" t="str">
            <v>すまぃる㈱</v>
          </cell>
          <cell r="C39" t="str">
            <v>札幌交通圏</v>
          </cell>
          <cell r="D39" t="str">
            <v>石狩</v>
          </cell>
          <cell r="E39" t="str">
            <v>普通</v>
          </cell>
          <cell r="F39">
            <v>2</v>
          </cell>
          <cell r="G39">
            <v>43917</v>
          </cell>
          <cell r="H39" t="str">
            <v>廃止　事業廃止</v>
          </cell>
          <cell r="I39" t="str">
            <v>10,すまぃる㈱,石狩,普通,2020/03/27</v>
          </cell>
          <cell r="J39" t="str">
            <v>10:7</v>
          </cell>
        </row>
        <row r="40">
          <cell r="J40" t="str">
            <v>:0</v>
          </cell>
        </row>
        <row r="41">
          <cell r="J41" t="str">
            <v>:0</v>
          </cell>
        </row>
        <row r="42">
          <cell r="J42" t="str">
            <v>:0</v>
          </cell>
        </row>
        <row r="43">
          <cell r="J43" t="str">
            <v>:0</v>
          </cell>
        </row>
        <row r="44">
          <cell r="J44" t="str">
            <v>:0</v>
          </cell>
        </row>
        <row r="45">
          <cell r="J45" t="str">
            <v>:0</v>
          </cell>
        </row>
        <row r="46">
          <cell r="J46" t="str">
            <v>:0</v>
          </cell>
        </row>
        <row r="47">
          <cell r="J47" t="str">
            <v>:0</v>
          </cell>
        </row>
        <row r="48">
          <cell r="J48" t="str">
            <v>:0</v>
          </cell>
        </row>
        <row r="49">
          <cell r="J49" t="str">
            <v>:0</v>
          </cell>
        </row>
        <row r="50">
          <cell r="J50" t="str">
            <v>:0</v>
          </cell>
        </row>
        <row r="51">
          <cell r="J51" t="str">
            <v>:0</v>
          </cell>
        </row>
        <row r="52">
          <cell r="J52" t="str">
            <v>:0</v>
          </cell>
        </row>
        <row r="53">
          <cell r="J53" t="str">
            <v>:0</v>
          </cell>
        </row>
        <row r="54">
          <cell r="J54" t="str">
            <v>:0</v>
          </cell>
        </row>
        <row r="55">
          <cell r="J55" t="str">
            <v>:0</v>
          </cell>
        </row>
        <row r="56">
          <cell r="J56" t="str">
            <v>:0</v>
          </cell>
        </row>
        <row r="57">
          <cell r="J57" t="str">
            <v>:0</v>
          </cell>
        </row>
        <row r="58">
          <cell r="J58" t="str">
            <v>:0</v>
          </cell>
        </row>
        <row r="59">
          <cell r="J59" t="str">
            <v>:0</v>
          </cell>
        </row>
        <row r="60">
          <cell r="J60" t="str">
            <v>:0</v>
          </cell>
        </row>
        <row r="61">
          <cell r="J61" t="str">
            <v>:0</v>
          </cell>
        </row>
        <row r="62">
          <cell r="J62" t="str">
            <v>:0</v>
          </cell>
        </row>
        <row r="63">
          <cell r="J63" t="str">
            <v>:0</v>
          </cell>
        </row>
        <row r="64">
          <cell r="J64" t="str">
            <v>:0</v>
          </cell>
        </row>
        <row r="65">
          <cell r="J65" t="str">
            <v>:0</v>
          </cell>
        </row>
        <row r="66">
          <cell r="J66" t="str">
            <v>:0</v>
          </cell>
        </row>
        <row r="67">
          <cell r="J67" t="str">
            <v>:0</v>
          </cell>
        </row>
        <row r="68">
          <cell r="J68" t="str">
            <v>:0</v>
          </cell>
        </row>
        <row r="69">
          <cell r="J69" t="str">
            <v>:0</v>
          </cell>
        </row>
        <row r="70">
          <cell r="J70" t="str">
            <v>:0</v>
          </cell>
        </row>
        <row r="71">
          <cell r="J71" t="str">
            <v>:0</v>
          </cell>
        </row>
        <row r="72">
          <cell r="J72" t="str">
            <v>:0</v>
          </cell>
        </row>
        <row r="73">
          <cell r="J73" t="str">
            <v>:0</v>
          </cell>
        </row>
        <row r="74">
          <cell r="J74" t="str">
            <v>:0</v>
          </cell>
        </row>
        <row r="75">
          <cell r="J75" t="str">
            <v>:0</v>
          </cell>
        </row>
        <row r="76">
          <cell r="J76" t="str">
            <v>:0</v>
          </cell>
        </row>
        <row r="77">
          <cell r="J77" t="str">
            <v>:0</v>
          </cell>
        </row>
        <row r="78">
          <cell r="J78" t="str">
            <v>:0</v>
          </cell>
        </row>
        <row r="79">
          <cell r="J79" t="str">
            <v>:0</v>
          </cell>
        </row>
        <row r="80">
          <cell r="J80" t="str">
            <v>:0</v>
          </cell>
        </row>
        <row r="81">
          <cell r="J81" t="str">
            <v>:0</v>
          </cell>
        </row>
        <row r="82">
          <cell r="J82" t="str">
            <v>:0</v>
          </cell>
        </row>
        <row r="83">
          <cell r="J83" t="str">
            <v>:0</v>
          </cell>
        </row>
        <row r="84">
          <cell r="J84" t="str">
            <v>:0</v>
          </cell>
        </row>
        <row r="85">
          <cell r="J85" t="str">
            <v>:0</v>
          </cell>
        </row>
        <row r="86">
          <cell r="J86" t="str">
            <v>:0</v>
          </cell>
        </row>
        <row r="87">
          <cell r="J87" t="str">
            <v>:0</v>
          </cell>
        </row>
        <row r="88">
          <cell r="J88" t="str">
            <v>:0</v>
          </cell>
        </row>
        <row r="89">
          <cell r="J89" t="str">
            <v>:0</v>
          </cell>
        </row>
        <row r="90">
          <cell r="J90" t="str">
            <v>:0</v>
          </cell>
        </row>
        <row r="91">
          <cell r="J91" t="str">
            <v>:0</v>
          </cell>
        </row>
        <row r="92">
          <cell r="J92" t="str">
            <v>:0</v>
          </cell>
        </row>
        <row r="93">
          <cell r="J93" t="str">
            <v>:0</v>
          </cell>
        </row>
        <row r="94">
          <cell r="J94" t="str">
            <v>:0</v>
          </cell>
        </row>
        <row r="95">
          <cell r="J95" t="str">
            <v>:0</v>
          </cell>
        </row>
        <row r="96">
          <cell r="J96" t="str">
            <v>:0</v>
          </cell>
        </row>
        <row r="97">
          <cell r="J97" t="str">
            <v>:0</v>
          </cell>
        </row>
        <row r="98">
          <cell r="J98" t="str">
            <v>:0</v>
          </cell>
        </row>
        <row r="99">
          <cell r="J99" t="str">
            <v>:0</v>
          </cell>
        </row>
        <row r="100">
          <cell r="J100" t="str">
            <v>:0</v>
          </cell>
        </row>
        <row r="101">
          <cell r="J101" t="str">
            <v>:0</v>
          </cell>
        </row>
        <row r="102">
          <cell r="J102" t="str">
            <v>:0</v>
          </cell>
        </row>
        <row r="103">
          <cell r="J103" t="str">
            <v>:0</v>
          </cell>
        </row>
        <row r="104">
          <cell r="J104" t="str">
            <v>:0</v>
          </cell>
        </row>
        <row r="105">
          <cell r="J105" t="str">
            <v>:0</v>
          </cell>
        </row>
        <row r="106">
          <cell r="J106" t="str">
            <v>:0</v>
          </cell>
        </row>
        <row r="107">
          <cell r="J107" t="str">
            <v>:0</v>
          </cell>
        </row>
        <row r="108">
          <cell r="J108" t="str">
            <v>:0</v>
          </cell>
        </row>
        <row r="109">
          <cell r="J109" t="str">
            <v>:0</v>
          </cell>
        </row>
        <row r="110">
          <cell r="J110" t="str">
            <v>:0</v>
          </cell>
        </row>
        <row r="111">
          <cell r="J111" t="str">
            <v>:0</v>
          </cell>
        </row>
        <row r="112">
          <cell r="J112" t="str">
            <v>:0</v>
          </cell>
        </row>
        <row r="113">
          <cell r="J113" t="str">
            <v>:0</v>
          </cell>
        </row>
        <row r="114">
          <cell r="J114" t="str">
            <v>:0</v>
          </cell>
        </row>
        <row r="115">
          <cell r="J115" t="str">
            <v>:0</v>
          </cell>
        </row>
        <row r="116">
          <cell r="J116" t="str">
            <v>:0</v>
          </cell>
        </row>
        <row r="117">
          <cell r="J117" t="str">
            <v>:0</v>
          </cell>
        </row>
        <row r="118">
          <cell r="J118" t="str">
            <v>:0</v>
          </cell>
        </row>
        <row r="119">
          <cell r="J119" t="str">
            <v>:0</v>
          </cell>
        </row>
        <row r="120">
          <cell r="J120" t="str">
            <v>:0</v>
          </cell>
        </row>
        <row r="121">
          <cell r="J121" t="str">
            <v>:0</v>
          </cell>
        </row>
        <row r="122">
          <cell r="J122" t="str">
            <v>:0</v>
          </cell>
        </row>
        <row r="123">
          <cell r="J123" t="str">
            <v>:0</v>
          </cell>
        </row>
        <row r="124">
          <cell r="J124" t="str">
            <v>:0</v>
          </cell>
        </row>
        <row r="125">
          <cell r="J125" t="str">
            <v>:0</v>
          </cell>
        </row>
        <row r="126">
          <cell r="J126" t="str">
            <v>:0</v>
          </cell>
        </row>
        <row r="127">
          <cell r="J127" t="str">
            <v>:0</v>
          </cell>
        </row>
        <row r="128">
          <cell r="J128" t="str">
            <v>:0</v>
          </cell>
        </row>
        <row r="129">
          <cell r="J129" t="str">
            <v>:0</v>
          </cell>
        </row>
        <row r="130">
          <cell r="J130" t="str">
            <v>:0</v>
          </cell>
        </row>
        <row r="131">
          <cell r="J131" t="str">
            <v>:0</v>
          </cell>
        </row>
        <row r="132">
          <cell r="J132" t="str">
            <v>:0</v>
          </cell>
        </row>
        <row r="133">
          <cell r="J133" t="str">
            <v>:0</v>
          </cell>
        </row>
        <row r="134">
          <cell r="J134" t="str">
            <v>:0</v>
          </cell>
        </row>
        <row r="135">
          <cell r="J135" t="str">
            <v>:0</v>
          </cell>
        </row>
        <row r="136">
          <cell r="J136" t="str">
            <v>:0</v>
          </cell>
        </row>
        <row r="137">
          <cell r="J137" t="str">
            <v>:0</v>
          </cell>
        </row>
        <row r="138">
          <cell r="J138" t="str">
            <v>:0</v>
          </cell>
        </row>
        <row r="139">
          <cell r="J139" t="str">
            <v>:0</v>
          </cell>
        </row>
        <row r="140">
          <cell r="J140" t="str">
            <v>:0</v>
          </cell>
        </row>
        <row r="141">
          <cell r="J141" t="str">
            <v>:0</v>
          </cell>
        </row>
        <row r="142">
          <cell r="J142" t="str">
            <v>:0</v>
          </cell>
        </row>
        <row r="143">
          <cell r="J143" t="str">
            <v>:0</v>
          </cell>
        </row>
        <row r="144">
          <cell r="J144" t="str">
            <v>:0</v>
          </cell>
        </row>
        <row r="145">
          <cell r="J145" t="str">
            <v>:0</v>
          </cell>
        </row>
        <row r="146">
          <cell r="J146" t="str">
            <v>:0</v>
          </cell>
        </row>
        <row r="147">
          <cell r="J147" t="str">
            <v>:0</v>
          </cell>
        </row>
        <row r="148">
          <cell r="J148" t="str">
            <v>:0</v>
          </cell>
        </row>
        <row r="149">
          <cell r="J149" t="str">
            <v>:0</v>
          </cell>
        </row>
        <row r="150">
          <cell r="J150" t="str">
            <v>:0</v>
          </cell>
        </row>
        <row r="151">
          <cell r="J151" t="str">
            <v>:0</v>
          </cell>
        </row>
        <row r="152">
          <cell r="J152" t="str">
            <v>:0</v>
          </cell>
        </row>
        <row r="153">
          <cell r="J153" t="str">
            <v>:0</v>
          </cell>
        </row>
        <row r="154">
          <cell r="J154" t="str">
            <v>:0</v>
          </cell>
        </row>
        <row r="155">
          <cell r="J155" t="str">
            <v>:0</v>
          </cell>
        </row>
        <row r="156">
          <cell r="J156" t="str">
            <v>:0</v>
          </cell>
        </row>
        <row r="157">
          <cell r="J157" t="str">
            <v>:0</v>
          </cell>
        </row>
        <row r="158">
          <cell r="J158" t="str">
            <v>:0</v>
          </cell>
        </row>
        <row r="159">
          <cell r="J159" t="str">
            <v>:0</v>
          </cell>
        </row>
        <row r="160">
          <cell r="J160" t="str">
            <v>:0</v>
          </cell>
        </row>
        <row r="161">
          <cell r="J161" t="str">
            <v>:0</v>
          </cell>
        </row>
        <row r="162">
          <cell r="J162" t="str">
            <v>:0</v>
          </cell>
        </row>
        <row r="163">
          <cell r="J163" t="str">
            <v>:0</v>
          </cell>
        </row>
        <row r="164">
          <cell r="J164" t="str">
            <v>:0</v>
          </cell>
        </row>
        <row r="165">
          <cell r="J165" t="str">
            <v>:0</v>
          </cell>
        </row>
        <row r="166">
          <cell r="J166" t="str">
            <v>:0</v>
          </cell>
        </row>
        <row r="167">
          <cell r="J167" t="str">
            <v>:0</v>
          </cell>
        </row>
        <row r="168">
          <cell r="J168" t="str">
            <v>:0</v>
          </cell>
        </row>
        <row r="169">
          <cell r="J169" t="str">
            <v>:0</v>
          </cell>
        </row>
      </sheetData>
      <sheetData sheetId="5" refreshError="1"/>
      <sheetData sheetId="6" refreshError="1"/>
      <sheetData sheetId="7" refreshError="1"/>
      <sheetData sheetId="8" refreshError="1">
        <row r="23">
          <cell r="A23" t="str">
            <v>札幌市</v>
          </cell>
          <cell r="B23" t="str">
            <v>札幌交通圏</v>
          </cell>
        </row>
        <row r="24">
          <cell r="A24" t="str">
            <v>江別市</v>
          </cell>
          <cell r="B24" t="str">
            <v>札幌交通圏</v>
          </cell>
        </row>
        <row r="25">
          <cell r="A25" t="str">
            <v>石狩市</v>
          </cell>
          <cell r="B25" t="str">
            <v>札幌交通圏</v>
          </cell>
        </row>
        <row r="26">
          <cell r="A26" t="str">
            <v>北広島市</v>
          </cell>
          <cell r="B26" t="str">
            <v>札幌交通圏</v>
          </cell>
        </row>
        <row r="27">
          <cell r="A27" t="str">
            <v>小樽市</v>
          </cell>
          <cell r="B27" t="str">
            <v>札幌交通圏</v>
          </cell>
        </row>
        <row r="28">
          <cell r="A28" t="str">
            <v>千歳市</v>
          </cell>
          <cell r="B28" t="str">
            <v>千歳圏</v>
          </cell>
        </row>
        <row r="29">
          <cell r="A29" t="str">
            <v>恵庭市</v>
          </cell>
          <cell r="B29" t="str">
            <v>千歳圏</v>
          </cell>
        </row>
        <row r="30">
          <cell r="A30" t="str">
            <v>共和町</v>
          </cell>
          <cell r="B30" t="str">
            <v>岩内余市圏</v>
          </cell>
        </row>
        <row r="31">
          <cell r="A31" t="str">
            <v>岩内町</v>
          </cell>
          <cell r="B31" t="str">
            <v>岩内余市圏</v>
          </cell>
        </row>
        <row r="32">
          <cell r="A32" t="str">
            <v>泊村</v>
          </cell>
          <cell r="B32" t="str">
            <v>岩内余市圏</v>
          </cell>
        </row>
        <row r="33">
          <cell r="A33" t="str">
            <v>神恵内村</v>
          </cell>
          <cell r="B33" t="str">
            <v>岩内余市圏</v>
          </cell>
        </row>
        <row r="34">
          <cell r="A34" t="str">
            <v>積丹町</v>
          </cell>
          <cell r="B34" t="str">
            <v>岩内余市圏</v>
          </cell>
        </row>
        <row r="35">
          <cell r="A35" t="str">
            <v>古平町</v>
          </cell>
          <cell r="B35" t="str">
            <v>岩内余市圏</v>
          </cell>
        </row>
        <row r="36">
          <cell r="A36" t="str">
            <v>仁木町</v>
          </cell>
          <cell r="B36" t="str">
            <v>岩内余市圏</v>
          </cell>
        </row>
        <row r="37">
          <cell r="A37" t="str">
            <v>余市町</v>
          </cell>
          <cell r="B37" t="str">
            <v>岩内余市圏</v>
          </cell>
        </row>
        <row r="38">
          <cell r="A38" t="str">
            <v>赤井川村</v>
          </cell>
          <cell r="B38" t="str">
            <v>岩内余市圏</v>
          </cell>
        </row>
        <row r="39">
          <cell r="A39" t="str">
            <v>蘭越町</v>
          </cell>
          <cell r="B39" t="str">
            <v>倶知安圏</v>
          </cell>
        </row>
        <row r="40">
          <cell r="A40" t="str">
            <v>ニセコ町</v>
          </cell>
          <cell r="B40" t="str">
            <v>倶知安圏</v>
          </cell>
        </row>
        <row r="41">
          <cell r="A41" t="str">
            <v>真狩村</v>
          </cell>
          <cell r="B41" t="str">
            <v>倶知安圏</v>
          </cell>
        </row>
        <row r="42">
          <cell r="A42" t="str">
            <v>留寿都村</v>
          </cell>
          <cell r="B42" t="str">
            <v>倶知安圏</v>
          </cell>
        </row>
        <row r="43">
          <cell r="A43" t="str">
            <v>喜茂別町</v>
          </cell>
          <cell r="B43" t="str">
            <v>倶知安圏</v>
          </cell>
        </row>
        <row r="44">
          <cell r="A44" t="str">
            <v>京極町</v>
          </cell>
          <cell r="B44" t="str">
            <v>倶知安圏</v>
          </cell>
        </row>
        <row r="45">
          <cell r="A45" t="str">
            <v>倶知安町</v>
          </cell>
          <cell r="B45" t="str">
            <v>倶知安圏</v>
          </cell>
        </row>
        <row r="46">
          <cell r="A46" t="str">
            <v>寿都町</v>
          </cell>
          <cell r="B46" t="str">
            <v>倶知安圏</v>
          </cell>
        </row>
        <row r="47">
          <cell r="A47" t="str">
            <v>黒松内町</v>
          </cell>
          <cell r="B47" t="str">
            <v>倶知安圏</v>
          </cell>
        </row>
        <row r="48">
          <cell r="A48" t="str">
            <v>島牧村</v>
          </cell>
          <cell r="B48" t="str">
            <v>倶知安圏</v>
          </cell>
        </row>
        <row r="49">
          <cell r="A49" t="str">
            <v>岩見沢市</v>
          </cell>
          <cell r="B49" t="str">
            <v>岩見沢圏</v>
          </cell>
        </row>
        <row r="50">
          <cell r="A50" t="str">
            <v>三笠市</v>
          </cell>
          <cell r="B50" t="str">
            <v>岩見沢圏</v>
          </cell>
        </row>
        <row r="51">
          <cell r="A51" t="str">
            <v>夕張市</v>
          </cell>
          <cell r="B51" t="str">
            <v>夕張圏</v>
          </cell>
        </row>
        <row r="52">
          <cell r="A52" t="str">
            <v>由仁町</v>
          </cell>
          <cell r="B52" t="str">
            <v>夕張圏</v>
          </cell>
        </row>
        <row r="53">
          <cell r="A53" t="str">
            <v>長沼町</v>
          </cell>
          <cell r="B53" t="str">
            <v>夕張圏</v>
          </cell>
        </row>
        <row r="54">
          <cell r="A54" t="str">
            <v>栗山町</v>
          </cell>
          <cell r="B54" t="str">
            <v>夕張圏</v>
          </cell>
        </row>
        <row r="55">
          <cell r="A55" t="str">
            <v>南幌町</v>
          </cell>
          <cell r="B55" t="str">
            <v>夕張圏</v>
          </cell>
        </row>
        <row r="56">
          <cell r="A56" t="str">
            <v>美唄市</v>
          </cell>
          <cell r="B56" t="str">
            <v>美唄圏</v>
          </cell>
        </row>
        <row r="57">
          <cell r="A57" t="str">
            <v>奈井江町</v>
          </cell>
          <cell r="B57" t="str">
            <v>美唄圏</v>
          </cell>
        </row>
        <row r="58">
          <cell r="A58" t="str">
            <v>月形町</v>
          </cell>
          <cell r="B58" t="str">
            <v>美唄圏</v>
          </cell>
        </row>
        <row r="59">
          <cell r="A59" t="str">
            <v>浦臼町</v>
          </cell>
          <cell r="B59" t="str">
            <v>美唄圏</v>
          </cell>
        </row>
        <row r="60">
          <cell r="A60" t="str">
            <v>芦別市</v>
          </cell>
          <cell r="B60" t="str">
            <v>芦別圏</v>
          </cell>
        </row>
        <row r="61">
          <cell r="A61" t="str">
            <v>赤平市</v>
          </cell>
          <cell r="B61" t="str">
            <v>芦別圏</v>
          </cell>
        </row>
        <row r="62">
          <cell r="A62" t="str">
            <v>歌志内市</v>
          </cell>
          <cell r="B62" t="str">
            <v>芦別圏</v>
          </cell>
        </row>
        <row r="63">
          <cell r="A63" t="str">
            <v>上砂川町</v>
          </cell>
          <cell r="B63" t="str">
            <v>芦別圏</v>
          </cell>
        </row>
        <row r="64">
          <cell r="A64" t="str">
            <v>滝川市</v>
          </cell>
          <cell r="B64" t="str">
            <v>滝川圏</v>
          </cell>
        </row>
        <row r="65">
          <cell r="A65" t="str">
            <v>砂川市</v>
          </cell>
          <cell r="B65" t="str">
            <v>滝川圏</v>
          </cell>
        </row>
        <row r="66">
          <cell r="A66" t="str">
            <v>新十津川町</v>
          </cell>
          <cell r="B66" t="str">
            <v>滝川圏</v>
          </cell>
        </row>
        <row r="67">
          <cell r="A67" t="str">
            <v>当別町</v>
          </cell>
          <cell r="B67" t="str">
            <v>当別圏</v>
          </cell>
        </row>
        <row r="68">
          <cell r="A68" t="str">
            <v>新篠津村</v>
          </cell>
          <cell r="B68" t="str">
            <v>当別圏</v>
          </cell>
        </row>
        <row r="69">
          <cell r="A69" t="str">
            <v>厚田区</v>
          </cell>
          <cell r="B69" t="str">
            <v>当別圏</v>
          </cell>
        </row>
        <row r="70">
          <cell r="A70" t="str">
            <v>浜益区</v>
          </cell>
          <cell r="B70" t="str">
            <v>当別圏</v>
          </cell>
        </row>
      </sheetData>
      <sheetData sheetId="9" refreshError="1"/>
      <sheetData sheetId="10" refreshError="1"/>
      <sheetData sheetId="11" refreshError="1">
        <row r="1">
          <cell r="B1" t="str">
            <v>事業者名</v>
          </cell>
          <cell r="C1" t="str">
            <v>営業所名</v>
          </cell>
          <cell r="D1" t="str">
            <v>営業所所在地</v>
          </cell>
          <cell r="E1" t="str">
            <v>営業区域</v>
          </cell>
        </row>
        <row r="2">
          <cell r="B2" t="str">
            <v>㈱ｍｉｎｏｒｈｙｔｈｍ</v>
          </cell>
          <cell r="C2" t="str">
            <v>千歳</v>
          </cell>
          <cell r="D2" t="str">
            <v>千歳市</v>
          </cell>
          <cell r="E2" t="str">
            <v>千歳圏</v>
          </cell>
        </row>
        <row r="3">
          <cell r="B3" t="str">
            <v>㈱自立支援よつば</v>
          </cell>
          <cell r="C3" t="str">
            <v>㈱自立支援よつば</v>
          </cell>
          <cell r="D3" t="str">
            <v>札幌市</v>
          </cell>
          <cell r="E3" t="str">
            <v>札幌交通圏</v>
          </cell>
        </row>
        <row r="4">
          <cell r="B4" t="str">
            <v>ａｓ－ｍｅ合同会社</v>
          </cell>
          <cell r="C4" t="str">
            <v>本社</v>
          </cell>
          <cell r="D4" t="str">
            <v>札幌市</v>
          </cell>
          <cell r="E4" t="str">
            <v>札幌交通圏</v>
          </cell>
        </row>
        <row r="5">
          <cell r="B5" t="str">
            <v>ＣＨＴ㈱</v>
          </cell>
          <cell r="C5" t="str">
            <v>本社</v>
          </cell>
          <cell r="D5" t="str">
            <v>千歳市</v>
          </cell>
          <cell r="E5" t="str">
            <v>千歳圏</v>
          </cell>
        </row>
        <row r="6">
          <cell r="B6" t="str">
            <v>ＨＴＭ㈱</v>
          </cell>
          <cell r="C6" t="str">
            <v>ＳＰＲＩＮＴ</v>
          </cell>
          <cell r="D6" t="str">
            <v>倶知安町</v>
          </cell>
          <cell r="E6" t="str">
            <v>倶知安圏</v>
          </cell>
        </row>
        <row r="7">
          <cell r="B7" t="str">
            <v>ＫＲＡＴＯＳ　Ｈｏｋｋａｉｄｏ㈱</v>
          </cell>
          <cell r="C7" t="str">
            <v>ニンジャタクシー</v>
          </cell>
          <cell r="D7" t="str">
            <v>千歳市</v>
          </cell>
          <cell r="E7" t="str">
            <v>千歳圏</v>
          </cell>
        </row>
        <row r="8">
          <cell r="B8" t="str">
            <v>Ｎｉｓｅｋｏ　Ｉｎｔｅｒｎａｔｉｏｎａｌ　Ｔｒａｎｓｐｏｒｔ㈱</v>
          </cell>
          <cell r="C8" t="str">
            <v>本社</v>
          </cell>
          <cell r="D8" t="str">
            <v>倶知安町</v>
          </cell>
          <cell r="E8" t="str">
            <v>倶知安圏</v>
          </cell>
        </row>
        <row r="9">
          <cell r="B9" t="str">
            <v>Ｎｉｓｅｋｏ　Ｉｎｔｅｒｎａｔｉｏｎａｌ　Ｔｒａｎｓｐｏｒｔ㈱</v>
          </cell>
          <cell r="C9" t="str">
            <v>岩内</v>
          </cell>
          <cell r="D9" t="str">
            <v>岩内町</v>
          </cell>
          <cell r="E9" t="str">
            <v>岩内余市圏</v>
          </cell>
        </row>
        <row r="10">
          <cell r="B10" t="str">
            <v>あいこ介護福祉サービス㈲</v>
          </cell>
          <cell r="C10" t="str">
            <v>あいこ介護福祉サービス㈲</v>
          </cell>
          <cell r="D10" t="str">
            <v>札幌市</v>
          </cell>
          <cell r="E10" t="str">
            <v>札幌交通圏</v>
          </cell>
        </row>
        <row r="11">
          <cell r="B11" t="str">
            <v>アイファイブ介護タクシー合同会社</v>
          </cell>
          <cell r="C11" t="str">
            <v>本社</v>
          </cell>
          <cell r="D11" t="str">
            <v>札幌市</v>
          </cell>
          <cell r="E11" t="str">
            <v>札幌交通圏</v>
          </cell>
        </row>
        <row r="12">
          <cell r="B12" t="str">
            <v>あんしん介護タクシー札幌合同会社</v>
          </cell>
          <cell r="C12" t="str">
            <v>本社</v>
          </cell>
          <cell r="D12" t="str">
            <v>札幌市</v>
          </cell>
          <cell r="E12" t="str">
            <v>札幌交通圏</v>
          </cell>
        </row>
        <row r="13">
          <cell r="B13" t="str">
            <v>ウィズユー観光㈱</v>
          </cell>
          <cell r="C13" t="str">
            <v>本社</v>
          </cell>
          <cell r="D13" t="str">
            <v>北広島市</v>
          </cell>
          <cell r="E13" t="str">
            <v>札幌交通圏</v>
          </cell>
        </row>
        <row r="14">
          <cell r="B14" t="str">
            <v>エース興業㈱</v>
          </cell>
          <cell r="C14" t="str">
            <v>本社</v>
          </cell>
          <cell r="D14" t="str">
            <v>札幌市</v>
          </cell>
          <cell r="E14" t="str">
            <v>札幌交通圏</v>
          </cell>
        </row>
        <row r="15">
          <cell r="B15" t="str">
            <v>えがお㈱</v>
          </cell>
          <cell r="C15" t="str">
            <v>ケアステーションえがお</v>
          </cell>
          <cell r="D15" t="str">
            <v>小樽市</v>
          </cell>
          <cell r="E15" t="str">
            <v>札幌交通圏</v>
          </cell>
        </row>
        <row r="16">
          <cell r="B16" t="str">
            <v>エムズ・ツーリズム㈲</v>
          </cell>
          <cell r="C16" t="str">
            <v>ひかりハイヤー</v>
          </cell>
          <cell r="D16" t="str">
            <v>芦別市</v>
          </cell>
          <cell r="E16" t="str">
            <v>芦別圏</v>
          </cell>
        </row>
        <row r="17">
          <cell r="B17" t="str">
            <v>オーロラ・ケアネット㈱</v>
          </cell>
          <cell r="C17" t="str">
            <v>うららの郷ミニ大通</v>
          </cell>
          <cell r="D17" t="str">
            <v>札幌市</v>
          </cell>
          <cell r="E17" t="str">
            <v>札幌交通圏</v>
          </cell>
        </row>
        <row r="18">
          <cell r="B18" t="str">
            <v>クィーン・コーポレーション㈱</v>
          </cell>
          <cell r="C18" t="str">
            <v>本社</v>
          </cell>
          <cell r="D18" t="str">
            <v>札幌市</v>
          </cell>
          <cell r="E18" t="str">
            <v>札幌交通圏</v>
          </cell>
        </row>
        <row r="19">
          <cell r="B19" t="str">
            <v>ケアーズ合同会社</v>
          </cell>
          <cell r="C19" t="str">
            <v>本社</v>
          </cell>
          <cell r="D19" t="str">
            <v>小樽市</v>
          </cell>
          <cell r="E19" t="str">
            <v>札幌交通圏</v>
          </cell>
        </row>
        <row r="20">
          <cell r="B20" t="str">
            <v>ケアサポートなごみ合同会社</v>
          </cell>
          <cell r="C20" t="str">
            <v>ケアサポートなごみ</v>
          </cell>
          <cell r="D20" t="str">
            <v>札幌市</v>
          </cell>
          <cell r="E20" t="str">
            <v>札幌交通圏</v>
          </cell>
        </row>
        <row r="21">
          <cell r="B21" t="str">
            <v>ケアステージ恵み野㈱</v>
          </cell>
          <cell r="C21" t="str">
            <v>ケアサポートぬくもり</v>
          </cell>
          <cell r="D21" t="str">
            <v>恵庭市</v>
          </cell>
          <cell r="E21" t="str">
            <v>千歳圏</v>
          </cell>
        </row>
        <row r="22">
          <cell r="B22" t="str">
            <v>こだま交通㈱</v>
          </cell>
          <cell r="C22" t="str">
            <v>本社</v>
          </cell>
          <cell r="D22" t="str">
            <v>小樽市</v>
          </cell>
          <cell r="E22" t="str">
            <v>札幌交通圏</v>
          </cell>
        </row>
        <row r="23">
          <cell r="B23" t="str">
            <v>さくら交通㈱</v>
          </cell>
          <cell r="C23" t="str">
            <v>本社</v>
          </cell>
          <cell r="D23" t="str">
            <v>札幌市</v>
          </cell>
          <cell r="E23" t="str">
            <v>札幌交通圏</v>
          </cell>
        </row>
        <row r="24">
          <cell r="B24" t="str">
            <v>さくら交通㈲</v>
          </cell>
          <cell r="C24" t="str">
            <v>本社</v>
          </cell>
          <cell r="D24" t="str">
            <v>千歳市</v>
          </cell>
          <cell r="E24" t="str">
            <v>千歳圏</v>
          </cell>
        </row>
        <row r="25">
          <cell r="B25" t="str">
            <v>サンセイケアサービス㈱</v>
          </cell>
          <cell r="C25" t="str">
            <v>さんせい介護タクシー</v>
          </cell>
          <cell r="D25" t="str">
            <v>札幌市</v>
          </cell>
          <cell r="E25" t="str">
            <v>札幌交通圏</v>
          </cell>
        </row>
        <row r="26">
          <cell r="B26" t="str">
            <v>すこやかサポート㈲</v>
          </cell>
          <cell r="C26" t="str">
            <v>本社</v>
          </cell>
          <cell r="D26" t="str">
            <v>札幌市</v>
          </cell>
          <cell r="E26" t="str">
            <v>札幌交通圏</v>
          </cell>
        </row>
        <row r="27">
          <cell r="B27" t="str">
            <v>すまぃる㈱</v>
          </cell>
          <cell r="C27" t="str">
            <v>本社</v>
          </cell>
          <cell r="D27" t="str">
            <v>恵庭市</v>
          </cell>
          <cell r="E27" t="str">
            <v>千歳圏</v>
          </cell>
        </row>
        <row r="28">
          <cell r="B28" t="str">
            <v>すまぃる㈱</v>
          </cell>
          <cell r="C28" t="str">
            <v>石狩</v>
          </cell>
          <cell r="D28" t="str">
            <v>石狩市</v>
          </cell>
          <cell r="E28" t="str">
            <v>札幌交通圏</v>
          </cell>
        </row>
        <row r="29">
          <cell r="B29" t="str">
            <v>セカンドケア合同会社</v>
          </cell>
          <cell r="C29" t="str">
            <v>えん樹</v>
          </cell>
          <cell r="D29" t="str">
            <v>札幌市</v>
          </cell>
          <cell r="E29" t="str">
            <v>札幌交通圏</v>
          </cell>
        </row>
        <row r="30">
          <cell r="B30" t="str">
            <v>ぜにばこ交通㈱</v>
          </cell>
          <cell r="C30" t="str">
            <v>本社</v>
          </cell>
          <cell r="D30" t="str">
            <v>小樽市</v>
          </cell>
          <cell r="E30" t="str">
            <v>札幌交通圏</v>
          </cell>
        </row>
        <row r="31">
          <cell r="B31" t="str">
            <v>そふとグループ㈱</v>
          </cell>
          <cell r="C31" t="str">
            <v>本店営業所</v>
          </cell>
          <cell r="D31" t="str">
            <v>札幌市</v>
          </cell>
          <cell r="E31" t="str">
            <v>札幌交通圏</v>
          </cell>
        </row>
        <row r="32">
          <cell r="B32" t="str">
            <v>ダイコク交通㈱</v>
          </cell>
          <cell r="C32" t="str">
            <v>本社</v>
          </cell>
          <cell r="D32" t="str">
            <v>石狩市</v>
          </cell>
          <cell r="E32" t="str">
            <v>札幌交通圏</v>
          </cell>
        </row>
        <row r="33">
          <cell r="B33" t="str">
            <v>つばさ交通㈱</v>
          </cell>
          <cell r="C33" t="str">
            <v>本社</v>
          </cell>
          <cell r="D33" t="str">
            <v>千歳市</v>
          </cell>
          <cell r="E33" t="str">
            <v>千歳圏</v>
          </cell>
        </row>
        <row r="34">
          <cell r="B34" t="str">
            <v>つばめ自動車㈱</v>
          </cell>
          <cell r="C34" t="str">
            <v>水車町</v>
          </cell>
          <cell r="D34" t="str">
            <v>札幌市</v>
          </cell>
          <cell r="E34" t="str">
            <v>札幌交通圏</v>
          </cell>
        </row>
        <row r="35">
          <cell r="B35" t="str">
            <v>トランスパック㈱</v>
          </cell>
          <cell r="C35" t="str">
            <v>千歳営業所</v>
          </cell>
          <cell r="D35" t="str">
            <v>千歳市</v>
          </cell>
          <cell r="E35" t="str">
            <v>千歳圏</v>
          </cell>
        </row>
        <row r="36">
          <cell r="B36" t="str">
            <v>トンボハイヤー㈱</v>
          </cell>
          <cell r="C36" t="str">
            <v>本社</v>
          </cell>
          <cell r="D36" t="str">
            <v>小樽市</v>
          </cell>
          <cell r="E36" t="str">
            <v>札幌交通圏</v>
          </cell>
        </row>
        <row r="37">
          <cell r="B37" t="str">
            <v>ハピネスぴーす㈱</v>
          </cell>
          <cell r="C37" t="str">
            <v>訪問介護事業所たてっちケアサービス</v>
          </cell>
          <cell r="D37" t="str">
            <v>札幌市</v>
          </cell>
          <cell r="E37" t="str">
            <v>札幌交通圏</v>
          </cell>
        </row>
        <row r="38">
          <cell r="B38" t="str">
            <v>ハピレ㈱</v>
          </cell>
          <cell r="C38" t="str">
            <v>ケアサポートあすなろ</v>
          </cell>
          <cell r="D38" t="str">
            <v>小樽市</v>
          </cell>
          <cell r="E38" t="str">
            <v>札幌交通圏</v>
          </cell>
        </row>
        <row r="39">
          <cell r="B39" t="str">
            <v>はまなす交通㈱</v>
          </cell>
          <cell r="C39" t="str">
            <v>本社</v>
          </cell>
          <cell r="D39" t="str">
            <v>札幌市</v>
          </cell>
          <cell r="E39" t="str">
            <v>札幌交通圏</v>
          </cell>
        </row>
        <row r="40">
          <cell r="B40" t="str">
            <v>ハロー北海道観光㈱</v>
          </cell>
          <cell r="C40" t="str">
            <v>本社</v>
          </cell>
          <cell r="D40" t="str">
            <v>恵庭市</v>
          </cell>
          <cell r="E40" t="str">
            <v>千歳圏</v>
          </cell>
        </row>
        <row r="41">
          <cell r="B41" t="str">
            <v>ハロー北海道観光㈱</v>
          </cell>
          <cell r="C41" t="str">
            <v>本社</v>
          </cell>
          <cell r="D41" t="str">
            <v>恵庭市</v>
          </cell>
          <cell r="E41" t="str">
            <v>千歳圏</v>
          </cell>
        </row>
        <row r="42">
          <cell r="B42" t="str">
            <v>ひだまり企業組合</v>
          </cell>
          <cell r="C42" t="str">
            <v>ひだまり企業組合</v>
          </cell>
          <cell r="D42" t="str">
            <v>三笠市</v>
          </cell>
          <cell r="E42" t="str">
            <v>岩見沢圏</v>
          </cell>
        </row>
        <row r="43">
          <cell r="B43" t="str">
            <v>ひばり交通㈱</v>
          </cell>
          <cell r="C43" t="str">
            <v>本社</v>
          </cell>
          <cell r="D43" t="str">
            <v>札幌市</v>
          </cell>
          <cell r="E43" t="str">
            <v>札幌交通圏</v>
          </cell>
        </row>
        <row r="44">
          <cell r="B44" t="str">
            <v>ふじ観光㈱</v>
          </cell>
          <cell r="C44" t="str">
            <v>本社</v>
          </cell>
          <cell r="D44" t="str">
            <v>滝川市</v>
          </cell>
          <cell r="E44" t="str">
            <v>滝川圏</v>
          </cell>
        </row>
        <row r="45">
          <cell r="B45" t="str">
            <v>フジ交通㈱</v>
          </cell>
          <cell r="C45" t="str">
            <v>本社</v>
          </cell>
          <cell r="D45" t="str">
            <v>札幌市</v>
          </cell>
          <cell r="E45" t="str">
            <v>札幌交通圏</v>
          </cell>
        </row>
        <row r="46">
          <cell r="B46" t="str">
            <v>ふじ交通㈱</v>
          </cell>
          <cell r="C46" t="str">
            <v>本社</v>
          </cell>
          <cell r="D46" t="str">
            <v>滝川市</v>
          </cell>
          <cell r="E46" t="str">
            <v>滝川圏</v>
          </cell>
        </row>
        <row r="47">
          <cell r="B47" t="str">
            <v>ふじ交通㈱</v>
          </cell>
          <cell r="C47" t="str">
            <v>砂川</v>
          </cell>
          <cell r="D47" t="str">
            <v>砂川市</v>
          </cell>
          <cell r="E47" t="str">
            <v>滝川圏</v>
          </cell>
        </row>
        <row r="48">
          <cell r="B48" t="str">
            <v>フューチャーケアマネジメント㈱</v>
          </cell>
          <cell r="C48" t="str">
            <v>ケアステーションかいろう</v>
          </cell>
          <cell r="D48" t="str">
            <v>小樽市</v>
          </cell>
          <cell r="E48" t="str">
            <v>札幌交通圏</v>
          </cell>
        </row>
        <row r="49">
          <cell r="B49" t="str">
            <v>ふれあいサポート㈲</v>
          </cell>
          <cell r="C49" t="str">
            <v>ふれあいサポート</v>
          </cell>
          <cell r="D49" t="str">
            <v>札幌市</v>
          </cell>
          <cell r="E49" t="str">
            <v>札幌交通圏</v>
          </cell>
        </row>
        <row r="50">
          <cell r="B50" t="str">
            <v>ほくしょう運輸㈱</v>
          </cell>
          <cell r="C50" t="str">
            <v>千歳</v>
          </cell>
          <cell r="D50" t="str">
            <v>千歳市</v>
          </cell>
          <cell r="E50" t="str">
            <v>千歳圏</v>
          </cell>
        </row>
        <row r="51">
          <cell r="B51" t="str">
            <v>ホットサービス㈱</v>
          </cell>
          <cell r="C51" t="str">
            <v>本社</v>
          </cell>
          <cell r="D51" t="str">
            <v>滝川市</v>
          </cell>
          <cell r="E51" t="str">
            <v>滝川圏</v>
          </cell>
        </row>
        <row r="52">
          <cell r="B52" t="str">
            <v>まこと交通㈱</v>
          </cell>
          <cell r="C52" t="str">
            <v>本社</v>
          </cell>
          <cell r="D52" t="str">
            <v>札幌市</v>
          </cell>
          <cell r="E52" t="str">
            <v>札幌交通圏</v>
          </cell>
        </row>
        <row r="53">
          <cell r="B53" t="str">
            <v>みらいケア・サポート合同会社</v>
          </cell>
          <cell r="C53" t="str">
            <v>みらいケア・サポート合同会社</v>
          </cell>
          <cell r="D53" t="str">
            <v>札幌市</v>
          </cell>
          <cell r="E53" t="str">
            <v>札幌交通圏</v>
          </cell>
        </row>
        <row r="54">
          <cell r="B54" t="str">
            <v>みらいケア・サポート合同会社</v>
          </cell>
          <cell r="C54" t="str">
            <v>岩内営業所</v>
          </cell>
          <cell r="D54" t="str">
            <v>岩内町</v>
          </cell>
          <cell r="E54" t="str">
            <v>岩内余市圏</v>
          </cell>
        </row>
        <row r="55">
          <cell r="B55" t="str">
            <v>メディカルサポート北海道㈱</v>
          </cell>
          <cell r="C55" t="str">
            <v>本社</v>
          </cell>
          <cell r="D55" t="str">
            <v>小樽市</v>
          </cell>
          <cell r="E55" t="str">
            <v>札幌交通圏</v>
          </cell>
        </row>
        <row r="56">
          <cell r="B56" t="str">
            <v>メモリアルライラック㈱</v>
          </cell>
          <cell r="C56" t="str">
            <v>福祉タクシー　ドリームおおとり</v>
          </cell>
          <cell r="D56" t="str">
            <v>北広島市</v>
          </cell>
          <cell r="E56" t="str">
            <v>札幌交通圏</v>
          </cell>
        </row>
        <row r="57">
          <cell r="B57" t="str">
            <v>メモリ観光㈱</v>
          </cell>
          <cell r="C57" t="str">
            <v>本社</v>
          </cell>
          <cell r="D57" t="str">
            <v>千歳市</v>
          </cell>
          <cell r="E57" t="str">
            <v>千歳圏</v>
          </cell>
        </row>
        <row r="58">
          <cell r="B58" t="str">
            <v>ユーズカンパニージャパン㈱</v>
          </cell>
          <cell r="C58" t="str">
            <v>介護事業所グループ　ひばり</v>
          </cell>
          <cell r="D58" t="str">
            <v>余市町</v>
          </cell>
          <cell r="E58" t="str">
            <v>岩内余市圏</v>
          </cell>
        </row>
        <row r="59">
          <cell r="B59" t="str">
            <v>ゆたか交通㈱</v>
          </cell>
          <cell r="C59" t="str">
            <v>本社</v>
          </cell>
          <cell r="D59" t="str">
            <v>千歳市</v>
          </cell>
          <cell r="E59" t="str">
            <v>千歳圏</v>
          </cell>
        </row>
        <row r="60">
          <cell r="B60" t="str">
            <v>ライクネット㈲</v>
          </cell>
          <cell r="C60" t="str">
            <v>ライクネット㈲</v>
          </cell>
          <cell r="D60" t="str">
            <v>札幌市</v>
          </cell>
          <cell r="E60" t="str">
            <v>札幌交通圏</v>
          </cell>
        </row>
        <row r="61">
          <cell r="B61" t="str">
            <v>ライフサポートこもれび㈱</v>
          </cell>
          <cell r="C61" t="str">
            <v>介護タクシーこもれび</v>
          </cell>
          <cell r="D61" t="str">
            <v>石狩市</v>
          </cell>
          <cell r="E61" t="str">
            <v>札幌交通圏</v>
          </cell>
        </row>
        <row r="62">
          <cell r="B62" t="str">
            <v>ライラック交通㈱</v>
          </cell>
          <cell r="C62" t="str">
            <v>本社</v>
          </cell>
          <cell r="D62" t="str">
            <v>札幌市</v>
          </cell>
          <cell r="E62" t="str">
            <v>札幌交通圏</v>
          </cell>
        </row>
        <row r="63">
          <cell r="B63" t="str">
            <v>リアン・シュクレ合同会社</v>
          </cell>
          <cell r="C63" t="str">
            <v>せるんヘルパーステーション</v>
          </cell>
          <cell r="D63" t="str">
            <v>札幌市</v>
          </cell>
          <cell r="E63" t="str">
            <v>札幌交通圏</v>
          </cell>
        </row>
        <row r="64">
          <cell r="B64" t="str">
            <v>ワールド交通㈱</v>
          </cell>
          <cell r="C64" t="str">
            <v>本社</v>
          </cell>
          <cell r="D64" t="str">
            <v>寿都町</v>
          </cell>
          <cell r="E64" t="str">
            <v>倶知安圏</v>
          </cell>
        </row>
        <row r="65">
          <cell r="B65" t="str">
            <v>ワールド交通㈱</v>
          </cell>
          <cell r="C65" t="str">
            <v>富士営業所</v>
          </cell>
          <cell r="D65" t="str">
            <v>喜茂別町</v>
          </cell>
          <cell r="E65" t="str">
            <v>倶知安圏</v>
          </cell>
        </row>
        <row r="66">
          <cell r="B66" t="str">
            <v>阿波加　俊之</v>
          </cell>
          <cell r="C66" t="str">
            <v>本社</v>
          </cell>
          <cell r="D66" t="str">
            <v>北広島市</v>
          </cell>
          <cell r="E66" t="str">
            <v>札幌交通圏</v>
          </cell>
        </row>
        <row r="67">
          <cell r="B67" t="str">
            <v>阿部　岳</v>
          </cell>
          <cell r="C67" t="str">
            <v>福祉タクシー　だけ</v>
          </cell>
          <cell r="D67" t="str">
            <v>札幌市</v>
          </cell>
          <cell r="E67" t="str">
            <v>札幌交通圏</v>
          </cell>
        </row>
        <row r="68">
          <cell r="B68" t="str">
            <v>阿部　孝典</v>
          </cell>
          <cell r="C68" t="str">
            <v>介護タクシー　さくら</v>
          </cell>
          <cell r="D68" t="str">
            <v>札幌市</v>
          </cell>
          <cell r="E68" t="str">
            <v>札幌交通圏</v>
          </cell>
        </row>
        <row r="69">
          <cell r="B69" t="str">
            <v>阿部　剛士</v>
          </cell>
          <cell r="C69" t="str">
            <v>本社</v>
          </cell>
          <cell r="D69" t="str">
            <v>芦別市</v>
          </cell>
          <cell r="E69" t="str">
            <v>芦別圏</v>
          </cell>
        </row>
        <row r="70">
          <cell r="B70" t="str">
            <v>阿部　信司</v>
          </cell>
          <cell r="C70" t="str">
            <v>本社</v>
          </cell>
          <cell r="D70" t="str">
            <v>石狩市</v>
          </cell>
          <cell r="E70" t="str">
            <v>札幌交通圏</v>
          </cell>
        </row>
        <row r="71">
          <cell r="B71" t="str">
            <v>葵交通㈱</v>
          </cell>
          <cell r="C71" t="str">
            <v>本社</v>
          </cell>
          <cell r="D71" t="str">
            <v>北広島市</v>
          </cell>
          <cell r="E71" t="str">
            <v>札幌交通圏</v>
          </cell>
        </row>
        <row r="72">
          <cell r="B72" t="str">
            <v>鮎川　一彦</v>
          </cell>
          <cell r="C72" t="str">
            <v>本社</v>
          </cell>
          <cell r="D72" t="str">
            <v>千歳市</v>
          </cell>
          <cell r="E72" t="str">
            <v>千歳圏</v>
          </cell>
        </row>
        <row r="73">
          <cell r="B73" t="str">
            <v>安全永楽交通㈱</v>
          </cell>
          <cell r="C73" t="str">
            <v>本社</v>
          </cell>
          <cell r="D73" t="str">
            <v>札幌市</v>
          </cell>
          <cell r="E73" t="str">
            <v>札幌交通圏</v>
          </cell>
        </row>
        <row r="74">
          <cell r="B74" t="str">
            <v>安全永楽交通㈱</v>
          </cell>
          <cell r="C74" t="str">
            <v>江別支店</v>
          </cell>
          <cell r="D74" t="str">
            <v>江別市</v>
          </cell>
          <cell r="E74" t="str">
            <v>札幌交通圏</v>
          </cell>
        </row>
        <row r="75">
          <cell r="B75" t="str">
            <v>安彦　裕</v>
          </cell>
          <cell r="C75" t="str">
            <v>本社</v>
          </cell>
          <cell r="D75" t="str">
            <v>札幌市</v>
          </cell>
          <cell r="E75" t="str">
            <v>札幌交通圏</v>
          </cell>
        </row>
        <row r="76">
          <cell r="B76" t="str">
            <v>安藝　秀雄</v>
          </cell>
          <cell r="C76" t="str">
            <v>本社</v>
          </cell>
          <cell r="D76" t="str">
            <v>札幌市</v>
          </cell>
          <cell r="E76" t="str">
            <v>札幌交通圏</v>
          </cell>
        </row>
        <row r="77">
          <cell r="B77" t="str">
            <v>伊藤　浩一</v>
          </cell>
          <cell r="C77" t="str">
            <v>観光介護タクシーふくろう</v>
          </cell>
          <cell r="D77" t="str">
            <v>札幌市</v>
          </cell>
          <cell r="E77" t="str">
            <v>札幌交通圏</v>
          </cell>
        </row>
        <row r="78">
          <cell r="B78" t="str">
            <v>伊藤　辰二</v>
          </cell>
          <cell r="C78" t="str">
            <v>本社</v>
          </cell>
          <cell r="D78" t="str">
            <v>恵庭市</v>
          </cell>
          <cell r="E78" t="str">
            <v>千歳圏</v>
          </cell>
        </row>
        <row r="79">
          <cell r="B79" t="str">
            <v>伊藤　直弘</v>
          </cell>
          <cell r="C79" t="str">
            <v>本社</v>
          </cell>
          <cell r="D79" t="str">
            <v>北広島市</v>
          </cell>
          <cell r="E79" t="str">
            <v>札幌交通圏</v>
          </cell>
        </row>
        <row r="80">
          <cell r="B80" t="str">
            <v>伊藤　美智子</v>
          </cell>
          <cell r="C80" t="str">
            <v>本社</v>
          </cell>
          <cell r="D80" t="str">
            <v>札幌市</v>
          </cell>
          <cell r="E80" t="str">
            <v>札幌交通圏</v>
          </cell>
        </row>
        <row r="81">
          <cell r="B81" t="str">
            <v>伊藤　雄二</v>
          </cell>
          <cell r="C81" t="str">
            <v>本社</v>
          </cell>
          <cell r="D81" t="str">
            <v>札幌市</v>
          </cell>
          <cell r="E81" t="str">
            <v>札幌交通圏</v>
          </cell>
        </row>
        <row r="82">
          <cell r="B82" t="str">
            <v>医療法人社団　一視同仁会</v>
          </cell>
          <cell r="C82" t="str">
            <v>はびりす</v>
          </cell>
          <cell r="D82" t="str">
            <v>小樽市</v>
          </cell>
          <cell r="E82" t="str">
            <v>札幌交通圏</v>
          </cell>
        </row>
        <row r="83">
          <cell r="B83" t="str">
            <v>医療法人社団　豊生会</v>
          </cell>
          <cell r="C83" t="str">
            <v>医療法人社団　豊生会</v>
          </cell>
          <cell r="D83" t="str">
            <v>札幌市</v>
          </cell>
          <cell r="E83" t="str">
            <v>札幌交通圏</v>
          </cell>
        </row>
        <row r="84">
          <cell r="B84" t="str">
            <v>医療法人社団　北樹会病院</v>
          </cell>
          <cell r="C84" t="str">
            <v>つきさっぷ訪問介護</v>
          </cell>
          <cell r="D84" t="str">
            <v>札幌市</v>
          </cell>
          <cell r="E84" t="str">
            <v>札幌交通圏</v>
          </cell>
        </row>
        <row r="85">
          <cell r="B85" t="str">
            <v>井上　秀則</v>
          </cell>
          <cell r="C85" t="str">
            <v>本社</v>
          </cell>
          <cell r="D85" t="str">
            <v>札幌市</v>
          </cell>
          <cell r="E85" t="str">
            <v>札幌交通圏</v>
          </cell>
        </row>
        <row r="86">
          <cell r="B86" t="str">
            <v>磯谷ハイヤー㈲</v>
          </cell>
          <cell r="C86" t="str">
            <v>本社</v>
          </cell>
          <cell r="D86" t="str">
            <v>寿都町</v>
          </cell>
          <cell r="E86" t="str">
            <v>倶知安圏</v>
          </cell>
        </row>
        <row r="87">
          <cell r="B87" t="str">
            <v>一般社団法人　ユアーネット</v>
          </cell>
          <cell r="C87" t="str">
            <v>イーケアサービス</v>
          </cell>
          <cell r="D87" t="str">
            <v>札幌市</v>
          </cell>
          <cell r="E87" t="str">
            <v>札幌交通圏</v>
          </cell>
        </row>
        <row r="88">
          <cell r="B88" t="str">
            <v>一般社団法人　ゆうゆうの会</v>
          </cell>
          <cell r="C88" t="str">
            <v>本社</v>
          </cell>
          <cell r="D88" t="str">
            <v>札幌市</v>
          </cell>
          <cell r="E88" t="str">
            <v>札幌交通圏</v>
          </cell>
        </row>
        <row r="89">
          <cell r="B89" t="str">
            <v>一般社団法人　北海道介護サービス支援協会</v>
          </cell>
          <cell r="C89" t="str">
            <v>ヘルパーステーションなぎさ</v>
          </cell>
          <cell r="D89" t="str">
            <v>小樽市</v>
          </cell>
          <cell r="E89" t="str">
            <v>札幌交通圏</v>
          </cell>
        </row>
        <row r="90">
          <cell r="B90" t="str">
            <v>永井　大輔</v>
          </cell>
          <cell r="C90" t="str">
            <v>本社</v>
          </cell>
          <cell r="D90" t="str">
            <v>札幌市</v>
          </cell>
          <cell r="E90" t="str">
            <v>札幌交通圏</v>
          </cell>
        </row>
        <row r="91">
          <cell r="B91" t="str">
            <v>越前　智幸</v>
          </cell>
          <cell r="C91" t="str">
            <v>本社</v>
          </cell>
          <cell r="D91" t="str">
            <v>札幌市</v>
          </cell>
          <cell r="E91" t="str">
            <v>札幌交通圏</v>
          </cell>
        </row>
        <row r="92">
          <cell r="B92" t="str">
            <v>横井　裕二</v>
          </cell>
          <cell r="C92" t="str">
            <v>本社</v>
          </cell>
          <cell r="D92" t="str">
            <v>石狩市</v>
          </cell>
          <cell r="E92" t="str">
            <v>札幌交通圏</v>
          </cell>
        </row>
        <row r="93">
          <cell r="B93" t="str">
            <v>横山　孝昭</v>
          </cell>
          <cell r="C93" t="str">
            <v>介護福祉タクシーみなみ風</v>
          </cell>
          <cell r="D93" t="str">
            <v>札幌市</v>
          </cell>
          <cell r="E93" t="str">
            <v>札幌交通圏</v>
          </cell>
        </row>
        <row r="94">
          <cell r="B94" t="str">
            <v>岡地　洋</v>
          </cell>
          <cell r="C94" t="str">
            <v>本社</v>
          </cell>
          <cell r="D94" t="str">
            <v>札幌市</v>
          </cell>
          <cell r="E94" t="str">
            <v>札幌交通圏</v>
          </cell>
        </row>
        <row r="95">
          <cell r="B95" t="str">
            <v>岡田　義則</v>
          </cell>
          <cell r="C95" t="str">
            <v>本店</v>
          </cell>
          <cell r="D95" t="str">
            <v>札幌市</v>
          </cell>
          <cell r="E95" t="str">
            <v>札幌交通圏</v>
          </cell>
        </row>
        <row r="96">
          <cell r="B96" t="str">
            <v>加清　裕一</v>
          </cell>
          <cell r="C96" t="str">
            <v>本社</v>
          </cell>
          <cell r="D96" t="str">
            <v>札幌市</v>
          </cell>
          <cell r="E96" t="str">
            <v>札幌交通圏</v>
          </cell>
        </row>
        <row r="97">
          <cell r="B97" t="str">
            <v>加藤　明宏</v>
          </cell>
          <cell r="C97" t="str">
            <v>本社</v>
          </cell>
          <cell r="D97" t="str">
            <v>札幌市</v>
          </cell>
          <cell r="E97" t="str">
            <v>札幌交通圏</v>
          </cell>
        </row>
        <row r="98">
          <cell r="B98" t="str">
            <v>加藤　和夫</v>
          </cell>
          <cell r="C98" t="str">
            <v>本社</v>
          </cell>
          <cell r="D98" t="str">
            <v>札幌市</v>
          </cell>
          <cell r="E98" t="str">
            <v>札幌交通圏</v>
          </cell>
        </row>
        <row r="99">
          <cell r="B99" t="str">
            <v>夏花エージェント㈱</v>
          </cell>
          <cell r="C99" t="str">
            <v>本社</v>
          </cell>
          <cell r="D99" t="str">
            <v>石狩市</v>
          </cell>
          <cell r="E99" t="str">
            <v>札幌交通圏</v>
          </cell>
        </row>
        <row r="100">
          <cell r="B100" t="str">
            <v>華桜国際観光㈱</v>
          </cell>
          <cell r="C100" t="str">
            <v>千歳営業所</v>
          </cell>
          <cell r="D100" t="str">
            <v>千歳市</v>
          </cell>
          <cell r="E100" t="str">
            <v>千歳圏</v>
          </cell>
        </row>
        <row r="101">
          <cell r="B101" t="str">
            <v>華燁ハイヤー㈱</v>
          </cell>
          <cell r="C101" t="str">
            <v>本社</v>
          </cell>
          <cell r="D101" t="str">
            <v>千歳市</v>
          </cell>
          <cell r="E101" t="str">
            <v>千歳圏</v>
          </cell>
        </row>
        <row r="102">
          <cell r="B102" t="str">
            <v>介護タクシー　あさだ</v>
          </cell>
          <cell r="C102" t="str">
            <v>本店</v>
          </cell>
          <cell r="D102" t="str">
            <v>札幌市</v>
          </cell>
          <cell r="E102" t="str">
            <v>札幌交通圏</v>
          </cell>
        </row>
        <row r="103">
          <cell r="B103" t="str">
            <v>海邉　和也</v>
          </cell>
          <cell r="C103" t="str">
            <v>本社</v>
          </cell>
          <cell r="D103" t="str">
            <v>札幌市</v>
          </cell>
          <cell r="E103" t="str">
            <v>札幌交通圏</v>
          </cell>
        </row>
        <row r="104">
          <cell r="B104" t="str">
            <v>柿原　智</v>
          </cell>
          <cell r="C104" t="str">
            <v>本社</v>
          </cell>
          <cell r="D104" t="str">
            <v>千歳市</v>
          </cell>
          <cell r="E104" t="str">
            <v>千歳圏</v>
          </cell>
        </row>
        <row r="105">
          <cell r="B105" t="str">
            <v>柿崎　良直</v>
          </cell>
          <cell r="C105" t="str">
            <v>本社</v>
          </cell>
          <cell r="D105" t="str">
            <v>札幌市</v>
          </cell>
          <cell r="E105" t="str">
            <v>札幌交通圏</v>
          </cell>
        </row>
        <row r="106">
          <cell r="B106" t="str">
            <v>楽忠㈱</v>
          </cell>
          <cell r="C106" t="str">
            <v>楽忠㈱</v>
          </cell>
          <cell r="D106" t="str">
            <v>千歳市</v>
          </cell>
          <cell r="E106" t="str">
            <v>千歳圏</v>
          </cell>
        </row>
        <row r="107">
          <cell r="B107" t="str">
            <v>楽途国際観光㈱</v>
          </cell>
          <cell r="C107" t="str">
            <v>本社</v>
          </cell>
          <cell r="D107" t="str">
            <v>江別市</v>
          </cell>
          <cell r="E107" t="str">
            <v>札幌交通圏</v>
          </cell>
        </row>
        <row r="108">
          <cell r="B108" t="str">
            <v>笠島　正信</v>
          </cell>
          <cell r="C108" t="str">
            <v>本社</v>
          </cell>
          <cell r="D108" t="str">
            <v>札幌市</v>
          </cell>
          <cell r="E108" t="str">
            <v>札幌交通圏</v>
          </cell>
        </row>
        <row r="109">
          <cell r="B109" t="str">
            <v>梶原　洋哉</v>
          </cell>
          <cell r="C109" t="str">
            <v>アクティブサポート介護タクシー</v>
          </cell>
          <cell r="D109" t="str">
            <v>札幌市</v>
          </cell>
          <cell r="E109" t="str">
            <v>札幌交通圏</v>
          </cell>
        </row>
        <row r="110">
          <cell r="B110" t="str">
            <v>葛西　正</v>
          </cell>
          <cell r="C110" t="str">
            <v>本社</v>
          </cell>
          <cell r="D110" t="str">
            <v>千歳市</v>
          </cell>
          <cell r="E110" t="str">
            <v>千歳圏</v>
          </cell>
        </row>
        <row r="111">
          <cell r="B111" t="str">
            <v>㈱Ａ＆Ｎ</v>
          </cell>
          <cell r="C111" t="str">
            <v>本社</v>
          </cell>
          <cell r="D111" t="str">
            <v>札幌市</v>
          </cell>
          <cell r="E111" t="str">
            <v>札幌交通圏</v>
          </cell>
        </row>
        <row r="112">
          <cell r="B112" t="str">
            <v>㈱Ａｏｚｏｒａ　Ｔｏｕｒ　Ｃｅｎｔｅｒ</v>
          </cell>
          <cell r="C112" t="str">
            <v>本社</v>
          </cell>
          <cell r="D112" t="str">
            <v>千歳市</v>
          </cell>
          <cell r="E112" t="str">
            <v>千歳圏</v>
          </cell>
        </row>
        <row r="113">
          <cell r="B113" t="str">
            <v>㈱Ａｒｉａ</v>
          </cell>
          <cell r="C113" t="str">
            <v>ヘルパーステーション　Ａｒｉａ</v>
          </cell>
          <cell r="D113" t="str">
            <v>札幌市</v>
          </cell>
          <cell r="E113" t="str">
            <v>札幌交通圏</v>
          </cell>
        </row>
        <row r="114">
          <cell r="B114" t="str">
            <v>㈱ＣＯＬＯＲＳ</v>
          </cell>
          <cell r="C114" t="str">
            <v>本社</v>
          </cell>
          <cell r="D114" t="str">
            <v>札幌市</v>
          </cell>
          <cell r="E114" t="str">
            <v>札幌交通圏</v>
          </cell>
        </row>
        <row r="115">
          <cell r="B115" t="str">
            <v>㈱ＦＰＤ</v>
          </cell>
          <cell r="C115" t="str">
            <v>㈱ＦＰＤ</v>
          </cell>
          <cell r="D115" t="str">
            <v>倶知安町</v>
          </cell>
          <cell r="E115" t="str">
            <v>倶知安圏</v>
          </cell>
        </row>
        <row r="116">
          <cell r="B116" t="str">
            <v>㈱ＧＲＯＯＶＥ</v>
          </cell>
          <cell r="C116" t="str">
            <v>㈱ＧＲＯＯＶＥ</v>
          </cell>
          <cell r="D116" t="str">
            <v>石狩市</v>
          </cell>
          <cell r="E116" t="str">
            <v>札幌交通圏</v>
          </cell>
        </row>
        <row r="117">
          <cell r="B117" t="str">
            <v>㈱Ｈｕｍａｎ－ｓｙｓｔｅｍ　Ｊａｐａｎ</v>
          </cell>
          <cell r="C117" t="str">
            <v>ヘルパーステーション　自由の空</v>
          </cell>
          <cell r="D117" t="str">
            <v>小樽市</v>
          </cell>
          <cell r="E117" t="str">
            <v>札幌交通圏</v>
          </cell>
        </row>
        <row r="118">
          <cell r="B118" t="str">
            <v>㈱Ｊ＆Ｙ</v>
          </cell>
          <cell r="C118" t="str">
            <v>Ｊ－ＴＡＸＩ</v>
          </cell>
          <cell r="D118" t="str">
            <v>札幌市</v>
          </cell>
          <cell r="E118" t="str">
            <v>札幌交通圏</v>
          </cell>
        </row>
        <row r="119">
          <cell r="B119" t="str">
            <v>㈱Ｋ＆Ｓ</v>
          </cell>
          <cell r="C119" t="str">
            <v>介護センターびおす</v>
          </cell>
          <cell r="D119" t="str">
            <v>札幌市</v>
          </cell>
          <cell r="E119" t="str">
            <v>札幌交通圏</v>
          </cell>
        </row>
        <row r="120">
          <cell r="B120" t="str">
            <v>㈱Ｋ・どりーむ</v>
          </cell>
          <cell r="C120" t="str">
            <v>ヘルパーステーション　パンセ</v>
          </cell>
          <cell r="D120" t="str">
            <v>札幌市</v>
          </cell>
          <cell r="E120" t="str">
            <v>札幌交通圏</v>
          </cell>
        </row>
        <row r="121">
          <cell r="B121" t="str">
            <v>㈱Ｌ＆Ｓホールディングス</v>
          </cell>
          <cell r="C121" t="str">
            <v>ヘルパーステーションＬ＆Ｓ</v>
          </cell>
          <cell r="D121" t="str">
            <v>札幌市</v>
          </cell>
          <cell r="E121" t="str">
            <v>札幌交通圏</v>
          </cell>
        </row>
        <row r="122">
          <cell r="B122" t="str">
            <v>㈱ＭＩＤ交通</v>
          </cell>
          <cell r="C122" t="str">
            <v>本社</v>
          </cell>
          <cell r="D122" t="str">
            <v>札幌市</v>
          </cell>
          <cell r="E122" t="str">
            <v>札幌交通圏</v>
          </cell>
        </row>
        <row r="123">
          <cell r="B123" t="str">
            <v>㈱ｏｎｅ　ｌｉｆｅ</v>
          </cell>
          <cell r="C123" t="str">
            <v>㈱ｏｎｅ　ｌｉｆｅ</v>
          </cell>
          <cell r="D123" t="str">
            <v>札幌市</v>
          </cell>
          <cell r="E123" t="str">
            <v>札幌交通圏</v>
          </cell>
        </row>
        <row r="124">
          <cell r="B124" t="str">
            <v>㈱ＳＡＺＥ</v>
          </cell>
          <cell r="C124" t="str">
            <v>本社</v>
          </cell>
          <cell r="D124" t="str">
            <v>北広島市</v>
          </cell>
          <cell r="E124" t="str">
            <v>札幌交通圏</v>
          </cell>
        </row>
        <row r="125">
          <cell r="B125" t="str">
            <v>㈱ＳＡ工業</v>
          </cell>
          <cell r="C125" t="str">
            <v>本社</v>
          </cell>
          <cell r="D125" t="str">
            <v>札幌市</v>
          </cell>
          <cell r="E125" t="str">
            <v>札幌交通圏</v>
          </cell>
        </row>
        <row r="126">
          <cell r="B126" t="str">
            <v>㈱ＳＨＡＲＥ</v>
          </cell>
          <cell r="C126" t="str">
            <v>本社</v>
          </cell>
          <cell r="D126" t="str">
            <v>札幌市</v>
          </cell>
          <cell r="E126" t="str">
            <v>札幌交通圏</v>
          </cell>
        </row>
        <row r="127">
          <cell r="B127" t="str">
            <v>㈱ＴＡＩＤＯ</v>
          </cell>
          <cell r="C127" t="str">
            <v>本社</v>
          </cell>
          <cell r="D127" t="str">
            <v>千歳市</v>
          </cell>
          <cell r="E127" t="str">
            <v>千歳圏</v>
          </cell>
        </row>
        <row r="128">
          <cell r="B128" t="str">
            <v>㈱ＴＳ運輸</v>
          </cell>
          <cell r="C128" t="str">
            <v>介護タクシー　心</v>
          </cell>
          <cell r="D128" t="str">
            <v>北広島市</v>
          </cell>
          <cell r="E128" t="str">
            <v>札幌交通圏</v>
          </cell>
        </row>
        <row r="129">
          <cell r="B129" t="str">
            <v>㈱ＹＥＳ　Ｃａｒｅ　Ｐｒｏｊｅｃｔ</v>
          </cell>
          <cell r="C129" t="str">
            <v>らいらっく</v>
          </cell>
          <cell r="D129" t="str">
            <v>札幌市</v>
          </cell>
          <cell r="E129" t="str">
            <v>札幌交通圏</v>
          </cell>
        </row>
        <row r="130">
          <cell r="B130" t="str">
            <v>㈱アイ・アル</v>
          </cell>
          <cell r="C130" t="str">
            <v>㈱アイ・アル</v>
          </cell>
          <cell r="D130" t="str">
            <v>札幌市</v>
          </cell>
          <cell r="E130" t="str">
            <v>札幌交通圏</v>
          </cell>
        </row>
        <row r="131">
          <cell r="B131" t="str">
            <v>㈱アイキューズ</v>
          </cell>
          <cell r="C131" t="str">
            <v>本社</v>
          </cell>
          <cell r="D131" t="str">
            <v>江別市</v>
          </cell>
          <cell r="E131" t="str">
            <v>札幌交通圏</v>
          </cell>
        </row>
        <row r="132">
          <cell r="B132" t="str">
            <v>㈱アイビーエスリムジン</v>
          </cell>
          <cell r="C132" t="str">
            <v>ニセコ</v>
          </cell>
          <cell r="D132" t="str">
            <v>倶知安町</v>
          </cell>
          <cell r="E132" t="str">
            <v>倶知安圏</v>
          </cell>
        </row>
        <row r="133">
          <cell r="B133" t="str">
            <v>㈱アットホームケアサービス</v>
          </cell>
          <cell r="C133" t="str">
            <v>本社</v>
          </cell>
          <cell r="D133" t="str">
            <v>札幌市</v>
          </cell>
          <cell r="E133" t="str">
            <v>札幌交通圏</v>
          </cell>
        </row>
        <row r="134">
          <cell r="B134" t="str">
            <v>㈱アユミコーポレーション</v>
          </cell>
          <cell r="C134" t="str">
            <v>あゆみ福祉タクシー</v>
          </cell>
          <cell r="D134" t="str">
            <v>札幌市</v>
          </cell>
          <cell r="E134" t="str">
            <v>札幌交通圏</v>
          </cell>
        </row>
        <row r="135">
          <cell r="B135" t="str">
            <v>㈱アルファクロス</v>
          </cell>
          <cell r="C135" t="str">
            <v>介護タクシー　スマイル</v>
          </cell>
          <cell r="D135" t="str">
            <v>札幌市</v>
          </cell>
          <cell r="E135" t="str">
            <v>札幌交通圏</v>
          </cell>
        </row>
        <row r="136">
          <cell r="B136" t="str">
            <v>㈱イーアールテック</v>
          </cell>
          <cell r="C136" t="str">
            <v>本社</v>
          </cell>
          <cell r="D136" t="str">
            <v>長沼町</v>
          </cell>
          <cell r="E136" t="str">
            <v>夕張圏</v>
          </cell>
        </row>
        <row r="137">
          <cell r="B137" t="str">
            <v>㈱インクラクト</v>
          </cell>
          <cell r="C137" t="str">
            <v>ケアサービス響</v>
          </cell>
          <cell r="D137" t="str">
            <v>札幌市</v>
          </cell>
          <cell r="E137" t="str">
            <v>札幌交通圏</v>
          </cell>
        </row>
        <row r="138">
          <cell r="B138" t="str">
            <v>㈱インクルージョン</v>
          </cell>
          <cell r="C138" t="str">
            <v>ヘルパーステーション　ばらんす</v>
          </cell>
          <cell r="D138" t="str">
            <v>札幌市</v>
          </cell>
          <cell r="E138" t="str">
            <v>札幌交通圏</v>
          </cell>
        </row>
        <row r="139">
          <cell r="B139" t="str">
            <v>㈱ウィズム</v>
          </cell>
          <cell r="C139" t="str">
            <v>ヘルパーステーション・ウィズホーム</v>
          </cell>
          <cell r="D139" t="str">
            <v>札幌市</v>
          </cell>
          <cell r="E139" t="str">
            <v>札幌交通圏</v>
          </cell>
        </row>
        <row r="140">
          <cell r="B140" t="str">
            <v>㈱ウイング</v>
          </cell>
          <cell r="C140" t="str">
            <v>本社</v>
          </cell>
          <cell r="D140" t="str">
            <v>北広島市</v>
          </cell>
          <cell r="E140" t="str">
            <v>札幌交通圏</v>
          </cell>
        </row>
        <row r="141">
          <cell r="B141" t="str">
            <v>㈱ウェルコム</v>
          </cell>
          <cell r="C141" t="str">
            <v>本社</v>
          </cell>
          <cell r="D141" t="str">
            <v>札幌市</v>
          </cell>
          <cell r="E141" t="str">
            <v>札幌交通圏</v>
          </cell>
        </row>
        <row r="142">
          <cell r="B142" t="str">
            <v>㈱エヌクラス</v>
          </cell>
          <cell r="C142" t="str">
            <v>本社</v>
          </cell>
          <cell r="D142" t="str">
            <v>札幌市</v>
          </cell>
          <cell r="E142" t="str">
            <v>札幌交通圏</v>
          </cell>
        </row>
        <row r="143">
          <cell r="B143" t="str">
            <v>㈱エビスビル</v>
          </cell>
          <cell r="C143" t="str">
            <v>佑介護タクシー</v>
          </cell>
          <cell r="D143" t="str">
            <v>札幌市</v>
          </cell>
          <cell r="E143" t="str">
            <v>札幌交通圏</v>
          </cell>
        </row>
        <row r="144">
          <cell r="B144" t="str">
            <v>㈱エルメス観光</v>
          </cell>
          <cell r="C144" t="str">
            <v>本社</v>
          </cell>
          <cell r="D144" t="str">
            <v>札幌市</v>
          </cell>
          <cell r="E144" t="str">
            <v>札幌交通圏</v>
          </cell>
        </row>
        <row r="145">
          <cell r="B145" t="str">
            <v>㈱エレファントケアサービス</v>
          </cell>
          <cell r="C145" t="str">
            <v>本社</v>
          </cell>
          <cell r="D145" t="str">
            <v>札幌市</v>
          </cell>
          <cell r="E145" t="str">
            <v>札幌交通圏</v>
          </cell>
        </row>
        <row r="146">
          <cell r="B146" t="str">
            <v>㈱オールグリーン</v>
          </cell>
          <cell r="C146" t="str">
            <v>本社</v>
          </cell>
          <cell r="D146" t="str">
            <v>札幌市</v>
          </cell>
          <cell r="E146" t="str">
            <v>札幌交通圏</v>
          </cell>
        </row>
        <row r="147">
          <cell r="B147" t="str">
            <v>㈱オフィスクレオ</v>
          </cell>
          <cell r="C147" t="str">
            <v>キューキュー介護タクシー</v>
          </cell>
          <cell r="D147" t="str">
            <v>札幌市</v>
          </cell>
          <cell r="E147" t="str">
            <v>札幌交通圏</v>
          </cell>
        </row>
        <row r="148">
          <cell r="B148" t="str">
            <v>㈱オフィス小野</v>
          </cell>
          <cell r="C148" t="str">
            <v>㈱オフィス小野</v>
          </cell>
          <cell r="D148" t="str">
            <v>小樽市</v>
          </cell>
          <cell r="E148" t="str">
            <v>札幌交通圏</v>
          </cell>
        </row>
        <row r="149">
          <cell r="B149" t="str">
            <v>㈱きずな</v>
          </cell>
          <cell r="C149" t="str">
            <v>本社</v>
          </cell>
          <cell r="D149" t="str">
            <v>札幌市</v>
          </cell>
          <cell r="E149" t="str">
            <v>札幌交通圏</v>
          </cell>
        </row>
        <row r="150">
          <cell r="B150" t="str">
            <v>㈱きずな</v>
          </cell>
          <cell r="C150" t="str">
            <v>ヘルプサービス　きずな</v>
          </cell>
          <cell r="D150" t="str">
            <v>恵庭市</v>
          </cell>
          <cell r="E150" t="str">
            <v>千歳圏</v>
          </cell>
        </row>
        <row r="151">
          <cell r="B151" t="str">
            <v>㈱キュア</v>
          </cell>
          <cell r="C151" t="str">
            <v>本社</v>
          </cell>
          <cell r="D151" t="str">
            <v>札幌市</v>
          </cell>
          <cell r="E151" t="str">
            <v>札幌交通圏</v>
          </cell>
        </row>
        <row r="152">
          <cell r="B152" t="str">
            <v>㈱キリキ</v>
          </cell>
          <cell r="C152" t="str">
            <v>キリキケアサービス</v>
          </cell>
          <cell r="D152" t="str">
            <v>札幌市</v>
          </cell>
          <cell r="E152" t="str">
            <v>札幌交通圏</v>
          </cell>
        </row>
        <row r="153">
          <cell r="B153" t="str">
            <v>㈱キングハイヤー</v>
          </cell>
          <cell r="C153" t="str">
            <v>本社</v>
          </cell>
          <cell r="D153" t="str">
            <v>岩内町</v>
          </cell>
          <cell r="E153" t="str">
            <v>岩内余市圏</v>
          </cell>
        </row>
        <row r="154">
          <cell r="B154" t="str">
            <v>㈱キンズケア</v>
          </cell>
          <cell r="C154" t="str">
            <v>本社</v>
          </cell>
          <cell r="D154" t="str">
            <v>札幌市</v>
          </cell>
          <cell r="E154" t="str">
            <v>札幌交通圏</v>
          </cell>
        </row>
        <row r="155">
          <cell r="B155" t="str">
            <v>㈱グッドジョブタクシー</v>
          </cell>
          <cell r="C155" t="str">
            <v>本社</v>
          </cell>
          <cell r="D155" t="str">
            <v>札幌市</v>
          </cell>
          <cell r="E155" t="str">
            <v>札幌交通圏</v>
          </cell>
        </row>
        <row r="156">
          <cell r="B156" t="str">
            <v>㈱クリエイティブ・カンパニー</v>
          </cell>
          <cell r="C156" t="str">
            <v>福祉輸送　笑顔の杜</v>
          </cell>
          <cell r="D156" t="str">
            <v>札幌市</v>
          </cell>
          <cell r="E156" t="str">
            <v>札幌交通圏</v>
          </cell>
        </row>
        <row r="157">
          <cell r="B157" t="str">
            <v>㈱くるみ</v>
          </cell>
          <cell r="C157" t="str">
            <v>本社</v>
          </cell>
          <cell r="D157" t="str">
            <v>札幌市</v>
          </cell>
          <cell r="E157" t="str">
            <v>札幌交通圏</v>
          </cell>
        </row>
        <row r="158">
          <cell r="B158" t="str">
            <v>㈱クレヨン</v>
          </cell>
          <cell r="C158" t="str">
            <v>ケアフレンズ　くれよん</v>
          </cell>
          <cell r="D158" t="str">
            <v>札幌市</v>
          </cell>
          <cell r="E158" t="str">
            <v>札幌交通圏</v>
          </cell>
        </row>
        <row r="159">
          <cell r="B159" t="str">
            <v>㈱ケアサポート</v>
          </cell>
          <cell r="C159" t="str">
            <v>本社</v>
          </cell>
          <cell r="D159" t="str">
            <v>札幌市</v>
          </cell>
          <cell r="E159" t="str">
            <v>札幌交通圏</v>
          </cell>
        </row>
        <row r="160">
          <cell r="B160" t="str">
            <v>㈱ケアサポート笑こころ</v>
          </cell>
          <cell r="C160" t="str">
            <v>本社</v>
          </cell>
          <cell r="D160" t="str">
            <v>小樽市</v>
          </cell>
          <cell r="E160" t="str">
            <v>札幌交通圏</v>
          </cell>
        </row>
        <row r="161">
          <cell r="B161" t="str">
            <v>㈱ケーゼスト</v>
          </cell>
          <cell r="C161" t="str">
            <v>ケアステーション光</v>
          </cell>
          <cell r="D161" t="str">
            <v>札幌市</v>
          </cell>
          <cell r="E161" t="str">
            <v>札幌交通圏</v>
          </cell>
        </row>
        <row r="162">
          <cell r="B162" t="str">
            <v>㈱げんきくらぶ</v>
          </cell>
          <cell r="C162" t="str">
            <v>㈱げんきくらぶ</v>
          </cell>
          <cell r="D162" t="str">
            <v>札幌市</v>
          </cell>
          <cell r="E162" t="str">
            <v>札幌交通圏</v>
          </cell>
        </row>
        <row r="163">
          <cell r="B163" t="str">
            <v>㈱コミット</v>
          </cell>
          <cell r="C163" t="str">
            <v>ヘルパーステーション花みずき</v>
          </cell>
          <cell r="D163" t="str">
            <v>札幌市</v>
          </cell>
          <cell r="E163" t="str">
            <v>札幌交通圏</v>
          </cell>
        </row>
        <row r="164">
          <cell r="B164" t="str">
            <v>㈱コムスン</v>
          </cell>
          <cell r="C164" t="str">
            <v>札幌東豊</v>
          </cell>
          <cell r="D164" t="str">
            <v>札幌市</v>
          </cell>
          <cell r="E164" t="str">
            <v>札幌交通圏</v>
          </cell>
        </row>
        <row r="165">
          <cell r="B165" t="str">
            <v>㈱コムスン</v>
          </cell>
          <cell r="C165" t="str">
            <v>札幌とよひら</v>
          </cell>
          <cell r="D165" t="str">
            <v>札幌市</v>
          </cell>
          <cell r="E165" t="str">
            <v>札幌交通圏</v>
          </cell>
        </row>
        <row r="166">
          <cell r="B166" t="str">
            <v>㈱コムスン</v>
          </cell>
          <cell r="C166" t="str">
            <v>札幌山鼻</v>
          </cell>
          <cell r="D166" t="str">
            <v>札幌市</v>
          </cell>
          <cell r="E166" t="str">
            <v>札幌交通圏</v>
          </cell>
        </row>
        <row r="167">
          <cell r="B167" t="str">
            <v>㈱さあまる</v>
          </cell>
          <cell r="C167" t="str">
            <v>㈱さあまる　本社営業所</v>
          </cell>
          <cell r="D167" t="str">
            <v>岩見沢市</v>
          </cell>
          <cell r="E167" t="str">
            <v>岩見沢圏</v>
          </cell>
        </row>
        <row r="168">
          <cell r="B168" t="str">
            <v>㈱シーアップル</v>
          </cell>
          <cell r="C168" t="str">
            <v>ヘルパーステーションシーアップル</v>
          </cell>
          <cell r="D168" t="str">
            <v>札幌市</v>
          </cell>
          <cell r="E168" t="str">
            <v>札幌交通圏</v>
          </cell>
        </row>
        <row r="169">
          <cell r="B169" t="str">
            <v>㈱ジャパンケアサービス北海道</v>
          </cell>
          <cell r="C169" t="str">
            <v>札幌山鼻</v>
          </cell>
          <cell r="D169" t="str">
            <v>札幌市</v>
          </cell>
          <cell r="E169" t="str">
            <v>札幌交通圏</v>
          </cell>
        </row>
        <row r="170">
          <cell r="B170" t="str">
            <v>㈱シルバーリボン</v>
          </cell>
          <cell r="C170" t="str">
            <v>本社</v>
          </cell>
          <cell r="D170" t="str">
            <v>札幌市</v>
          </cell>
          <cell r="E170" t="str">
            <v>札幌交通圏</v>
          </cell>
        </row>
        <row r="171">
          <cell r="B171" t="str">
            <v>㈱すずらん</v>
          </cell>
          <cell r="C171" t="str">
            <v>本社</v>
          </cell>
          <cell r="D171" t="str">
            <v>江別市</v>
          </cell>
          <cell r="E171" t="str">
            <v>札幌交通圏</v>
          </cell>
        </row>
        <row r="172">
          <cell r="B172" t="str">
            <v>㈱スペースプラン</v>
          </cell>
          <cell r="C172" t="str">
            <v>本社</v>
          </cell>
          <cell r="D172" t="str">
            <v>札幌市</v>
          </cell>
          <cell r="E172" t="str">
            <v>札幌交通圏</v>
          </cell>
        </row>
        <row r="173">
          <cell r="B173" t="str">
            <v>㈱すまいる</v>
          </cell>
          <cell r="C173" t="str">
            <v>ヘルパーステーション　すまいる</v>
          </cell>
          <cell r="D173" t="str">
            <v>札幌市</v>
          </cell>
          <cell r="E173" t="str">
            <v>札幌交通圏</v>
          </cell>
        </row>
        <row r="174">
          <cell r="B174" t="str">
            <v>㈱セントラルドリ－ムプランニング</v>
          </cell>
          <cell r="C174" t="str">
            <v>本社</v>
          </cell>
          <cell r="D174" t="str">
            <v>札幌市</v>
          </cell>
          <cell r="E174" t="str">
            <v>札幌交通圏</v>
          </cell>
        </row>
        <row r="175">
          <cell r="B175" t="str">
            <v>㈱たちばな</v>
          </cell>
          <cell r="C175" t="str">
            <v>本社</v>
          </cell>
          <cell r="D175" t="str">
            <v>江別市</v>
          </cell>
          <cell r="E175" t="str">
            <v>札幌交通圏</v>
          </cell>
        </row>
        <row r="176">
          <cell r="B176" t="str">
            <v>㈱ツアーアシスト</v>
          </cell>
          <cell r="C176" t="str">
            <v>㈱ツアーアシストタクシー事業部</v>
          </cell>
          <cell r="D176" t="str">
            <v>千歳市</v>
          </cell>
          <cell r="E176" t="str">
            <v>千歳圏</v>
          </cell>
        </row>
        <row r="177">
          <cell r="B177" t="str">
            <v>㈱ティーエストレード</v>
          </cell>
          <cell r="C177" t="str">
            <v>本社</v>
          </cell>
          <cell r="D177" t="str">
            <v>千歳市</v>
          </cell>
          <cell r="E177" t="str">
            <v>千歳圏</v>
          </cell>
        </row>
        <row r="178">
          <cell r="B178" t="str">
            <v>㈱テックサプライ</v>
          </cell>
          <cell r="C178" t="str">
            <v>ふくふくサービス</v>
          </cell>
          <cell r="D178" t="str">
            <v>札幌市</v>
          </cell>
          <cell r="E178" t="str">
            <v>札幌交通圏</v>
          </cell>
        </row>
        <row r="179">
          <cell r="B179" t="str">
            <v>㈱トーコーケア</v>
          </cell>
          <cell r="C179" t="str">
            <v>本社</v>
          </cell>
          <cell r="D179" t="str">
            <v>札幌市</v>
          </cell>
          <cell r="E179" t="str">
            <v>札幌交通圏</v>
          </cell>
        </row>
        <row r="180">
          <cell r="B180" t="str">
            <v>㈱トラベラーズサポート</v>
          </cell>
          <cell r="C180" t="str">
            <v>本社</v>
          </cell>
          <cell r="D180" t="str">
            <v>札幌市</v>
          </cell>
          <cell r="E180" t="str">
            <v>札幌交通圏</v>
          </cell>
        </row>
        <row r="181">
          <cell r="B181" t="str">
            <v>㈱なごみ</v>
          </cell>
          <cell r="C181" t="str">
            <v>本社</v>
          </cell>
          <cell r="D181" t="str">
            <v>札幌市</v>
          </cell>
          <cell r="E181" t="str">
            <v>札幌交通圏</v>
          </cell>
        </row>
        <row r="182">
          <cell r="B182" t="str">
            <v>㈱ノアコンツェル</v>
          </cell>
          <cell r="C182" t="str">
            <v>ノアコンツェル</v>
          </cell>
          <cell r="D182" t="str">
            <v>札幌市</v>
          </cell>
          <cell r="E182" t="str">
            <v>札幌交通圏</v>
          </cell>
        </row>
        <row r="183">
          <cell r="B183" t="str">
            <v>㈱パーソナル・ケア・ポート</v>
          </cell>
          <cell r="C183" t="str">
            <v>本社</v>
          </cell>
          <cell r="D183" t="str">
            <v>札幌市</v>
          </cell>
          <cell r="E183" t="str">
            <v>札幌交通圏</v>
          </cell>
        </row>
        <row r="184">
          <cell r="B184" t="str">
            <v>㈱ハートフルコミュニティーズ</v>
          </cell>
          <cell r="C184" t="str">
            <v>本店</v>
          </cell>
          <cell r="D184" t="str">
            <v>札幌市</v>
          </cell>
          <cell r="E184" t="str">
            <v>札幌交通圏</v>
          </cell>
        </row>
        <row r="185">
          <cell r="B185" t="str">
            <v>㈱パール交通</v>
          </cell>
          <cell r="C185" t="str">
            <v>本社</v>
          </cell>
          <cell r="D185" t="str">
            <v>北広島市</v>
          </cell>
          <cell r="E185" t="str">
            <v>札幌交通圏</v>
          </cell>
        </row>
        <row r="186">
          <cell r="B186" t="str">
            <v>㈱バディ・ライフ</v>
          </cell>
          <cell r="C186" t="str">
            <v>㈱バディ・ライフ　本社営業所</v>
          </cell>
          <cell r="D186" t="str">
            <v>札幌市</v>
          </cell>
          <cell r="E186" t="str">
            <v>札幌交通圏</v>
          </cell>
        </row>
        <row r="187">
          <cell r="B187" t="str">
            <v>㈱ピエデ</v>
          </cell>
          <cell r="C187" t="str">
            <v>本店</v>
          </cell>
          <cell r="D187" t="str">
            <v>札幌市</v>
          </cell>
          <cell r="E187" t="str">
            <v>札幌交通圏</v>
          </cell>
        </row>
        <row r="188">
          <cell r="B188" t="str">
            <v>㈱ビジコー</v>
          </cell>
          <cell r="C188" t="str">
            <v>本社</v>
          </cell>
          <cell r="D188" t="str">
            <v>美唄市</v>
          </cell>
          <cell r="E188" t="str">
            <v>美唄圏</v>
          </cell>
        </row>
        <row r="189">
          <cell r="B189" t="str">
            <v>㈱ビジコー</v>
          </cell>
          <cell r="C189" t="str">
            <v>浦臼</v>
          </cell>
          <cell r="D189" t="str">
            <v>浦臼町</v>
          </cell>
          <cell r="E189" t="str">
            <v>美唄圏</v>
          </cell>
        </row>
        <row r="190">
          <cell r="B190" t="str">
            <v>㈱ビックベアーコーポレーション訪問介護ステーションであい</v>
          </cell>
          <cell r="C190" t="str">
            <v>本社</v>
          </cell>
          <cell r="D190" t="str">
            <v>札幌市</v>
          </cell>
          <cell r="E190" t="str">
            <v>札幌交通圏</v>
          </cell>
        </row>
        <row r="191">
          <cell r="B191" t="str">
            <v>㈱フジネット</v>
          </cell>
          <cell r="C191" t="str">
            <v>本社</v>
          </cell>
          <cell r="D191" t="str">
            <v>札幌市</v>
          </cell>
          <cell r="E191" t="str">
            <v>札幌交通圏</v>
          </cell>
        </row>
        <row r="192">
          <cell r="B192" t="str">
            <v>㈱フレンドタクシー</v>
          </cell>
          <cell r="C192" t="str">
            <v>本社</v>
          </cell>
          <cell r="D192" t="str">
            <v>岩内町</v>
          </cell>
          <cell r="E192" t="str">
            <v>岩内余市圏</v>
          </cell>
        </row>
        <row r="193">
          <cell r="B193" t="str">
            <v>㈱フレンドリィ</v>
          </cell>
          <cell r="C193" t="str">
            <v>フレンドリィ訪問介護事業所</v>
          </cell>
          <cell r="D193" t="str">
            <v>札幌市</v>
          </cell>
          <cell r="E193" t="str">
            <v>札幌交通圏</v>
          </cell>
        </row>
        <row r="194">
          <cell r="B194" t="str">
            <v>㈱ホクウン</v>
          </cell>
          <cell r="C194" t="str">
            <v>本社</v>
          </cell>
          <cell r="D194" t="str">
            <v>札幌市</v>
          </cell>
          <cell r="E194" t="str">
            <v>札幌交通圏</v>
          </cell>
        </row>
        <row r="195">
          <cell r="B195" t="str">
            <v>㈱ほのぽの</v>
          </cell>
          <cell r="C195" t="str">
            <v>ケアステーション　ほのぽの</v>
          </cell>
          <cell r="D195" t="str">
            <v>札幌市</v>
          </cell>
          <cell r="E195" t="str">
            <v>札幌交通圏</v>
          </cell>
        </row>
        <row r="196">
          <cell r="B196" t="str">
            <v>㈱ほろいむあ</v>
          </cell>
          <cell r="C196" t="str">
            <v>生涯福祉サービス　ぷりま</v>
          </cell>
          <cell r="D196" t="str">
            <v>札幌市</v>
          </cell>
          <cell r="E196" t="str">
            <v>札幌交通圏</v>
          </cell>
        </row>
        <row r="197">
          <cell r="B197" t="str">
            <v>㈱マザー</v>
          </cell>
          <cell r="C197" t="str">
            <v>㈱マザー</v>
          </cell>
          <cell r="D197" t="str">
            <v>札幌市</v>
          </cell>
          <cell r="E197" t="str">
            <v>札幌交通圏</v>
          </cell>
        </row>
        <row r="198">
          <cell r="B198" t="str">
            <v>㈱まろん</v>
          </cell>
          <cell r="C198" t="str">
            <v>本社</v>
          </cell>
          <cell r="D198" t="str">
            <v>札幌市</v>
          </cell>
          <cell r="E198" t="str">
            <v>札幌交通圏</v>
          </cell>
        </row>
        <row r="199">
          <cell r="B199" t="str">
            <v>㈱まろん</v>
          </cell>
          <cell r="C199" t="str">
            <v>本社</v>
          </cell>
          <cell r="D199" t="str">
            <v>札幌市</v>
          </cell>
          <cell r="E199" t="str">
            <v>札幌交通圏</v>
          </cell>
        </row>
        <row r="200">
          <cell r="B200" t="str">
            <v>㈱ミドリ小型ハイヤー</v>
          </cell>
          <cell r="C200" t="str">
            <v>真栄</v>
          </cell>
          <cell r="D200" t="str">
            <v>小樽市</v>
          </cell>
          <cell r="E200" t="str">
            <v>札幌交通圏</v>
          </cell>
        </row>
        <row r="201">
          <cell r="B201" t="str">
            <v>㈱ミドリ小型ハイヤー</v>
          </cell>
          <cell r="C201" t="str">
            <v>本社</v>
          </cell>
          <cell r="D201" t="str">
            <v>小樽市</v>
          </cell>
          <cell r="E201" t="str">
            <v>札幌交通圏</v>
          </cell>
        </row>
        <row r="202">
          <cell r="B202" t="str">
            <v>㈱みなづき</v>
          </cell>
          <cell r="C202" t="str">
            <v>介護タクシーみなづき</v>
          </cell>
          <cell r="D202" t="str">
            <v>札幌市</v>
          </cell>
          <cell r="E202" t="str">
            <v>札幌交通圏</v>
          </cell>
        </row>
        <row r="203">
          <cell r="B203" t="str">
            <v>㈱ミヤキ総業</v>
          </cell>
          <cell r="C203" t="str">
            <v>本社</v>
          </cell>
          <cell r="D203" t="str">
            <v>石狩市</v>
          </cell>
          <cell r="E203" t="str">
            <v>札幌交通圏</v>
          </cell>
        </row>
        <row r="204">
          <cell r="B204" t="str">
            <v>㈱みやびサポート</v>
          </cell>
          <cell r="C204" t="str">
            <v>㈱みやびサポート</v>
          </cell>
          <cell r="D204" t="str">
            <v>札幌市</v>
          </cell>
          <cell r="E204" t="str">
            <v>札幌交通圏</v>
          </cell>
        </row>
        <row r="205">
          <cell r="B205" t="str">
            <v>㈱メディウェルジャパン</v>
          </cell>
          <cell r="C205" t="str">
            <v>フレンドリィ介護移送サービス</v>
          </cell>
          <cell r="D205" t="str">
            <v>札幌市</v>
          </cell>
          <cell r="E205" t="str">
            <v>札幌交通圏</v>
          </cell>
        </row>
        <row r="206">
          <cell r="B206" t="str">
            <v>㈱モバイルケアサポート</v>
          </cell>
          <cell r="C206" t="str">
            <v>㈱モバイルケアサポート</v>
          </cell>
          <cell r="D206" t="str">
            <v>札幌市</v>
          </cell>
          <cell r="E206" t="str">
            <v>札幌交通圏</v>
          </cell>
        </row>
        <row r="207">
          <cell r="B207" t="str">
            <v>㈱モルス</v>
          </cell>
          <cell r="C207" t="str">
            <v>本社</v>
          </cell>
          <cell r="D207" t="str">
            <v>札幌市</v>
          </cell>
          <cell r="E207" t="str">
            <v>札幌交通圏</v>
          </cell>
        </row>
        <row r="208">
          <cell r="B208" t="str">
            <v>㈱ユニコーン</v>
          </cell>
          <cell r="C208" t="str">
            <v>本社</v>
          </cell>
          <cell r="D208" t="str">
            <v>札幌市</v>
          </cell>
          <cell r="E208" t="str">
            <v>札幌交通圏</v>
          </cell>
        </row>
        <row r="209">
          <cell r="B209" t="str">
            <v>㈱ライフロード</v>
          </cell>
          <cell r="C209" t="str">
            <v>本社</v>
          </cell>
          <cell r="D209" t="str">
            <v>札幌市</v>
          </cell>
          <cell r="E209" t="str">
            <v>札幌交通圏</v>
          </cell>
        </row>
        <row r="210">
          <cell r="B210" t="str">
            <v>㈱ライラックケアサービス</v>
          </cell>
          <cell r="C210" t="str">
            <v>㈱ライラックケアサービス</v>
          </cell>
          <cell r="D210" t="str">
            <v>札幌市</v>
          </cell>
          <cell r="E210" t="str">
            <v>札幌交通圏</v>
          </cell>
        </row>
        <row r="211">
          <cell r="B211" t="str">
            <v>㈱らくらケア</v>
          </cell>
          <cell r="C211" t="str">
            <v>らくら当別</v>
          </cell>
          <cell r="D211" t="str">
            <v>当別町</v>
          </cell>
          <cell r="E211" t="str">
            <v>当別圏</v>
          </cell>
        </row>
        <row r="212">
          <cell r="B212" t="str">
            <v>㈱リーベ</v>
          </cell>
          <cell r="C212" t="str">
            <v>㈱リーベ</v>
          </cell>
          <cell r="D212" t="str">
            <v>札幌市</v>
          </cell>
          <cell r="E212" t="str">
            <v>札幌交通圏</v>
          </cell>
        </row>
        <row r="213">
          <cell r="B213" t="str">
            <v>㈱ルイール</v>
          </cell>
          <cell r="C213" t="str">
            <v>本社</v>
          </cell>
          <cell r="D213" t="str">
            <v>札幌市</v>
          </cell>
          <cell r="E213" t="str">
            <v>札幌交通圏</v>
          </cell>
        </row>
        <row r="214">
          <cell r="B214" t="str">
            <v>㈱レインボーサービス</v>
          </cell>
          <cell r="C214" t="str">
            <v>本社</v>
          </cell>
          <cell r="D214" t="e">
            <v>#VALUE!</v>
          </cell>
          <cell r="E214" t="str">
            <v/>
          </cell>
        </row>
        <row r="215">
          <cell r="B215" t="str">
            <v>㈱ロードサービス</v>
          </cell>
          <cell r="C215" t="str">
            <v>本社</v>
          </cell>
          <cell r="D215" t="str">
            <v>札幌市</v>
          </cell>
          <cell r="E215" t="str">
            <v>札幌交通圏</v>
          </cell>
        </row>
        <row r="216">
          <cell r="B216" t="str">
            <v>㈱愛ケアリング</v>
          </cell>
          <cell r="C216" t="str">
            <v>ケアステーションさくら千歳</v>
          </cell>
          <cell r="D216" t="str">
            <v>千歳市</v>
          </cell>
          <cell r="E216" t="str">
            <v>千歳圏</v>
          </cell>
        </row>
        <row r="217">
          <cell r="B217" t="str">
            <v>㈱介護タクシー祐</v>
          </cell>
          <cell r="C217" t="str">
            <v>本社</v>
          </cell>
          <cell r="D217" t="str">
            <v>札幌市</v>
          </cell>
          <cell r="E217" t="str">
            <v>札幌交通圏</v>
          </cell>
        </row>
        <row r="218">
          <cell r="B218" t="str">
            <v>㈱楽達ＪＡＰＡＮ</v>
          </cell>
          <cell r="C218" t="str">
            <v>本社</v>
          </cell>
          <cell r="D218" t="str">
            <v>札幌市</v>
          </cell>
          <cell r="E218" t="str">
            <v>札幌交通圏</v>
          </cell>
        </row>
        <row r="219">
          <cell r="B219" t="str">
            <v>㈱楽途トラベル</v>
          </cell>
          <cell r="C219" t="str">
            <v>本社</v>
          </cell>
          <cell r="D219" t="str">
            <v>千歳市</v>
          </cell>
          <cell r="E219" t="str">
            <v>千歳圏</v>
          </cell>
        </row>
        <row r="220">
          <cell r="B220" t="str">
            <v>㈱楽道</v>
          </cell>
          <cell r="C220" t="str">
            <v>本社</v>
          </cell>
          <cell r="D220" t="str">
            <v>恵庭市</v>
          </cell>
          <cell r="E220" t="str">
            <v>千歳圏</v>
          </cell>
        </row>
        <row r="221">
          <cell r="B221" t="str">
            <v>㈱環商事</v>
          </cell>
          <cell r="C221" t="str">
            <v>本社</v>
          </cell>
          <cell r="D221" t="str">
            <v>美唄市</v>
          </cell>
          <cell r="E221" t="str">
            <v>美唄圏</v>
          </cell>
        </row>
        <row r="222">
          <cell r="B222" t="str">
            <v>㈱丸幸ハイヤー</v>
          </cell>
          <cell r="C222" t="str">
            <v>本社</v>
          </cell>
          <cell r="D222" t="str">
            <v>栗山町</v>
          </cell>
          <cell r="E222" t="str">
            <v>夕張圏</v>
          </cell>
        </row>
        <row r="223">
          <cell r="B223" t="str">
            <v>㈱丸福商事</v>
          </cell>
          <cell r="C223" t="str">
            <v>スマイルケア</v>
          </cell>
          <cell r="D223" t="str">
            <v>札幌市</v>
          </cell>
          <cell r="E223" t="str">
            <v>札幌交通圏</v>
          </cell>
        </row>
        <row r="224">
          <cell r="B224" t="str">
            <v>㈱岩崎造園土木</v>
          </cell>
          <cell r="C224" t="str">
            <v>本社</v>
          </cell>
          <cell r="D224" t="str">
            <v>札幌市</v>
          </cell>
          <cell r="E224" t="str">
            <v>札幌交通圏</v>
          </cell>
        </row>
        <row r="225">
          <cell r="B225" t="str">
            <v>㈱希望ヶ丘</v>
          </cell>
          <cell r="C225" t="str">
            <v>本社</v>
          </cell>
          <cell r="D225" t="str">
            <v>北広島市</v>
          </cell>
          <cell r="E225" t="str">
            <v>札幌交通圏</v>
          </cell>
        </row>
        <row r="226">
          <cell r="B226" t="str">
            <v>㈱期成サポート北海道</v>
          </cell>
          <cell r="C226" t="str">
            <v>本社</v>
          </cell>
          <cell r="D226" t="str">
            <v>札幌市</v>
          </cell>
          <cell r="E226" t="str">
            <v>札幌交通圏</v>
          </cell>
        </row>
        <row r="227">
          <cell r="B227" t="str">
            <v>㈱協栄車輛</v>
          </cell>
          <cell r="C227" t="str">
            <v>北郷</v>
          </cell>
          <cell r="D227" t="str">
            <v>札幌市</v>
          </cell>
          <cell r="E227" t="str">
            <v>札幌交通圏</v>
          </cell>
        </row>
        <row r="228">
          <cell r="B228" t="str">
            <v>㈱栗山ハイヤー</v>
          </cell>
          <cell r="C228" t="str">
            <v>本社</v>
          </cell>
          <cell r="D228" t="str">
            <v>栗山町</v>
          </cell>
          <cell r="E228" t="str">
            <v>夕張圏</v>
          </cell>
        </row>
        <row r="229">
          <cell r="B229" t="str">
            <v>㈱恵み野介護サービス</v>
          </cell>
          <cell r="C229" t="str">
            <v>本社</v>
          </cell>
          <cell r="D229" t="str">
            <v>恵庭市</v>
          </cell>
          <cell r="E229" t="str">
            <v>千歳圏</v>
          </cell>
        </row>
        <row r="230">
          <cell r="B230" t="str">
            <v>㈱健康会</v>
          </cell>
          <cell r="C230" t="str">
            <v>訪問介護ステーション札幌東</v>
          </cell>
          <cell r="D230" t="str">
            <v>札幌市</v>
          </cell>
          <cell r="E230" t="str">
            <v>札幌交通圏</v>
          </cell>
        </row>
        <row r="231">
          <cell r="B231" t="str">
            <v>㈱健康倶楽部</v>
          </cell>
          <cell r="C231" t="str">
            <v>本社</v>
          </cell>
          <cell r="D231" t="str">
            <v>小樽市</v>
          </cell>
          <cell r="E231" t="str">
            <v>札幌交通圏</v>
          </cell>
        </row>
        <row r="232">
          <cell r="B232" t="str">
            <v>㈱健康倶楽部</v>
          </cell>
          <cell r="C232" t="str">
            <v>石狩</v>
          </cell>
          <cell r="D232" t="str">
            <v>石狩市</v>
          </cell>
          <cell r="E232" t="str">
            <v>札幌交通圏</v>
          </cell>
        </row>
        <row r="233">
          <cell r="B233" t="str">
            <v>㈱健壮院</v>
          </cell>
          <cell r="C233" t="str">
            <v>ホームヘルプサービスステーションけんそういん</v>
          </cell>
          <cell r="D233" t="str">
            <v>札幌市</v>
          </cell>
          <cell r="E233" t="str">
            <v>札幌交通圏</v>
          </cell>
        </row>
        <row r="234">
          <cell r="B234" t="str">
            <v>㈱在宅介護サービスサブチャン</v>
          </cell>
          <cell r="C234" t="str">
            <v>㈱在宅介護サービスサブチャン</v>
          </cell>
          <cell r="D234" t="str">
            <v>余市町</v>
          </cell>
          <cell r="E234" t="str">
            <v>岩内余市圏</v>
          </cell>
        </row>
        <row r="235">
          <cell r="B235" t="str">
            <v>㈱坂本輸送サービス</v>
          </cell>
          <cell r="C235" t="str">
            <v>スマイル観光タクシー</v>
          </cell>
          <cell r="D235" t="str">
            <v>真狩村</v>
          </cell>
          <cell r="E235" t="str">
            <v>倶知安圏</v>
          </cell>
        </row>
        <row r="236">
          <cell r="B236" t="str">
            <v>㈱札幌ツバサ</v>
          </cell>
          <cell r="C236" t="str">
            <v>本社</v>
          </cell>
          <cell r="D236" t="str">
            <v>札幌市</v>
          </cell>
          <cell r="E236" t="str">
            <v>札幌交通圏</v>
          </cell>
        </row>
        <row r="237">
          <cell r="B237" t="str">
            <v>㈱札幌民間救急サービス</v>
          </cell>
          <cell r="C237" t="str">
            <v>本社</v>
          </cell>
          <cell r="D237" t="str">
            <v>札幌市</v>
          </cell>
          <cell r="E237" t="str">
            <v>札幌交通圏</v>
          </cell>
        </row>
        <row r="238">
          <cell r="B238" t="str">
            <v>㈱札幌木の葉</v>
          </cell>
          <cell r="C238" t="str">
            <v>本社</v>
          </cell>
          <cell r="D238" t="str">
            <v>札幌市</v>
          </cell>
          <cell r="E238" t="str">
            <v>札幌交通圏</v>
          </cell>
        </row>
        <row r="239">
          <cell r="B239" t="str">
            <v>㈱三星</v>
          </cell>
          <cell r="C239" t="str">
            <v>空知太</v>
          </cell>
          <cell r="D239" t="str">
            <v>砂川市</v>
          </cell>
          <cell r="E239" t="str">
            <v>滝川圏</v>
          </cell>
        </row>
        <row r="240">
          <cell r="B240" t="str">
            <v>㈱山水技建</v>
          </cell>
          <cell r="C240" t="str">
            <v>三愛在宅介護</v>
          </cell>
          <cell r="D240" t="str">
            <v>札幌市</v>
          </cell>
          <cell r="E240" t="str">
            <v>札幌交通圏</v>
          </cell>
        </row>
        <row r="241">
          <cell r="B241" t="str">
            <v>㈱山裕</v>
          </cell>
          <cell r="C241" t="str">
            <v>介護タクシーゆーぼ</v>
          </cell>
          <cell r="D241" t="str">
            <v>札幌市</v>
          </cell>
          <cell r="E241" t="str">
            <v>札幌交通圏</v>
          </cell>
        </row>
        <row r="242">
          <cell r="B242" t="str">
            <v>㈱紙風船</v>
          </cell>
          <cell r="C242" t="str">
            <v>㈱Ｗ’ｏｍａｎｓ</v>
          </cell>
          <cell r="D242" t="str">
            <v>札幌市</v>
          </cell>
          <cell r="E242" t="str">
            <v>札幌交通圏</v>
          </cell>
        </row>
        <row r="243">
          <cell r="B243" t="str">
            <v>㈱若草企業</v>
          </cell>
          <cell r="C243" t="str">
            <v>本社</v>
          </cell>
          <cell r="D243" t="str">
            <v>小樽市</v>
          </cell>
          <cell r="E243" t="str">
            <v>札幌交通圏</v>
          </cell>
        </row>
        <row r="244">
          <cell r="B244" t="str">
            <v>㈱寿楽</v>
          </cell>
          <cell r="C244" t="str">
            <v>本社</v>
          </cell>
          <cell r="D244" t="str">
            <v>小樽市</v>
          </cell>
          <cell r="E244" t="str">
            <v>札幌交通圏</v>
          </cell>
        </row>
        <row r="245">
          <cell r="B245" t="str">
            <v>㈱祥</v>
          </cell>
          <cell r="C245" t="str">
            <v>移送サービスさち</v>
          </cell>
          <cell r="D245" t="str">
            <v>札幌市</v>
          </cell>
          <cell r="E245" t="str">
            <v>札幌交通圏</v>
          </cell>
        </row>
        <row r="246">
          <cell r="B246" t="str">
            <v>㈱新厚商事</v>
          </cell>
          <cell r="C246" t="str">
            <v>本社</v>
          </cell>
          <cell r="D246" t="str">
            <v>厚田区</v>
          </cell>
          <cell r="E246" t="str">
            <v>当別圏</v>
          </cell>
        </row>
        <row r="247">
          <cell r="B247" t="str">
            <v>㈱進幸</v>
          </cell>
          <cell r="C247" t="str">
            <v>ＰＯＰケアセンター</v>
          </cell>
          <cell r="D247" t="str">
            <v>札幌市</v>
          </cell>
          <cell r="E247" t="str">
            <v>札幌交通圏</v>
          </cell>
        </row>
        <row r="248">
          <cell r="B248" t="str">
            <v>㈱仁</v>
          </cell>
          <cell r="C248" t="str">
            <v>あったかいご札幌</v>
          </cell>
          <cell r="D248" t="str">
            <v>札幌市</v>
          </cell>
          <cell r="E248" t="str">
            <v>札幌交通圏</v>
          </cell>
        </row>
        <row r="249">
          <cell r="B249" t="str">
            <v>㈱誠和</v>
          </cell>
          <cell r="C249" t="str">
            <v>ヘルパーステーション　カルミア</v>
          </cell>
          <cell r="D249" t="str">
            <v>札幌市</v>
          </cell>
          <cell r="E249" t="str">
            <v>札幌交通圏</v>
          </cell>
        </row>
        <row r="250">
          <cell r="B250" t="str">
            <v>㈱千歳向陽台ハイヤー</v>
          </cell>
          <cell r="C250" t="str">
            <v>本社</v>
          </cell>
          <cell r="D250" t="str">
            <v>千歳市</v>
          </cell>
          <cell r="E250" t="str">
            <v>千歳圏</v>
          </cell>
        </row>
        <row r="251">
          <cell r="B251" t="str">
            <v>㈱太助</v>
          </cell>
          <cell r="C251" t="str">
            <v>本社</v>
          </cell>
          <cell r="D251" t="str">
            <v>恵庭市</v>
          </cell>
          <cell r="E251" t="str">
            <v>千歳圏</v>
          </cell>
        </row>
        <row r="252">
          <cell r="B252" t="str">
            <v>㈱大蔵商事</v>
          </cell>
          <cell r="C252" t="str">
            <v>本社</v>
          </cell>
          <cell r="D252" t="str">
            <v>札幌市</v>
          </cell>
          <cell r="E252" t="str">
            <v>札幌交通圏</v>
          </cell>
        </row>
        <row r="253">
          <cell r="B253" t="str">
            <v>㈱長沼中央ハイヤー</v>
          </cell>
          <cell r="C253" t="str">
            <v>本社</v>
          </cell>
          <cell r="D253" t="str">
            <v>長沼町</v>
          </cell>
          <cell r="E253" t="str">
            <v>夕張圏</v>
          </cell>
        </row>
        <row r="254">
          <cell r="B254" t="str">
            <v>㈱東邦マルニサービス</v>
          </cell>
          <cell r="C254" t="str">
            <v>本社</v>
          </cell>
          <cell r="D254" t="str">
            <v>札幌市</v>
          </cell>
          <cell r="E254" t="str">
            <v>札幌交通圏</v>
          </cell>
        </row>
        <row r="255">
          <cell r="B255" t="str">
            <v>㈱八力タクシー</v>
          </cell>
          <cell r="C255" t="str">
            <v>本社</v>
          </cell>
          <cell r="D255" t="str">
            <v>ニセコ町</v>
          </cell>
          <cell r="E255" t="str">
            <v>倶知安圏</v>
          </cell>
        </row>
        <row r="256">
          <cell r="B256" t="str">
            <v>㈱美唄自動車学校</v>
          </cell>
          <cell r="C256" t="str">
            <v>本社</v>
          </cell>
          <cell r="D256" t="str">
            <v>美唄市</v>
          </cell>
          <cell r="E256" t="str">
            <v>美唄圏</v>
          </cell>
        </row>
        <row r="257">
          <cell r="B257" t="str">
            <v>㈱美唄自動車学校</v>
          </cell>
          <cell r="C257" t="str">
            <v>浦臼営業所</v>
          </cell>
          <cell r="D257" t="str">
            <v>浦臼町</v>
          </cell>
          <cell r="E257" t="str">
            <v>美唄圏</v>
          </cell>
        </row>
        <row r="258">
          <cell r="B258" t="str">
            <v>㈱百歳の青春</v>
          </cell>
          <cell r="C258" t="str">
            <v>青春かいごセンター</v>
          </cell>
          <cell r="D258" t="str">
            <v>札幌市</v>
          </cell>
          <cell r="E258" t="str">
            <v>札幌交通圏</v>
          </cell>
        </row>
        <row r="259">
          <cell r="B259" t="str">
            <v>㈱福祉ドット・コム</v>
          </cell>
          <cell r="C259" t="str">
            <v>本社</v>
          </cell>
          <cell r="D259" t="str">
            <v>札幌市</v>
          </cell>
          <cell r="E259" t="str">
            <v>札幌交通圏</v>
          </cell>
        </row>
        <row r="260">
          <cell r="B260" t="str">
            <v>㈱萌福祉サービス</v>
          </cell>
          <cell r="C260" t="str">
            <v>札幌</v>
          </cell>
          <cell r="D260" t="str">
            <v>札幌市</v>
          </cell>
          <cell r="E260" t="str">
            <v>札幌交通圏</v>
          </cell>
        </row>
        <row r="261">
          <cell r="B261" t="str">
            <v>㈱萌福祉サービス</v>
          </cell>
          <cell r="C261" t="str">
            <v>札幌第二</v>
          </cell>
          <cell r="D261" t="str">
            <v>札幌市</v>
          </cell>
          <cell r="E261" t="str">
            <v>札幌交通圏</v>
          </cell>
        </row>
        <row r="262">
          <cell r="B262" t="str">
            <v>㈱北華</v>
          </cell>
          <cell r="C262" t="str">
            <v>本社</v>
          </cell>
          <cell r="D262" t="str">
            <v>千歳市</v>
          </cell>
          <cell r="E262" t="str">
            <v>千歳圏</v>
          </cell>
        </row>
        <row r="263">
          <cell r="B263" t="str">
            <v>㈱北海道ケア・サポート</v>
          </cell>
          <cell r="C263" t="str">
            <v>新川西営業所</v>
          </cell>
          <cell r="D263" t="str">
            <v>札幌市</v>
          </cell>
          <cell r="E263" t="str">
            <v>札幌交通圏</v>
          </cell>
        </row>
        <row r="264">
          <cell r="B264" t="str">
            <v>㈱北海道介護救急サービス</v>
          </cell>
          <cell r="C264" t="str">
            <v>本社</v>
          </cell>
          <cell r="D264" t="str">
            <v>札幌市</v>
          </cell>
          <cell r="E264" t="str">
            <v>札幌交通圏</v>
          </cell>
        </row>
        <row r="265">
          <cell r="B265" t="str">
            <v>㈱北海道福祉事業協力会</v>
          </cell>
          <cell r="C265" t="str">
            <v>本社</v>
          </cell>
          <cell r="D265" t="str">
            <v>札幌市</v>
          </cell>
          <cell r="E265" t="str">
            <v>札幌交通圏</v>
          </cell>
        </row>
        <row r="266">
          <cell r="B266" t="str">
            <v>㈱北進</v>
          </cell>
          <cell r="C266" t="str">
            <v>本社</v>
          </cell>
          <cell r="D266" t="str">
            <v>札幌市</v>
          </cell>
          <cell r="E266" t="str">
            <v>札幌交通圏</v>
          </cell>
        </row>
        <row r="267">
          <cell r="B267" t="str">
            <v>㈱優駿イノベーション</v>
          </cell>
          <cell r="C267" t="str">
            <v>本社</v>
          </cell>
          <cell r="D267" t="str">
            <v>千歳市</v>
          </cell>
          <cell r="E267" t="str">
            <v>千歳圏</v>
          </cell>
        </row>
        <row r="268">
          <cell r="B268" t="str">
            <v>㈱悠愛</v>
          </cell>
          <cell r="C268" t="str">
            <v>北センター</v>
          </cell>
          <cell r="D268" t="str">
            <v>岩見沢市</v>
          </cell>
          <cell r="E268" t="str">
            <v>岩見沢圏</v>
          </cell>
        </row>
        <row r="269">
          <cell r="B269" t="str">
            <v>㈱悠藍</v>
          </cell>
          <cell r="C269" t="str">
            <v>本社</v>
          </cell>
          <cell r="D269" t="str">
            <v>札幌市</v>
          </cell>
          <cell r="E269" t="str">
            <v>札幌交通圏</v>
          </cell>
        </row>
        <row r="270">
          <cell r="B270" t="str">
            <v>㈱理想ケアサービス</v>
          </cell>
          <cell r="C270" t="str">
            <v>小樽</v>
          </cell>
          <cell r="D270" t="str">
            <v>小樽市</v>
          </cell>
          <cell r="E270" t="str">
            <v>札幌交通圏</v>
          </cell>
        </row>
        <row r="271">
          <cell r="B271" t="str">
            <v>㈱流星舎</v>
          </cell>
          <cell r="C271" t="str">
            <v>流星舎</v>
          </cell>
          <cell r="D271" t="str">
            <v>札幌市</v>
          </cell>
          <cell r="E271" t="str">
            <v>札幌交通圏</v>
          </cell>
        </row>
        <row r="272">
          <cell r="B272" t="str">
            <v>㈱玲和</v>
          </cell>
          <cell r="C272" t="str">
            <v>レイワ</v>
          </cell>
          <cell r="D272" t="str">
            <v>札幌市</v>
          </cell>
          <cell r="E272" t="str">
            <v>札幌交通圏</v>
          </cell>
        </row>
        <row r="273">
          <cell r="B273" t="str">
            <v>㈱和の森</v>
          </cell>
          <cell r="C273" t="str">
            <v>㈱和の森</v>
          </cell>
          <cell r="D273" t="str">
            <v>札幌市</v>
          </cell>
          <cell r="E273" t="str">
            <v>札幌交通圏</v>
          </cell>
        </row>
        <row r="274">
          <cell r="B274" t="str">
            <v>㈱和楽</v>
          </cell>
          <cell r="C274" t="str">
            <v>本社</v>
          </cell>
          <cell r="D274" t="str">
            <v>小樽市</v>
          </cell>
          <cell r="E274" t="str">
            <v>札幌交通圏</v>
          </cell>
        </row>
        <row r="275">
          <cell r="B275" t="str">
            <v>㈱和信国際サービス</v>
          </cell>
          <cell r="C275" t="str">
            <v>千歳</v>
          </cell>
          <cell r="D275" t="str">
            <v>千歳市</v>
          </cell>
          <cell r="E275" t="str">
            <v>千歳圏</v>
          </cell>
        </row>
        <row r="276">
          <cell r="B276" t="str">
            <v>㈱Ａｒｒａｎｇｅｍｅｎｔ　Ｓｅｒｖｉｃｅ</v>
          </cell>
          <cell r="C276" t="str">
            <v>㈱Ａｒｒａｎｇｅｍｅｎｔ　Ｓｅｒｖｉｃｅタクシー事業部</v>
          </cell>
          <cell r="D276" t="str">
            <v>千歳市</v>
          </cell>
          <cell r="E276" t="str">
            <v>千歳圏</v>
          </cell>
        </row>
        <row r="277">
          <cell r="B277" t="str">
            <v>㈱ＵＩオート</v>
          </cell>
          <cell r="C277" t="str">
            <v>本社</v>
          </cell>
          <cell r="D277" t="str">
            <v>新十津川町</v>
          </cell>
          <cell r="E277" t="str">
            <v>滝川圏</v>
          </cell>
        </row>
        <row r="278">
          <cell r="B278" t="str">
            <v>㈱ササマタ</v>
          </cell>
          <cell r="C278" t="str">
            <v>江別工場</v>
          </cell>
          <cell r="D278" t="str">
            <v>江別市</v>
          </cell>
          <cell r="E278" t="str">
            <v>札幌交通圏</v>
          </cell>
        </row>
        <row r="279">
          <cell r="B279" t="str">
            <v>㈱すてっぷ</v>
          </cell>
          <cell r="C279" t="str">
            <v>ヘルパーステーションすてっぷ</v>
          </cell>
          <cell r="D279" t="str">
            <v>札幌市</v>
          </cell>
          <cell r="E279" t="str">
            <v>札幌交通圏</v>
          </cell>
        </row>
        <row r="280">
          <cell r="B280" t="str">
            <v>㈱ベストライフ</v>
          </cell>
          <cell r="C280" t="str">
            <v>真駒内</v>
          </cell>
          <cell r="D280" t="str">
            <v>札幌市</v>
          </cell>
          <cell r="E280" t="str">
            <v>札幌交通圏</v>
          </cell>
        </row>
        <row r="281">
          <cell r="B281" t="str">
            <v>㈱ベストライフ</v>
          </cell>
          <cell r="C281" t="str">
            <v>福住</v>
          </cell>
          <cell r="D281" t="str">
            <v>札幌市</v>
          </cell>
          <cell r="E281" t="str">
            <v>札幌交通圏</v>
          </cell>
        </row>
        <row r="282">
          <cell r="B282" t="str">
            <v>㈱ヘルパーステーションＹｏｕライフケア</v>
          </cell>
          <cell r="C282" t="str">
            <v>本社</v>
          </cell>
          <cell r="D282" t="str">
            <v>小樽市</v>
          </cell>
          <cell r="E282" t="str">
            <v>札幌交通圏</v>
          </cell>
        </row>
        <row r="283">
          <cell r="B283" t="str">
            <v>㈱ミールプロエクト</v>
          </cell>
          <cell r="C283" t="str">
            <v>本社</v>
          </cell>
          <cell r="D283" t="str">
            <v>札幌市</v>
          </cell>
          <cell r="E283" t="str">
            <v>札幌交通圏</v>
          </cell>
        </row>
        <row r="284">
          <cell r="B284" t="str">
            <v>㈱ミネカ・ジャパン</v>
          </cell>
          <cell r="C284" t="str">
            <v>北海道支店</v>
          </cell>
          <cell r="D284" t="str">
            <v>千歳市</v>
          </cell>
          <cell r="E284" t="str">
            <v>千歳圏</v>
          </cell>
        </row>
        <row r="285">
          <cell r="B285" t="str">
            <v>㈱加藤興発</v>
          </cell>
          <cell r="C285" t="str">
            <v>本社</v>
          </cell>
          <cell r="D285" t="str">
            <v>札幌市</v>
          </cell>
          <cell r="E285" t="str">
            <v>札幌交通圏</v>
          </cell>
        </row>
        <row r="286">
          <cell r="B286" t="str">
            <v>㈱北海道未来旅行</v>
          </cell>
          <cell r="C286" t="str">
            <v>本社</v>
          </cell>
          <cell r="D286" t="str">
            <v>千歳市</v>
          </cell>
          <cell r="E286" t="str">
            <v>千歳圏</v>
          </cell>
        </row>
        <row r="287">
          <cell r="B287" t="str">
            <v>鎌田　勇</v>
          </cell>
          <cell r="C287" t="str">
            <v>本店</v>
          </cell>
          <cell r="D287" t="str">
            <v>岩見沢市</v>
          </cell>
          <cell r="E287" t="str">
            <v>岩見沢圏</v>
          </cell>
        </row>
        <row r="288">
          <cell r="B288" t="str">
            <v>丸岡　英樹</v>
          </cell>
          <cell r="C288" t="str">
            <v>本社</v>
          </cell>
          <cell r="D288" t="str">
            <v>札幌市</v>
          </cell>
          <cell r="E288" t="str">
            <v>札幌交通圏</v>
          </cell>
        </row>
        <row r="289">
          <cell r="B289" t="str">
            <v>丸北ハイヤー㈲</v>
          </cell>
          <cell r="C289" t="str">
            <v>本社</v>
          </cell>
          <cell r="D289" t="str">
            <v>夕張市</v>
          </cell>
          <cell r="E289" t="str">
            <v>夕張圏</v>
          </cell>
        </row>
        <row r="290">
          <cell r="B290" t="str">
            <v>岩見沢小型ハイヤー㈱</v>
          </cell>
          <cell r="C290" t="str">
            <v>本社</v>
          </cell>
          <cell r="D290" t="str">
            <v>岩見沢市</v>
          </cell>
          <cell r="E290" t="str">
            <v>岩見沢圏</v>
          </cell>
        </row>
        <row r="291">
          <cell r="B291" t="str">
            <v>岩見沢北交ハイヤー㈱</v>
          </cell>
          <cell r="C291" t="str">
            <v>本社</v>
          </cell>
          <cell r="D291" t="str">
            <v>岩見沢市</v>
          </cell>
          <cell r="E291" t="str">
            <v>岩見沢圏</v>
          </cell>
        </row>
        <row r="292">
          <cell r="B292" t="str">
            <v>岩見沢北交ハイヤー㈱</v>
          </cell>
          <cell r="C292" t="str">
            <v>三笠営業所</v>
          </cell>
          <cell r="D292" t="str">
            <v>三笠市</v>
          </cell>
          <cell r="E292" t="str">
            <v>岩見沢圏</v>
          </cell>
        </row>
        <row r="293">
          <cell r="B293" t="str">
            <v>岩幌交通㈲</v>
          </cell>
          <cell r="C293" t="str">
            <v>本社</v>
          </cell>
          <cell r="D293" t="str">
            <v>岩見沢市</v>
          </cell>
          <cell r="E293" t="str">
            <v>岩見沢圏</v>
          </cell>
        </row>
        <row r="294">
          <cell r="B294" t="str">
            <v>企業組合　柊ケアセンター</v>
          </cell>
          <cell r="C294" t="str">
            <v>指定居宅さーびす事業者　柊ケアセンター</v>
          </cell>
          <cell r="D294" t="str">
            <v>札幌市</v>
          </cell>
          <cell r="E294" t="str">
            <v>札幌交通圏</v>
          </cell>
        </row>
        <row r="295">
          <cell r="B295" t="str">
            <v>吉川　美津雄</v>
          </cell>
          <cell r="C295" t="str">
            <v>本社</v>
          </cell>
          <cell r="D295" t="str">
            <v>札幌市</v>
          </cell>
          <cell r="E295" t="str">
            <v>札幌交通圏</v>
          </cell>
        </row>
        <row r="296">
          <cell r="B296" t="str">
            <v>吉野　正仁</v>
          </cell>
          <cell r="C296" t="str">
            <v>吉野</v>
          </cell>
          <cell r="D296" t="str">
            <v>積丹町</v>
          </cell>
          <cell r="E296" t="str">
            <v>岩内余市圏</v>
          </cell>
        </row>
        <row r="297">
          <cell r="B297" t="str">
            <v>吉野　泰司</v>
          </cell>
          <cell r="C297" t="str">
            <v>本社</v>
          </cell>
          <cell r="D297" t="str">
            <v>札幌市</v>
          </cell>
          <cell r="E297" t="str">
            <v>札幌交通圏</v>
          </cell>
        </row>
        <row r="298">
          <cell r="B298" t="str">
            <v>久保　正光</v>
          </cell>
          <cell r="C298" t="str">
            <v>本社</v>
          </cell>
          <cell r="D298" t="str">
            <v>札幌市</v>
          </cell>
          <cell r="E298" t="str">
            <v>札幌交通圏</v>
          </cell>
        </row>
        <row r="299">
          <cell r="B299" t="str">
            <v>久保田　友喜</v>
          </cell>
          <cell r="C299" t="str">
            <v>本社</v>
          </cell>
          <cell r="D299" t="str">
            <v>札幌市</v>
          </cell>
          <cell r="E299" t="str">
            <v>札幌交通圏</v>
          </cell>
        </row>
        <row r="300">
          <cell r="B300" t="str">
            <v>宮越　恒治</v>
          </cell>
          <cell r="C300" t="str">
            <v>本社</v>
          </cell>
          <cell r="D300" t="str">
            <v>千歳市</v>
          </cell>
          <cell r="E300" t="str">
            <v>千歳圏</v>
          </cell>
        </row>
        <row r="301">
          <cell r="B301" t="str">
            <v>宮下　哲</v>
          </cell>
          <cell r="C301" t="str">
            <v>さんさん</v>
          </cell>
          <cell r="D301" t="str">
            <v>札幌市</v>
          </cell>
          <cell r="E301" t="str">
            <v>札幌交通圏</v>
          </cell>
        </row>
        <row r="302">
          <cell r="B302" t="str">
            <v>宮西　弘之</v>
          </cell>
          <cell r="C302" t="str">
            <v>本社</v>
          </cell>
          <cell r="D302" t="str">
            <v>札幌市</v>
          </cell>
          <cell r="E302" t="str">
            <v>札幌交通圏</v>
          </cell>
        </row>
        <row r="303">
          <cell r="B303" t="str">
            <v>共同交通㈱</v>
          </cell>
          <cell r="C303" t="str">
            <v>本社</v>
          </cell>
          <cell r="D303" t="str">
            <v>札幌市</v>
          </cell>
          <cell r="E303" t="str">
            <v>札幌交通圏</v>
          </cell>
        </row>
        <row r="304">
          <cell r="B304" t="str">
            <v>共同交通㈱</v>
          </cell>
          <cell r="C304" t="str">
            <v>小樽</v>
          </cell>
          <cell r="D304" t="str">
            <v>小樽市</v>
          </cell>
          <cell r="E304" t="str">
            <v>札幌交通圏</v>
          </cell>
        </row>
        <row r="305">
          <cell r="B305" t="str">
            <v>共同交通㈱</v>
          </cell>
          <cell r="C305" t="str">
            <v>南３０条営業所</v>
          </cell>
          <cell r="D305" t="str">
            <v>札幌市</v>
          </cell>
          <cell r="E305" t="str">
            <v>札幌交通圏</v>
          </cell>
        </row>
        <row r="306">
          <cell r="B306" t="str">
            <v>共立タクシー㈲</v>
          </cell>
          <cell r="C306" t="str">
            <v>本社</v>
          </cell>
          <cell r="D306" t="str">
            <v>芦別市</v>
          </cell>
          <cell r="E306" t="str">
            <v>芦別圏</v>
          </cell>
        </row>
        <row r="307">
          <cell r="B307" t="str">
            <v>橋場　崇広</v>
          </cell>
          <cell r="C307" t="str">
            <v>本社</v>
          </cell>
          <cell r="D307" t="str">
            <v>札幌市</v>
          </cell>
          <cell r="E307" t="str">
            <v>札幌交通圏</v>
          </cell>
        </row>
        <row r="308">
          <cell r="B308" t="str">
            <v>橋本　昇治</v>
          </cell>
          <cell r="C308" t="str">
            <v>ケアタクシーかけはし</v>
          </cell>
          <cell r="D308" t="str">
            <v>札幌市</v>
          </cell>
          <cell r="E308" t="str">
            <v>札幌交通圏</v>
          </cell>
        </row>
        <row r="309">
          <cell r="B309" t="str">
            <v>興亜第一交通㈱</v>
          </cell>
          <cell r="C309" t="str">
            <v>本社</v>
          </cell>
          <cell r="D309" t="str">
            <v>札幌市</v>
          </cell>
          <cell r="E309" t="str">
            <v>札幌交通圏</v>
          </cell>
        </row>
        <row r="310">
          <cell r="B310" t="str">
            <v>興亜第一交通㈱</v>
          </cell>
          <cell r="C310" t="str">
            <v>白石</v>
          </cell>
          <cell r="D310" t="str">
            <v>札幌市</v>
          </cell>
          <cell r="E310" t="str">
            <v>札幌交通圏</v>
          </cell>
        </row>
        <row r="311">
          <cell r="B311" t="str">
            <v>興亜第一交通㈱</v>
          </cell>
          <cell r="C311" t="str">
            <v>南</v>
          </cell>
          <cell r="D311" t="str">
            <v>札幌市</v>
          </cell>
          <cell r="E311" t="str">
            <v>札幌交通圏</v>
          </cell>
        </row>
        <row r="312">
          <cell r="B312" t="str">
            <v>興隆国際合同会社</v>
          </cell>
          <cell r="C312" t="str">
            <v>千歳営業所</v>
          </cell>
          <cell r="D312" t="str">
            <v>千歳市</v>
          </cell>
          <cell r="E312" t="str">
            <v>千歳圏</v>
          </cell>
        </row>
        <row r="313">
          <cell r="B313" t="str">
            <v>暁交通㈱</v>
          </cell>
          <cell r="C313" t="str">
            <v>本社</v>
          </cell>
          <cell r="D313" t="str">
            <v>札幌市</v>
          </cell>
          <cell r="E313" t="str">
            <v>札幌交通圏</v>
          </cell>
        </row>
        <row r="314">
          <cell r="B314" t="str">
            <v>近藤　邦彦</v>
          </cell>
          <cell r="C314" t="str">
            <v>福祉交通ひだまり</v>
          </cell>
          <cell r="D314" t="str">
            <v>札幌市</v>
          </cell>
          <cell r="E314" t="str">
            <v>札幌交通圏</v>
          </cell>
        </row>
        <row r="315">
          <cell r="B315" t="str">
            <v>金井　慎治</v>
          </cell>
          <cell r="C315" t="str">
            <v>本社</v>
          </cell>
          <cell r="D315" t="str">
            <v>札幌市</v>
          </cell>
          <cell r="E315" t="str">
            <v>札幌交通圏</v>
          </cell>
        </row>
        <row r="316">
          <cell r="B316" t="str">
            <v>金源貿易㈱</v>
          </cell>
          <cell r="C316" t="str">
            <v>本社</v>
          </cell>
          <cell r="D316" t="str">
            <v>札幌市</v>
          </cell>
          <cell r="E316" t="str">
            <v>札幌交通圏</v>
          </cell>
        </row>
        <row r="317">
          <cell r="B317" t="str">
            <v>金子　敬　介護タクシー友愛</v>
          </cell>
          <cell r="C317" t="str">
            <v>本店</v>
          </cell>
          <cell r="D317" t="str">
            <v>上砂川町</v>
          </cell>
          <cell r="E317" t="str">
            <v>芦別圏</v>
          </cell>
        </row>
        <row r="318">
          <cell r="B318" t="str">
            <v>金星自動車㈱</v>
          </cell>
          <cell r="C318" t="str">
            <v>手稲</v>
          </cell>
          <cell r="D318" t="str">
            <v>札幌市</v>
          </cell>
          <cell r="E318" t="str">
            <v>札幌交通圏</v>
          </cell>
        </row>
        <row r="319">
          <cell r="B319" t="str">
            <v>金星自動車㈱</v>
          </cell>
          <cell r="C319" t="str">
            <v>千歳</v>
          </cell>
          <cell r="D319" t="str">
            <v>千歳市</v>
          </cell>
          <cell r="E319" t="str">
            <v>千歳圏</v>
          </cell>
        </row>
        <row r="320">
          <cell r="B320" t="str">
            <v>金星自動車㈱</v>
          </cell>
          <cell r="C320" t="str">
            <v>北野</v>
          </cell>
          <cell r="D320" t="str">
            <v>札幌市</v>
          </cell>
          <cell r="E320" t="str">
            <v>札幌交通圏</v>
          </cell>
        </row>
        <row r="321">
          <cell r="B321" t="str">
            <v>金星小樽ハイヤー㈱</v>
          </cell>
          <cell r="C321" t="str">
            <v>本社</v>
          </cell>
          <cell r="D321" t="str">
            <v>小樽市</v>
          </cell>
          <cell r="E321" t="str">
            <v>札幌交通圏</v>
          </cell>
        </row>
        <row r="322">
          <cell r="B322" t="str">
            <v>金星小樽ハイヤー㈱</v>
          </cell>
          <cell r="C322" t="str">
            <v>朝里</v>
          </cell>
          <cell r="D322" t="str">
            <v>小樽市</v>
          </cell>
          <cell r="E322" t="str">
            <v>札幌交通圏</v>
          </cell>
        </row>
        <row r="323">
          <cell r="B323" t="str">
            <v>倶知安ハイヤー㈲</v>
          </cell>
          <cell r="C323" t="str">
            <v>本社</v>
          </cell>
          <cell r="D323" t="str">
            <v>倶知安町</v>
          </cell>
          <cell r="E323" t="str">
            <v>倶知安圏</v>
          </cell>
        </row>
        <row r="324">
          <cell r="B324" t="str">
            <v>熊谷　精二</v>
          </cell>
          <cell r="C324" t="str">
            <v>介護タクシー熊</v>
          </cell>
          <cell r="D324" t="str">
            <v>小樽市</v>
          </cell>
          <cell r="E324" t="str">
            <v>札幌交通圏</v>
          </cell>
        </row>
        <row r="325">
          <cell r="B325" t="str">
            <v>桑原　巧</v>
          </cell>
          <cell r="C325" t="str">
            <v>福祉タクシーらん</v>
          </cell>
          <cell r="D325" t="str">
            <v>札幌市</v>
          </cell>
          <cell r="E325" t="str">
            <v>札幌交通圏</v>
          </cell>
        </row>
        <row r="326">
          <cell r="B326" t="str">
            <v>恵庭大和交通㈱</v>
          </cell>
          <cell r="C326" t="str">
            <v>本社</v>
          </cell>
          <cell r="D326" t="str">
            <v>恵庭市</v>
          </cell>
          <cell r="E326" t="str">
            <v>千歳圏</v>
          </cell>
        </row>
        <row r="327">
          <cell r="B327" t="str">
            <v>原　功擁</v>
          </cell>
          <cell r="C327" t="str">
            <v>本社</v>
          </cell>
          <cell r="D327" t="str">
            <v>小樽市</v>
          </cell>
          <cell r="E327" t="str">
            <v>札幌交通圏</v>
          </cell>
        </row>
        <row r="328">
          <cell r="B328" t="str">
            <v>古屋　均</v>
          </cell>
          <cell r="C328" t="str">
            <v>介護タクシーゆうしん</v>
          </cell>
          <cell r="D328" t="str">
            <v>札幌市</v>
          </cell>
          <cell r="E328" t="str">
            <v>札幌交通圏</v>
          </cell>
        </row>
        <row r="329">
          <cell r="B329" t="str">
            <v>後藤　浩明</v>
          </cell>
          <cell r="C329" t="str">
            <v>本社</v>
          </cell>
          <cell r="D329" t="str">
            <v>札幌市</v>
          </cell>
          <cell r="E329" t="str">
            <v>札幌交通圏</v>
          </cell>
        </row>
        <row r="330">
          <cell r="B330" t="str">
            <v>公益財団法人　ソーシャルサービス協会</v>
          </cell>
          <cell r="C330" t="str">
            <v>公益財団法人　ソーシャルサービス協会　せせらぎ</v>
          </cell>
          <cell r="D330" t="str">
            <v>小樽市</v>
          </cell>
          <cell r="E330" t="str">
            <v>札幌交通圏</v>
          </cell>
        </row>
        <row r="331">
          <cell r="B331" t="str">
            <v>公北交通㈱</v>
          </cell>
          <cell r="C331" t="str">
            <v>本社</v>
          </cell>
          <cell r="D331" t="str">
            <v>岩見沢市</v>
          </cell>
          <cell r="E331" t="str">
            <v>岩見沢圏</v>
          </cell>
        </row>
        <row r="332">
          <cell r="B332" t="str">
            <v>工藤　雅彦</v>
          </cell>
          <cell r="C332" t="str">
            <v>本社</v>
          </cell>
          <cell r="D332" t="str">
            <v>江別市</v>
          </cell>
          <cell r="E332" t="str">
            <v>札幌交通圏</v>
          </cell>
        </row>
        <row r="333">
          <cell r="B333" t="str">
            <v>工房　旬合同会社</v>
          </cell>
          <cell r="C333" t="str">
            <v>工房　旬合同会社本社</v>
          </cell>
          <cell r="D333" t="str">
            <v>札幌市</v>
          </cell>
          <cell r="E333" t="str">
            <v>札幌交通圏</v>
          </cell>
        </row>
        <row r="334">
          <cell r="B334" t="str">
            <v>広瀬　武志</v>
          </cell>
          <cell r="C334" t="str">
            <v>本社</v>
          </cell>
          <cell r="D334" t="str">
            <v>岩見沢市</v>
          </cell>
          <cell r="E334" t="str">
            <v>岩見沢圏</v>
          </cell>
        </row>
        <row r="335">
          <cell r="B335" t="str">
            <v>江別ハイヤー㈱</v>
          </cell>
          <cell r="C335" t="str">
            <v>白石</v>
          </cell>
          <cell r="D335" t="str">
            <v>札幌市</v>
          </cell>
          <cell r="E335" t="str">
            <v>札幌交通圏</v>
          </cell>
        </row>
        <row r="336">
          <cell r="B336" t="str">
            <v>溝井　順一</v>
          </cell>
          <cell r="C336" t="str">
            <v>介護タクシーちいちい</v>
          </cell>
          <cell r="D336" t="str">
            <v>札幌市</v>
          </cell>
          <cell r="E336" t="str">
            <v>札幌交通圏</v>
          </cell>
        </row>
        <row r="337">
          <cell r="B337" t="str">
            <v>荒谷　美喜男</v>
          </cell>
          <cell r="C337" t="str">
            <v>本社</v>
          </cell>
          <cell r="D337" t="str">
            <v>札幌市</v>
          </cell>
          <cell r="E337" t="str">
            <v>札幌交通圏</v>
          </cell>
        </row>
        <row r="338">
          <cell r="B338" t="str">
            <v>高舘　光洋</v>
          </cell>
          <cell r="C338" t="str">
            <v>あい介護福祉タクシー北海道</v>
          </cell>
          <cell r="D338" t="str">
            <v>北広島市</v>
          </cell>
          <cell r="E338" t="str">
            <v>札幌交通圏</v>
          </cell>
        </row>
        <row r="339">
          <cell r="B339" t="str">
            <v>高橋　春男</v>
          </cell>
          <cell r="C339" t="str">
            <v>本社</v>
          </cell>
          <cell r="D339" t="str">
            <v>札幌市</v>
          </cell>
          <cell r="E339" t="str">
            <v>札幌交通圏</v>
          </cell>
        </row>
        <row r="340">
          <cell r="B340" t="str">
            <v>高橋　正治</v>
          </cell>
          <cell r="C340" t="str">
            <v>本店</v>
          </cell>
          <cell r="D340" t="str">
            <v>札幌市</v>
          </cell>
          <cell r="E340" t="str">
            <v>札幌交通圏</v>
          </cell>
        </row>
        <row r="341">
          <cell r="B341" t="str">
            <v>高橋　達也</v>
          </cell>
          <cell r="C341" t="str">
            <v>本社</v>
          </cell>
          <cell r="D341" t="str">
            <v>札幌市</v>
          </cell>
          <cell r="E341" t="str">
            <v>札幌交通圏</v>
          </cell>
        </row>
        <row r="342">
          <cell r="B342" t="str">
            <v>高橋　由希也</v>
          </cell>
          <cell r="C342" t="str">
            <v>本社</v>
          </cell>
          <cell r="D342" t="str">
            <v>札幌市</v>
          </cell>
          <cell r="E342" t="str">
            <v>札幌交通圏</v>
          </cell>
        </row>
        <row r="343">
          <cell r="B343" t="str">
            <v>高橋　利明</v>
          </cell>
          <cell r="C343" t="str">
            <v>本社</v>
          </cell>
          <cell r="D343" t="str">
            <v>札幌市</v>
          </cell>
          <cell r="E343" t="str">
            <v>札幌交通圏</v>
          </cell>
        </row>
        <row r="344">
          <cell r="B344" t="str">
            <v>高木精機㈱</v>
          </cell>
          <cell r="C344" t="str">
            <v>イースト・コア</v>
          </cell>
          <cell r="D344" t="str">
            <v>札幌市</v>
          </cell>
          <cell r="E344" t="str">
            <v>札幌交通圏</v>
          </cell>
        </row>
        <row r="345">
          <cell r="B345" t="str">
            <v>高林　重男</v>
          </cell>
          <cell r="C345" t="str">
            <v>コスモスヘルプサービス</v>
          </cell>
          <cell r="D345" t="str">
            <v>滝川市</v>
          </cell>
          <cell r="E345" t="str">
            <v>滝川圏</v>
          </cell>
        </row>
        <row r="346">
          <cell r="B346" t="str">
            <v>合資会社　ケア・サービスぐりっぷ</v>
          </cell>
          <cell r="C346" t="str">
            <v>合資会社　ケア・サービスぐりっぷ</v>
          </cell>
          <cell r="D346" t="str">
            <v>共和町</v>
          </cell>
          <cell r="E346" t="str">
            <v>岩内余市圏</v>
          </cell>
        </row>
        <row r="347">
          <cell r="B347" t="str">
            <v>合資会社　ジョイワールド</v>
          </cell>
          <cell r="C347" t="str">
            <v>本社</v>
          </cell>
          <cell r="D347" t="str">
            <v>札幌市</v>
          </cell>
          <cell r="E347" t="str">
            <v>札幌交通圏</v>
          </cell>
        </row>
        <row r="348">
          <cell r="B348" t="str">
            <v>合資会社　たけうち</v>
          </cell>
          <cell r="C348" t="str">
            <v>本社</v>
          </cell>
          <cell r="D348" t="str">
            <v>札幌市</v>
          </cell>
          <cell r="E348" t="str">
            <v>札幌交通圏</v>
          </cell>
        </row>
        <row r="349">
          <cell r="B349" t="str">
            <v>合資会社　輝</v>
          </cell>
          <cell r="C349" t="str">
            <v>本社</v>
          </cell>
          <cell r="D349" t="str">
            <v>札幌市</v>
          </cell>
          <cell r="E349" t="str">
            <v>札幌交通圏</v>
          </cell>
        </row>
        <row r="350">
          <cell r="B350" t="str">
            <v>合資会社　千の元</v>
          </cell>
          <cell r="C350" t="str">
            <v>本社</v>
          </cell>
          <cell r="D350" t="str">
            <v>札幌市</v>
          </cell>
          <cell r="E350" t="str">
            <v>札幌交通圏</v>
          </cell>
        </row>
        <row r="351">
          <cell r="B351" t="str">
            <v>合資会社　北海道ケアシステム</v>
          </cell>
          <cell r="C351" t="str">
            <v>合資会社　北海道ケアシステム</v>
          </cell>
          <cell r="D351" t="str">
            <v>札幌市</v>
          </cell>
          <cell r="E351" t="str">
            <v>札幌交通圏</v>
          </cell>
        </row>
        <row r="352">
          <cell r="B352" t="str">
            <v>合田　満</v>
          </cell>
          <cell r="C352" t="str">
            <v>本社</v>
          </cell>
          <cell r="D352" t="str">
            <v>札幌市</v>
          </cell>
          <cell r="E352" t="str">
            <v>札幌交通圏</v>
          </cell>
        </row>
        <row r="353">
          <cell r="B353" t="str">
            <v>合同会社ｆｉｌ</v>
          </cell>
          <cell r="C353" t="str">
            <v>合同会社ｆｉｌ</v>
          </cell>
          <cell r="D353" t="str">
            <v>札幌市</v>
          </cell>
          <cell r="E353" t="str">
            <v>札幌交通圏</v>
          </cell>
        </row>
        <row r="354">
          <cell r="B354" t="str">
            <v>合同会社Ｆｏｒｅｓｔ</v>
          </cell>
          <cell r="C354" t="str">
            <v>本社</v>
          </cell>
          <cell r="D354" t="str">
            <v>札幌市</v>
          </cell>
          <cell r="E354" t="str">
            <v>札幌交通圏</v>
          </cell>
        </row>
        <row r="355">
          <cell r="B355" t="str">
            <v>合同会社Ｋ＆Ｓ</v>
          </cell>
          <cell r="C355" t="str">
            <v>介護タクシー　ナースサポートＫ＆Ｓ</v>
          </cell>
          <cell r="D355" t="str">
            <v>札幌市</v>
          </cell>
          <cell r="E355" t="str">
            <v>札幌交通圏</v>
          </cell>
        </row>
        <row r="356">
          <cell r="B356" t="str">
            <v>合同会社ＰＡＳａＰＡＳ</v>
          </cell>
          <cell r="C356" t="str">
            <v>本社</v>
          </cell>
          <cell r="D356" t="str">
            <v>札幌市</v>
          </cell>
          <cell r="E356" t="str">
            <v>札幌交通圏</v>
          </cell>
        </row>
        <row r="357">
          <cell r="B357" t="str">
            <v>合同会社ｐｏｃｏ　Ａ　ｐｏｃｏ</v>
          </cell>
          <cell r="C357" t="str">
            <v>ポコアポコ</v>
          </cell>
          <cell r="D357" t="str">
            <v>札幌市</v>
          </cell>
          <cell r="E357" t="str">
            <v>札幌交通圏</v>
          </cell>
        </row>
        <row r="358">
          <cell r="B358" t="str">
            <v>合同会社ＺＥＲＯ</v>
          </cell>
          <cell r="C358" t="str">
            <v>本社</v>
          </cell>
          <cell r="D358" t="str">
            <v>札幌市</v>
          </cell>
          <cell r="E358" t="str">
            <v>札幌交通圏</v>
          </cell>
        </row>
        <row r="359">
          <cell r="B359" t="str">
            <v>合同会社あおい</v>
          </cell>
          <cell r="C359" t="str">
            <v>合同会社あおい</v>
          </cell>
          <cell r="D359" t="str">
            <v>札幌市</v>
          </cell>
          <cell r="E359" t="str">
            <v>札幌交通圏</v>
          </cell>
        </row>
        <row r="360">
          <cell r="B360" t="str">
            <v>合同会社あかり</v>
          </cell>
          <cell r="C360" t="str">
            <v>合同会社あかり</v>
          </cell>
          <cell r="D360" t="str">
            <v>札幌市</v>
          </cell>
          <cell r="E360" t="str">
            <v>札幌交通圏</v>
          </cell>
        </row>
        <row r="361">
          <cell r="B361" t="str">
            <v>合同会社アトラス</v>
          </cell>
          <cell r="C361" t="str">
            <v>介護タクシーらいく</v>
          </cell>
          <cell r="D361" t="str">
            <v>札幌市</v>
          </cell>
          <cell r="E361" t="str">
            <v>札幌交通圏</v>
          </cell>
        </row>
        <row r="362">
          <cell r="B362" t="str">
            <v>合同会社あやめ</v>
          </cell>
          <cell r="C362" t="str">
            <v>ヘルパ－センターあやめ</v>
          </cell>
          <cell r="D362" t="str">
            <v>札幌市</v>
          </cell>
          <cell r="E362" t="str">
            <v>札幌交通圏</v>
          </cell>
        </row>
        <row r="363">
          <cell r="B363" t="str">
            <v>合同会社あゆみ</v>
          </cell>
          <cell r="C363" t="str">
            <v>介護タクシーあゆみ</v>
          </cell>
          <cell r="D363" t="str">
            <v>札幌市</v>
          </cell>
          <cell r="E363" t="str">
            <v>札幌交通圏</v>
          </cell>
        </row>
        <row r="364">
          <cell r="B364" t="str">
            <v>合同会社あんど</v>
          </cell>
          <cell r="C364" t="str">
            <v>あんどケア</v>
          </cell>
          <cell r="D364" t="str">
            <v>札幌市</v>
          </cell>
          <cell r="E364" t="str">
            <v>札幌交通圏</v>
          </cell>
        </row>
        <row r="365">
          <cell r="B365" t="str">
            <v>合同会社エース</v>
          </cell>
          <cell r="C365" t="str">
            <v>合同会社エース</v>
          </cell>
          <cell r="D365" t="str">
            <v>札幌市</v>
          </cell>
          <cell r="E365" t="str">
            <v>札幌交通圏</v>
          </cell>
        </row>
        <row r="366">
          <cell r="B366" t="str">
            <v>合同会社きさらぎ</v>
          </cell>
          <cell r="C366" t="str">
            <v>本社</v>
          </cell>
          <cell r="D366" t="str">
            <v>札幌市</v>
          </cell>
          <cell r="E366" t="str">
            <v>札幌交通圏</v>
          </cell>
        </row>
        <row r="367">
          <cell r="B367" t="str">
            <v>合同会社グルーヴ</v>
          </cell>
          <cell r="C367" t="str">
            <v>合同会社グルーヴ</v>
          </cell>
          <cell r="D367" t="str">
            <v>石狩市</v>
          </cell>
          <cell r="E367" t="str">
            <v>札幌交通圏</v>
          </cell>
        </row>
        <row r="368">
          <cell r="B368" t="str">
            <v>合同会社ケアライフ・プランニング</v>
          </cell>
          <cell r="C368" t="str">
            <v>ひだまり介護タクシー</v>
          </cell>
          <cell r="D368" t="str">
            <v>恵庭市</v>
          </cell>
          <cell r="E368" t="str">
            <v>千歳圏</v>
          </cell>
        </row>
        <row r="369">
          <cell r="B369" t="str">
            <v>合同会社サポートセンター周</v>
          </cell>
          <cell r="C369" t="str">
            <v>本社</v>
          </cell>
          <cell r="D369" t="str">
            <v>札幌市</v>
          </cell>
          <cell r="E369" t="str">
            <v>札幌交通圏</v>
          </cell>
        </row>
        <row r="370">
          <cell r="B370" t="str">
            <v>合同会社セイコードーク</v>
          </cell>
          <cell r="C370" t="str">
            <v>ゆたかケアサービス</v>
          </cell>
          <cell r="D370" t="str">
            <v>札幌市</v>
          </cell>
          <cell r="E370" t="str">
            <v>札幌交通圏</v>
          </cell>
        </row>
        <row r="371">
          <cell r="B371" t="str">
            <v>合同会社ソワン</v>
          </cell>
          <cell r="C371" t="str">
            <v>本社</v>
          </cell>
          <cell r="D371" t="str">
            <v>札幌市</v>
          </cell>
          <cell r="E371" t="str">
            <v>札幌交通圏</v>
          </cell>
        </row>
        <row r="372">
          <cell r="B372" t="str">
            <v>合同会社チキサニ</v>
          </cell>
          <cell r="C372" t="str">
            <v>ヘルパーステーション　ユーカラ</v>
          </cell>
          <cell r="D372" t="str">
            <v>札幌市</v>
          </cell>
          <cell r="E372" t="str">
            <v>札幌交通圏</v>
          </cell>
        </row>
        <row r="373">
          <cell r="B373" t="str">
            <v>合同会社ドアドア</v>
          </cell>
          <cell r="C373" t="str">
            <v>合同会社ドアドア　福祉タクシードアドア</v>
          </cell>
          <cell r="D373" t="str">
            <v>札幌市</v>
          </cell>
          <cell r="E373" t="str">
            <v>札幌交通圏</v>
          </cell>
        </row>
        <row r="374">
          <cell r="B374" t="str">
            <v>合同会社にしだ</v>
          </cell>
          <cell r="C374" t="str">
            <v>本社</v>
          </cell>
          <cell r="D374" t="str">
            <v>札幌市</v>
          </cell>
          <cell r="E374" t="str">
            <v>札幌交通圏</v>
          </cell>
        </row>
        <row r="375">
          <cell r="B375" t="str">
            <v>合同会社ハウスデイサービス</v>
          </cell>
          <cell r="C375" t="str">
            <v>真栄営業所</v>
          </cell>
          <cell r="D375" t="str">
            <v>札幌市</v>
          </cell>
          <cell r="E375" t="str">
            <v>札幌交通圏</v>
          </cell>
        </row>
        <row r="376">
          <cell r="B376" t="str">
            <v>合同会社プラーナ</v>
          </cell>
          <cell r="C376" t="str">
            <v>合同会社プラーナ</v>
          </cell>
          <cell r="D376" t="str">
            <v>北広島市</v>
          </cell>
          <cell r="E376" t="str">
            <v>札幌交通圏</v>
          </cell>
        </row>
        <row r="377">
          <cell r="B377" t="str">
            <v>合同会社ベストサポート</v>
          </cell>
          <cell r="C377" t="str">
            <v>まもるーむ札幌</v>
          </cell>
          <cell r="D377" t="str">
            <v>札幌市</v>
          </cell>
          <cell r="E377" t="str">
            <v>札幌交通圏</v>
          </cell>
        </row>
        <row r="378">
          <cell r="B378" t="str">
            <v>合同会社まいらいふ</v>
          </cell>
          <cell r="C378" t="str">
            <v>あいしてぃヘルパーセンター</v>
          </cell>
          <cell r="D378" t="str">
            <v>札幌市</v>
          </cell>
          <cell r="E378" t="str">
            <v>札幌交通圏</v>
          </cell>
        </row>
        <row r="379">
          <cell r="B379" t="str">
            <v>合同会社マキノ</v>
          </cell>
          <cell r="C379" t="str">
            <v>本社</v>
          </cell>
          <cell r="D379" t="str">
            <v>札幌市</v>
          </cell>
          <cell r="E379" t="str">
            <v>札幌交通圏</v>
          </cell>
        </row>
        <row r="380">
          <cell r="B380" t="str">
            <v>合同会社みらくるケア</v>
          </cell>
          <cell r="C380" t="str">
            <v>合同会社みらくるケア　本社営業所</v>
          </cell>
          <cell r="D380" t="str">
            <v>札幌市</v>
          </cell>
          <cell r="E380" t="str">
            <v>札幌交通圏</v>
          </cell>
        </row>
        <row r="381">
          <cell r="B381" t="str">
            <v>合同会社モカまる</v>
          </cell>
          <cell r="C381" t="str">
            <v>本社</v>
          </cell>
          <cell r="D381" t="str">
            <v>札幌市</v>
          </cell>
          <cell r="E381" t="str">
            <v>札幌交通圏</v>
          </cell>
        </row>
        <row r="382">
          <cell r="B382" t="str">
            <v>合同会社杏</v>
          </cell>
          <cell r="C382" t="str">
            <v>ケアステーション　杏</v>
          </cell>
          <cell r="D382" t="str">
            <v>札幌市</v>
          </cell>
          <cell r="E382" t="str">
            <v>札幌交通圏</v>
          </cell>
        </row>
        <row r="383">
          <cell r="B383" t="str">
            <v>合同会社音色</v>
          </cell>
          <cell r="C383" t="str">
            <v>ヘルパーステーション　おんぷ</v>
          </cell>
          <cell r="D383" t="str">
            <v>札幌市</v>
          </cell>
          <cell r="E383" t="str">
            <v>札幌交通圏</v>
          </cell>
        </row>
        <row r="384">
          <cell r="B384" t="str">
            <v>合同会社介護サービスつばさ</v>
          </cell>
          <cell r="C384" t="str">
            <v>本社</v>
          </cell>
          <cell r="D384" t="str">
            <v>小樽市</v>
          </cell>
          <cell r="E384" t="str">
            <v>札幌交通圏</v>
          </cell>
        </row>
        <row r="385">
          <cell r="B385" t="str">
            <v>合同会社介護ステーションあんどう</v>
          </cell>
          <cell r="C385" t="str">
            <v>本社</v>
          </cell>
          <cell r="D385" t="str">
            <v>札幌市</v>
          </cell>
          <cell r="E385" t="str">
            <v>札幌交通圏</v>
          </cell>
        </row>
        <row r="386">
          <cell r="B386" t="str">
            <v>合同会社恭花</v>
          </cell>
          <cell r="C386" t="str">
            <v>本社</v>
          </cell>
          <cell r="D386" t="str">
            <v>札幌市</v>
          </cell>
          <cell r="E386" t="str">
            <v>札幌交通圏</v>
          </cell>
        </row>
        <row r="387">
          <cell r="B387" t="str">
            <v>合同会社幸恵</v>
          </cell>
          <cell r="C387">
            <v>0</v>
          </cell>
          <cell r="D387" t="str">
            <v>北広島市</v>
          </cell>
          <cell r="E387" t="str">
            <v>札幌交通圏</v>
          </cell>
        </row>
        <row r="388">
          <cell r="B388" t="str">
            <v>合同会社札幌わかば</v>
          </cell>
          <cell r="C388" t="str">
            <v>本社</v>
          </cell>
          <cell r="D388" t="str">
            <v>札幌市</v>
          </cell>
          <cell r="E388" t="str">
            <v>札幌交通圏</v>
          </cell>
        </row>
        <row r="389">
          <cell r="B389" t="str">
            <v>合同会社三愛</v>
          </cell>
          <cell r="C389" t="str">
            <v>福祉輸送サービス</v>
          </cell>
          <cell r="D389" t="str">
            <v>札幌市</v>
          </cell>
          <cell r="E389" t="str">
            <v>札幌交通圏</v>
          </cell>
        </row>
        <row r="390">
          <cell r="B390" t="str">
            <v>合同会社手稲軽川商店</v>
          </cell>
          <cell r="C390" t="str">
            <v>本社</v>
          </cell>
          <cell r="D390" t="str">
            <v>札幌市</v>
          </cell>
          <cell r="E390" t="str">
            <v>札幌交通圏</v>
          </cell>
        </row>
        <row r="391">
          <cell r="B391" t="str">
            <v>合同会社小樽ケアシステム</v>
          </cell>
          <cell r="C391" t="str">
            <v>小樽ケアシステム</v>
          </cell>
          <cell r="D391" t="str">
            <v>小樽市</v>
          </cell>
          <cell r="E391" t="str">
            <v>札幌交通圏</v>
          </cell>
        </row>
        <row r="392">
          <cell r="B392" t="str">
            <v>合同会社心陽</v>
          </cell>
          <cell r="C392" t="str">
            <v>ケアフル　心陽</v>
          </cell>
          <cell r="D392" t="str">
            <v>札幌市</v>
          </cell>
          <cell r="E392" t="str">
            <v>札幌交通圏</v>
          </cell>
        </row>
        <row r="393">
          <cell r="B393" t="str">
            <v>合同会社聖蘭</v>
          </cell>
          <cell r="C393" t="str">
            <v>ケア聖蘭</v>
          </cell>
          <cell r="D393" t="str">
            <v>札幌市</v>
          </cell>
          <cell r="E393" t="str">
            <v>札幌交通圏</v>
          </cell>
        </row>
        <row r="394">
          <cell r="B394" t="str">
            <v>合同会社聖蘭</v>
          </cell>
          <cell r="C394" t="str">
            <v>ケア聖蘭</v>
          </cell>
          <cell r="D394" t="str">
            <v>札幌市</v>
          </cell>
          <cell r="E394" t="str">
            <v>札幌交通圏</v>
          </cell>
        </row>
        <row r="395">
          <cell r="B395" t="str">
            <v>合同会社青い空</v>
          </cell>
          <cell r="C395" t="str">
            <v>本店</v>
          </cell>
          <cell r="D395" t="str">
            <v>札幌市</v>
          </cell>
          <cell r="E395" t="str">
            <v>札幌交通圏</v>
          </cell>
        </row>
        <row r="396">
          <cell r="B396" t="str">
            <v>合同会社蒼</v>
          </cell>
          <cell r="C396" t="str">
            <v>指定訪問介護事業所　あおい</v>
          </cell>
          <cell r="D396" t="str">
            <v>札幌市</v>
          </cell>
          <cell r="E396" t="str">
            <v>札幌交通圏</v>
          </cell>
        </row>
        <row r="397">
          <cell r="B397" t="str">
            <v>合同会社天彩</v>
          </cell>
          <cell r="C397" t="str">
            <v>ケアサポート　天彩</v>
          </cell>
          <cell r="D397" t="str">
            <v>札幌市</v>
          </cell>
          <cell r="E397" t="str">
            <v>札幌交通圏</v>
          </cell>
        </row>
        <row r="398">
          <cell r="B398" t="str">
            <v>合同会社虹架</v>
          </cell>
          <cell r="C398" t="str">
            <v>ケアサポート　にじか</v>
          </cell>
          <cell r="D398" t="str">
            <v>江別市</v>
          </cell>
          <cell r="E398" t="str">
            <v>札幌交通圏</v>
          </cell>
        </row>
        <row r="399">
          <cell r="B399" t="str">
            <v>合同会社百寿くらしのサポート</v>
          </cell>
          <cell r="C399" t="str">
            <v>合同会社百寿くらしのサポート</v>
          </cell>
          <cell r="D399" t="str">
            <v>札幌市</v>
          </cell>
          <cell r="E399" t="str">
            <v>札幌交通圏</v>
          </cell>
        </row>
        <row r="400">
          <cell r="B400" t="str">
            <v>合同会社楓</v>
          </cell>
          <cell r="C400" t="str">
            <v>マスタープラン</v>
          </cell>
          <cell r="D400" t="str">
            <v>札幌市</v>
          </cell>
          <cell r="E400" t="str">
            <v>札幌交通圏</v>
          </cell>
        </row>
        <row r="401">
          <cell r="B401" t="str">
            <v>合同会社楓</v>
          </cell>
          <cell r="C401" t="str">
            <v>ケアサポート　メープル</v>
          </cell>
          <cell r="D401" t="str">
            <v>札幌市</v>
          </cell>
          <cell r="E401" t="str">
            <v>札幌交通圏</v>
          </cell>
        </row>
        <row r="402">
          <cell r="B402" t="str">
            <v>合同会社福祉移送サービスＧ</v>
          </cell>
          <cell r="C402" t="str">
            <v>本社</v>
          </cell>
          <cell r="D402" t="str">
            <v>小樽市</v>
          </cell>
          <cell r="E402" t="str">
            <v>札幌交通圏</v>
          </cell>
        </row>
        <row r="403">
          <cell r="B403" t="str">
            <v>合同会社悠ゆう</v>
          </cell>
          <cell r="C403" t="str">
            <v>介護センター・明日</v>
          </cell>
          <cell r="D403" t="str">
            <v>札幌市</v>
          </cell>
          <cell r="E403" t="str">
            <v>札幌交通圏</v>
          </cell>
        </row>
        <row r="404">
          <cell r="B404" t="str">
            <v>合同会社眞</v>
          </cell>
          <cell r="C404" t="str">
            <v>本社</v>
          </cell>
          <cell r="D404" t="str">
            <v>札幌市</v>
          </cell>
          <cell r="E404" t="str">
            <v>札幌交通圏</v>
          </cell>
        </row>
        <row r="405">
          <cell r="B405" t="str">
            <v>合同会社Ｗｉｚ</v>
          </cell>
          <cell r="C405" t="str">
            <v>北営業所</v>
          </cell>
          <cell r="D405" t="str">
            <v>札幌市</v>
          </cell>
          <cell r="E405" t="str">
            <v>札幌交通圏</v>
          </cell>
        </row>
        <row r="406">
          <cell r="B406" t="str">
            <v>合同会社イノベーション</v>
          </cell>
          <cell r="C406" t="str">
            <v>介護タクシーＫＩＮＯＫＡ</v>
          </cell>
          <cell r="D406" t="str">
            <v>札幌市</v>
          </cell>
          <cell r="E406" t="str">
            <v>札幌交通圏</v>
          </cell>
        </row>
        <row r="407">
          <cell r="B407" t="str">
            <v>合同会社ピーコック</v>
          </cell>
          <cell r="C407" t="str">
            <v>ヘルプアンドケア福笑</v>
          </cell>
          <cell r="D407" t="str">
            <v>札幌市</v>
          </cell>
          <cell r="E407" t="str">
            <v>札幌交通圏</v>
          </cell>
        </row>
        <row r="408">
          <cell r="B408" t="str">
            <v>合同会社ほくそう</v>
          </cell>
          <cell r="C408" t="str">
            <v>ヘルパーステーションアイフット</v>
          </cell>
          <cell r="D408" t="str">
            <v>札幌市</v>
          </cell>
          <cell r="E408" t="str">
            <v>札幌交通圏</v>
          </cell>
        </row>
        <row r="409">
          <cell r="B409" t="str">
            <v>合同会社札幌ヒルズ</v>
          </cell>
          <cell r="C409" t="str">
            <v>介護タクシー札幌ヒルズ</v>
          </cell>
          <cell r="D409" t="str">
            <v>札幌市</v>
          </cell>
          <cell r="E409" t="str">
            <v>札幌交通圏</v>
          </cell>
        </row>
        <row r="410">
          <cell r="B410" t="str">
            <v>合同会社隼</v>
          </cell>
          <cell r="C410" t="str">
            <v>ケアセンターはやぶさ</v>
          </cell>
          <cell r="D410" t="str">
            <v>余市町</v>
          </cell>
          <cell r="E410" t="str">
            <v>岩内余市圏</v>
          </cell>
        </row>
        <row r="411">
          <cell r="B411" t="str">
            <v>合同会社凜</v>
          </cell>
          <cell r="C411" t="str">
            <v>本社</v>
          </cell>
          <cell r="D411" t="str">
            <v>小樽市</v>
          </cell>
          <cell r="E411" t="str">
            <v>札幌交通圏</v>
          </cell>
        </row>
        <row r="412">
          <cell r="B412" t="str">
            <v>国際交通㈱</v>
          </cell>
          <cell r="C412" t="str">
            <v>本社</v>
          </cell>
          <cell r="D412" t="str">
            <v>札幌市</v>
          </cell>
          <cell r="E412" t="str">
            <v>札幌交通圏</v>
          </cell>
        </row>
        <row r="413">
          <cell r="B413" t="str">
            <v>黒舘　省吾</v>
          </cell>
          <cell r="C413" t="str">
            <v>本社</v>
          </cell>
          <cell r="D413" t="str">
            <v>札幌市</v>
          </cell>
          <cell r="E413" t="str">
            <v>札幌交通圏</v>
          </cell>
        </row>
        <row r="414">
          <cell r="B414" t="str">
            <v>黒川　友稚</v>
          </cell>
          <cell r="C414" t="str">
            <v>介護福祉タクシー　イーケア・サービス</v>
          </cell>
          <cell r="D414" t="str">
            <v>札幌市</v>
          </cell>
          <cell r="E414" t="str">
            <v>札幌交通圏</v>
          </cell>
        </row>
        <row r="415">
          <cell r="B415" t="str">
            <v>黒田　憲彰</v>
          </cell>
          <cell r="C415" t="str">
            <v>本社</v>
          </cell>
          <cell r="D415" t="str">
            <v>札幌市</v>
          </cell>
          <cell r="E415" t="str">
            <v>札幌交通圏</v>
          </cell>
        </row>
        <row r="416">
          <cell r="B416" t="str">
            <v>黒田　篤</v>
          </cell>
          <cell r="C416" t="str">
            <v>本社</v>
          </cell>
          <cell r="D416" t="str">
            <v>石狩市</v>
          </cell>
          <cell r="E416" t="str">
            <v>札幌交通圏</v>
          </cell>
        </row>
        <row r="417">
          <cell r="B417" t="str">
            <v>佐々木　省吾</v>
          </cell>
          <cell r="C417" t="str">
            <v>本社</v>
          </cell>
          <cell r="D417" t="str">
            <v>札幌市</v>
          </cell>
          <cell r="E417" t="str">
            <v>札幌交通圏</v>
          </cell>
        </row>
        <row r="418">
          <cell r="B418" t="str">
            <v>佐々木　則之</v>
          </cell>
          <cell r="C418" t="str">
            <v>本社</v>
          </cell>
          <cell r="D418" t="str">
            <v>札幌市</v>
          </cell>
          <cell r="E418" t="str">
            <v>札幌交通圏</v>
          </cell>
        </row>
        <row r="419">
          <cell r="B419" t="str">
            <v>佐々木　智幸</v>
          </cell>
          <cell r="C419" t="str">
            <v>本社</v>
          </cell>
          <cell r="D419" t="str">
            <v>札幌市</v>
          </cell>
          <cell r="E419" t="str">
            <v>札幌交通圏</v>
          </cell>
        </row>
        <row r="420">
          <cell r="B420" t="str">
            <v>佐々木　智美</v>
          </cell>
          <cell r="C420" t="str">
            <v>本社</v>
          </cell>
          <cell r="D420" t="str">
            <v>札幌市</v>
          </cell>
          <cell r="E420" t="str">
            <v>札幌交通圏</v>
          </cell>
        </row>
        <row r="421">
          <cell r="B421" t="str">
            <v>佐々木　道雄</v>
          </cell>
          <cell r="C421" t="str">
            <v>本社</v>
          </cell>
          <cell r="D421" t="str">
            <v>札幌市</v>
          </cell>
          <cell r="E421" t="str">
            <v>札幌交通圏</v>
          </cell>
        </row>
        <row r="422">
          <cell r="B422" t="str">
            <v>佐藤　雅宏</v>
          </cell>
          <cell r="C422" t="str">
            <v>本社</v>
          </cell>
          <cell r="D422" t="str">
            <v>札幌市</v>
          </cell>
          <cell r="E422" t="str">
            <v>札幌交通圏</v>
          </cell>
        </row>
        <row r="423">
          <cell r="B423" t="str">
            <v>佐藤　貴憲</v>
          </cell>
          <cell r="C423" t="str">
            <v>本社</v>
          </cell>
          <cell r="D423" t="str">
            <v>札幌市</v>
          </cell>
          <cell r="E423" t="str">
            <v>札幌交通圏</v>
          </cell>
        </row>
        <row r="424">
          <cell r="B424" t="str">
            <v>佐藤　総一</v>
          </cell>
          <cell r="C424" t="str">
            <v>本社</v>
          </cell>
          <cell r="D424" t="str">
            <v>札幌市</v>
          </cell>
          <cell r="E424" t="str">
            <v>札幌交通圏</v>
          </cell>
        </row>
        <row r="425">
          <cell r="B425" t="str">
            <v>佐藤　辰男</v>
          </cell>
          <cell r="C425" t="str">
            <v>本社</v>
          </cell>
          <cell r="D425" t="str">
            <v>小樽市</v>
          </cell>
          <cell r="E425" t="str">
            <v>札幌交通圏</v>
          </cell>
        </row>
        <row r="426">
          <cell r="B426" t="str">
            <v>佐藤　直隆</v>
          </cell>
          <cell r="C426" t="str">
            <v>本社</v>
          </cell>
          <cell r="D426" t="str">
            <v>札幌市</v>
          </cell>
          <cell r="E426" t="str">
            <v>札幌交通圏</v>
          </cell>
        </row>
        <row r="427">
          <cell r="B427" t="str">
            <v>佐藤　徹治</v>
          </cell>
          <cell r="C427" t="str">
            <v>本社</v>
          </cell>
          <cell r="D427" t="str">
            <v>札幌市</v>
          </cell>
          <cell r="E427" t="str">
            <v>札幌交通圏</v>
          </cell>
        </row>
        <row r="428">
          <cell r="B428" t="str">
            <v>佐藤　眞砂樹</v>
          </cell>
          <cell r="C428" t="str">
            <v>本社</v>
          </cell>
          <cell r="D428" t="str">
            <v>札幌市</v>
          </cell>
          <cell r="E428" t="str">
            <v>札幌交通圏</v>
          </cell>
        </row>
        <row r="429">
          <cell r="B429" t="str">
            <v>佐野　信幸</v>
          </cell>
          <cell r="C429" t="str">
            <v>本社</v>
          </cell>
          <cell r="D429" t="str">
            <v>札幌市</v>
          </cell>
          <cell r="E429" t="str">
            <v>札幌交通圏</v>
          </cell>
        </row>
        <row r="430">
          <cell r="B430" t="str">
            <v>砂川北星ハイヤー㈱</v>
          </cell>
          <cell r="C430" t="str">
            <v>本社</v>
          </cell>
          <cell r="D430" t="str">
            <v>砂川市</v>
          </cell>
          <cell r="E430" t="str">
            <v>滝川圏</v>
          </cell>
        </row>
        <row r="431">
          <cell r="B431" t="str">
            <v>堺　弘房</v>
          </cell>
          <cell r="C431" t="str">
            <v>介護タクシーふれんど</v>
          </cell>
          <cell r="D431" t="str">
            <v>札幌市</v>
          </cell>
          <cell r="E431" t="str">
            <v>札幌交通圏</v>
          </cell>
        </row>
        <row r="432">
          <cell r="B432" t="str">
            <v>笹谷　康博</v>
          </cell>
          <cell r="C432" t="str">
            <v>介護タクシーささやか丸</v>
          </cell>
          <cell r="D432" t="str">
            <v>恵庭市</v>
          </cell>
          <cell r="E432" t="str">
            <v>千歳圏</v>
          </cell>
        </row>
        <row r="433">
          <cell r="B433" t="str">
            <v>札幌エムケイ㈱</v>
          </cell>
          <cell r="C433" t="str">
            <v>本社</v>
          </cell>
          <cell r="D433" t="str">
            <v>札幌市</v>
          </cell>
          <cell r="E433" t="str">
            <v>札幌交通圏</v>
          </cell>
        </row>
        <row r="434">
          <cell r="B434" t="str">
            <v>札幌エムケイ㈱</v>
          </cell>
          <cell r="C434" t="str">
            <v>千歳営業所</v>
          </cell>
          <cell r="D434" t="str">
            <v>千歳市</v>
          </cell>
          <cell r="E434" t="str">
            <v>千歳圏</v>
          </cell>
        </row>
        <row r="435">
          <cell r="B435" t="str">
            <v>札幌キングハイヤー㈱</v>
          </cell>
          <cell r="C435" t="str">
            <v>本社</v>
          </cell>
          <cell r="D435" t="str">
            <v>札幌市</v>
          </cell>
          <cell r="E435" t="str">
            <v>札幌交通圏</v>
          </cell>
        </row>
        <row r="436">
          <cell r="B436" t="str">
            <v>札幌交通㈱</v>
          </cell>
          <cell r="C436" t="str">
            <v>本社</v>
          </cell>
          <cell r="D436" t="str">
            <v>札幌市</v>
          </cell>
          <cell r="E436" t="str">
            <v>札幌交通圏</v>
          </cell>
        </row>
        <row r="437">
          <cell r="B437" t="str">
            <v>札幌交通㈱</v>
          </cell>
          <cell r="C437" t="str">
            <v>百合が原</v>
          </cell>
          <cell r="D437" t="str">
            <v>札幌市</v>
          </cell>
          <cell r="E437" t="str">
            <v>札幌交通圏</v>
          </cell>
        </row>
        <row r="438">
          <cell r="B438" t="str">
            <v>札幌三幸サービス㈱</v>
          </cell>
          <cell r="C438" t="str">
            <v>本社</v>
          </cell>
          <cell r="D438" t="str">
            <v>札幌市</v>
          </cell>
          <cell r="E438" t="str">
            <v>札幌交通圏</v>
          </cell>
        </row>
        <row r="439">
          <cell r="B439" t="str">
            <v>札幌寝台自動車㈱</v>
          </cell>
          <cell r="C439" t="str">
            <v>本社</v>
          </cell>
          <cell r="D439" t="str">
            <v>札幌市</v>
          </cell>
          <cell r="E439" t="str">
            <v>札幌交通圏</v>
          </cell>
        </row>
        <row r="440">
          <cell r="B440" t="str">
            <v>札幌寝台自動車㈱</v>
          </cell>
          <cell r="C440" t="str">
            <v>本社</v>
          </cell>
          <cell r="D440" t="str">
            <v>札幌市</v>
          </cell>
          <cell r="E440" t="str">
            <v>札幌交通圏</v>
          </cell>
        </row>
        <row r="441">
          <cell r="B441" t="str">
            <v>札幌第一交通㈱</v>
          </cell>
          <cell r="C441" t="str">
            <v>本社</v>
          </cell>
          <cell r="D441" t="str">
            <v>札幌市</v>
          </cell>
          <cell r="E441" t="str">
            <v>札幌交通圏</v>
          </cell>
        </row>
        <row r="442">
          <cell r="B442" t="str">
            <v>札幌第一交通㈱</v>
          </cell>
          <cell r="C442" t="str">
            <v>発寒</v>
          </cell>
          <cell r="D442" t="str">
            <v>札幌市</v>
          </cell>
          <cell r="E442" t="str">
            <v>札幌交通圏</v>
          </cell>
        </row>
        <row r="443">
          <cell r="B443" t="str">
            <v>札幌団地タクシー㈱</v>
          </cell>
          <cell r="C443" t="str">
            <v>本社</v>
          </cell>
          <cell r="D443" t="str">
            <v>札幌市</v>
          </cell>
          <cell r="E443" t="str">
            <v>札幌交通圏</v>
          </cell>
        </row>
        <row r="444">
          <cell r="B444" t="str">
            <v>札幌日交タクシー㈱</v>
          </cell>
          <cell r="C444" t="str">
            <v>元町支店</v>
          </cell>
          <cell r="D444" t="str">
            <v>札幌市</v>
          </cell>
          <cell r="E444" t="str">
            <v>札幌交通圏</v>
          </cell>
        </row>
        <row r="445">
          <cell r="B445" t="str">
            <v>札幌北交ハイヤー㈱</v>
          </cell>
          <cell r="C445" t="str">
            <v>本社</v>
          </cell>
          <cell r="D445" t="str">
            <v>札幌市</v>
          </cell>
          <cell r="E445" t="str">
            <v>札幌交通圏</v>
          </cell>
        </row>
        <row r="446">
          <cell r="B446" t="str">
            <v>三和ハイヤー㈱</v>
          </cell>
          <cell r="C446" t="str">
            <v>本社</v>
          </cell>
          <cell r="D446" t="str">
            <v>滝川市</v>
          </cell>
          <cell r="E446" t="str">
            <v>滝川圏</v>
          </cell>
        </row>
        <row r="447">
          <cell r="B447" t="str">
            <v>三和交通㈱（新琴似）</v>
          </cell>
          <cell r="C447" t="str">
            <v>本社</v>
          </cell>
          <cell r="D447" t="str">
            <v>札幌市</v>
          </cell>
          <cell r="E447" t="str">
            <v>札幌交通圏</v>
          </cell>
        </row>
        <row r="448">
          <cell r="B448" t="str">
            <v>三和交通㈱（新琴似）</v>
          </cell>
          <cell r="C448" t="str">
            <v>石狩営業所</v>
          </cell>
          <cell r="D448" t="str">
            <v>石狩市</v>
          </cell>
          <cell r="E448" t="str">
            <v>札幌交通圏</v>
          </cell>
        </row>
        <row r="449">
          <cell r="B449" t="str">
            <v>三和交通㈱（清田）</v>
          </cell>
          <cell r="C449" t="str">
            <v>本社</v>
          </cell>
          <cell r="D449" t="str">
            <v>札幌市</v>
          </cell>
          <cell r="E449" t="str">
            <v>札幌交通圏</v>
          </cell>
        </row>
        <row r="450">
          <cell r="B450" t="str">
            <v>山下　敏人</v>
          </cell>
          <cell r="C450" t="str">
            <v>本社</v>
          </cell>
          <cell r="D450" t="str">
            <v>札幌市</v>
          </cell>
          <cell r="E450" t="str">
            <v>札幌交通圏</v>
          </cell>
        </row>
        <row r="451">
          <cell r="B451" t="str">
            <v>山口　彰彦</v>
          </cell>
          <cell r="C451" t="str">
            <v>本店営業所</v>
          </cell>
          <cell r="D451" t="str">
            <v>札幌市</v>
          </cell>
          <cell r="E451" t="str">
            <v>札幌交通圏</v>
          </cell>
        </row>
        <row r="452">
          <cell r="B452" t="str">
            <v>山根　政博</v>
          </cell>
          <cell r="C452" t="str">
            <v>愛らぶ移送サポート</v>
          </cell>
          <cell r="D452" t="str">
            <v>札幌市</v>
          </cell>
          <cell r="E452" t="str">
            <v>札幌交通圏</v>
          </cell>
        </row>
        <row r="453">
          <cell r="B453" t="str">
            <v>山崎　悟志</v>
          </cell>
          <cell r="C453" t="str">
            <v>ケアタクシー山崎</v>
          </cell>
          <cell r="D453" t="str">
            <v>千歳市</v>
          </cell>
          <cell r="E453" t="str">
            <v>千歳圏</v>
          </cell>
        </row>
        <row r="454">
          <cell r="B454" t="str">
            <v>山崎　裕明</v>
          </cell>
          <cell r="C454" t="str">
            <v>看護タクシー　ＳＩＮＳＥＲＥ　シンシア</v>
          </cell>
          <cell r="D454" t="str">
            <v>札幌市</v>
          </cell>
          <cell r="E454" t="str">
            <v>札幌交通圏</v>
          </cell>
        </row>
        <row r="455">
          <cell r="B455" t="str">
            <v>山崎自動車工業㈱</v>
          </cell>
          <cell r="C455" t="str">
            <v>本社</v>
          </cell>
          <cell r="D455" t="str">
            <v>江別市</v>
          </cell>
          <cell r="E455" t="str">
            <v>札幌交通圏</v>
          </cell>
        </row>
        <row r="456">
          <cell r="B456" t="str">
            <v>山上　光雄　福祉タクシー友愛</v>
          </cell>
          <cell r="C456" t="str">
            <v>本店</v>
          </cell>
          <cell r="D456" t="str">
            <v>奈井江町</v>
          </cell>
          <cell r="E456" t="str">
            <v>美唄圏</v>
          </cell>
        </row>
        <row r="457">
          <cell r="B457" t="str">
            <v>山谷　一敏</v>
          </cell>
          <cell r="C457" t="str">
            <v>本社</v>
          </cell>
          <cell r="D457" t="str">
            <v>札幌市</v>
          </cell>
          <cell r="E457" t="str">
            <v>札幌交通圏</v>
          </cell>
        </row>
        <row r="458">
          <cell r="B458" t="str">
            <v>山田　崇晴</v>
          </cell>
          <cell r="C458" t="str">
            <v>本社</v>
          </cell>
          <cell r="D458" t="str">
            <v>札幌市</v>
          </cell>
          <cell r="E458" t="str">
            <v>札幌交通圏</v>
          </cell>
        </row>
        <row r="459">
          <cell r="B459" t="str">
            <v>山田　範章</v>
          </cell>
          <cell r="C459" t="str">
            <v>本社</v>
          </cell>
          <cell r="D459" t="str">
            <v>札幌市</v>
          </cell>
          <cell r="E459" t="str">
            <v>札幌交通圏</v>
          </cell>
        </row>
        <row r="460">
          <cell r="B460" t="str">
            <v>山田　邦昭</v>
          </cell>
          <cell r="C460" t="str">
            <v>本社</v>
          </cell>
          <cell r="D460" t="str">
            <v>札幌市</v>
          </cell>
          <cell r="E460" t="str">
            <v>札幌交通圏</v>
          </cell>
        </row>
        <row r="461">
          <cell r="B461" t="str">
            <v>山内建材工業㈱</v>
          </cell>
          <cell r="C461" t="str">
            <v>当別ハイヤー</v>
          </cell>
          <cell r="D461" t="str">
            <v>当別町</v>
          </cell>
          <cell r="E461" t="str">
            <v>当別圏</v>
          </cell>
        </row>
        <row r="462">
          <cell r="B462" t="str">
            <v>山本　学</v>
          </cell>
          <cell r="C462" t="str">
            <v>介護タクシーどんぐり</v>
          </cell>
          <cell r="D462" t="str">
            <v>札幌市</v>
          </cell>
          <cell r="E462" t="str">
            <v>札幌交通圏</v>
          </cell>
        </row>
        <row r="463">
          <cell r="B463" t="str">
            <v>山本　才史</v>
          </cell>
          <cell r="C463" t="str">
            <v>本社</v>
          </cell>
          <cell r="D463" t="str">
            <v>札幌市</v>
          </cell>
          <cell r="E463" t="str">
            <v>札幌交通圏</v>
          </cell>
        </row>
        <row r="464">
          <cell r="B464" t="str">
            <v>山本　篤英</v>
          </cell>
          <cell r="C464" t="str">
            <v>本社</v>
          </cell>
          <cell r="D464" t="str">
            <v>札幌市</v>
          </cell>
          <cell r="E464" t="str">
            <v>札幌交通圏</v>
          </cell>
        </row>
        <row r="465">
          <cell r="B465" t="str">
            <v>山本　美恵子</v>
          </cell>
          <cell r="C465" t="str">
            <v>本社</v>
          </cell>
          <cell r="D465" t="str">
            <v>札幌市</v>
          </cell>
          <cell r="E465" t="str">
            <v>札幌交通圏</v>
          </cell>
        </row>
        <row r="466">
          <cell r="B466" t="str">
            <v>持田　博</v>
          </cell>
          <cell r="C466" t="str">
            <v>本社</v>
          </cell>
          <cell r="D466" t="str">
            <v>札幌市</v>
          </cell>
          <cell r="E466" t="str">
            <v>札幌交通圏</v>
          </cell>
        </row>
        <row r="467">
          <cell r="B467" t="str">
            <v>鹿俣　隆史</v>
          </cell>
          <cell r="C467" t="str">
            <v>よつばのクローバー介護タクシー</v>
          </cell>
          <cell r="D467" t="str">
            <v>札幌市</v>
          </cell>
          <cell r="E467" t="str">
            <v>札幌交通圏</v>
          </cell>
        </row>
        <row r="468">
          <cell r="B468" t="str">
            <v>社会福祉法人　勤医協福祉会</v>
          </cell>
          <cell r="C468" t="str">
            <v>勤医協小樽ヘルパーステーション潮かぜ</v>
          </cell>
          <cell r="D468" t="str">
            <v>小樽市</v>
          </cell>
          <cell r="E468" t="str">
            <v>札幌交通圏</v>
          </cell>
        </row>
        <row r="469">
          <cell r="B469" t="str">
            <v>社会福祉法人　北海道光生会</v>
          </cell>
          <cell r="C469" t="str">
            <v>地域生活支援センター</v>
          </cell>
          <cell r="D469" t="str">
            <v>美唄市</v>
          </cell>
          <cell r="E469" t="str">
            <v>美唄圏</v>
          </cell>
        </row>
        <row r="470">
          <cell r="B470" t="str">
            <v>社会福祉法人　北海道友愛福祉会</v>
          </cell>
          <cell r="C470" t="str">
            <v>静苑ホーム　ヘルパーステーション友愛野幌</v>
          </cell>
          <cell r="D470" t="str">
            <v>江別市</v>
          </cell>
          <cell r="E470" t="str">
            <v>札幌交通圏</v>
          </cell>
        </row>
        <row r="471">
          <cell r="B471" t="str">
            <v>若山　辰夫</v>
          </cell>
          <cell r="C471" t="str">
            <v>本社</v>
          </cell>
          <cell r="D471" t="str">
            <v>札幌市</v>
          </cell>
          <cell r="E471" t="str">
            <v>札幌交通圏</v>
          </cell>
        </row>
        <row r="472">
          <cell r="B472" t="str">
            <v>若森　義秋</v>
          </cell>
          <cell r="C472" t="str">
            <v>福祉タクシー　あいハート</v>
          </cell>
          <cell r="D472" t="str">
            <v>札幌市</v>
          </cell>
          <cell r="E472" t="str">
            <v>札幌交通圏</v>
          </cell>
        </row>
        <row r="473">
          <cell r="B473" t="str">
            <v>寿ハイヤー㈱</v>
          </cell>
          <cell r="C473" t="str">
            <v>本社</v>
          </cell>
          <cell r="D473" t="str">
            <v>札幌市</v>
          </cell>
          <cell r="E473" t="str">
            <v>札幌交通圏</v>
          </cell>
        </row>
        <row r="474">
          <cell r="B474" t="str">
            <v>秀欧会福祉サービス㈱</v>
          </cell>
          <cell r="C474" t="str">
            <v>秀欧会訪問介護事業所</v>
          </cell>
          <cell r="D474" t="str">
            <v>札幌市</v>
          </cell>
          <cell r="E474" t="str">
            <v>札幌交通圏</v>
          </cell>
        </row>
        <row r="475">
          <cell r="B475" t="str">
            <v>秋山　正敏</v>
          </cell>
          <cell r="C475" t="str">
            <v>本社</v>
          </cell>
          <cell r="D475" t="str">
            <v>札幌市</v>
          </cell>
          <cell r="E475" t="str">
            <v>札幌交通圏</v>
          </cell>
        </row>
        <row r="476">
          <cell r="B476" t="str">
            <v>秋場　守</v>
          </cell>
          <cell r="C476" t="str">
            <v>本社</v>
          </cell>
          <cell r="D476" t="str">
            <v>北広島市</v>
          </cell>
          <cell r="E476" t="str">
            <v>札幌交通圏</v>
          </cell>
        </row>
        <row r="477">
          <cell r="B477" t="str">
            <v>小原　好造</v>
          </cell>
          <cell r="C477" t="str">
            <v>新十津川</v>
          </cell>
          <cell r="D477" t="str">
            <v>新十津川町</v>
          </cell>
          <cell r="E477" t="str">
            <v>滝川圏</v>
          </cell>
        </row>
        <row r="478">
          <cell r="B478" t="str">
            <v>小山内　一美</v>
          </cell>
          <cell r="C478" t="str">
            <v>福祉ハイヤーくまさん</v>
          </cell>
          <cell r="D478" t="str">
            <v>札幌市</v>
          </cell>
          <cell r="E478" t="str">
            <v>札幌交通圏</v>
          </cell>
        </row>
        <row r="479">
          <cell r="B479" t="str">
            <v>小出　孝仁</v>
          </cell>
          <cell r="C479" t="str">
            <v>本社</v>
          </cell>
          <cell r="D479" t="str">
            <v>札幌市</v>
          </cell>
          <cell r="E479" t="str">
            <v>札幌交通圏</v>
          </cell>
        </row>
        <row r="480">
          <cell r="B480" t="str">
            <v>小樽つばめ交通㈱</v>
          </cell>
          <cell r="C480" t="str">
            <v>本社</v>
          </cell>
          <cell r="D480" t="str">
            <v>小樽市</v>
          </cell>
          <cell r="E480" t="str">
            <v>札幌交通圏</v>
          </cell>
        </row>
        <row r="481">
          <cell r="B481" t="str">
            <v>小樽つばめ交通㈱</v>
          </cell>
          <cell r="C481" t="str">
            <v>余市支店</v>
          </cell>
          <cell r="D481" t="str">
            <v>余市町</v>
          </cell>
          <cell r="E481" t="str">
            <v>岩内余市圏</v>
          </cell>
        </row>
        <row r="482">
          <cell r="B482" t="str">
            <v>小樽総合介護サービス㈲</v>
          </cell>
          <cell r="C482" t="str">
            <v>ヘルパーステーション若葉</v>
          </cell>
          <cell r="D482" t="str">
            <v>小樽市</v>
          </cell>
          <cell r="E482" t="str">
            <v>札幌交通圏</v>
          </cell>
        </row>
        <row r="483">
          <cell r="B483" t="str">
            <v>小樽日交タクシー㈱</v>
          </cell>
          <cell r="C483" t="str">
            <v>本社</v>
          </cell>
          <cell r="D483" t="str">
            <v>小樽市</v>
          </cell>
          <cell r="E483" t="str">
            <v>札幌交通圏</v>
          </cell>
        </row>
        <row r="484">
          <cell r="B484" t="str">
            <v>小樽北交ハイヤー㈱</v>
          </cell>
          <cell r="C484" t="str">
            <v>本社</v>
          </cell>
          <cell r="D484" t="str">
            <v>小樽市</v>
          </cell>
          <cell r="E484" t="str">
            <v>札幌交通圏</v>
          </cell>
        </row>
        <row r="485">
          <cell r="B485" t="str">
            <v>小池　哲司</v>
          </cell>
          <cell r="C485" t="str">
            <v>本社</v>
          </cell>
          <cell r="D485" t="str">
            <v>札幌市</v>
          </cell>
          <cell r="E485" t="str">
            <v>札幌交通圏</v>
          </cell>
        </row>
        <row r="486">
          <cell r="B486" t="str">
            <v>小塚　喜彦</v>
          </cell>
          <cell r="C486" t="str">
            <v>福祉支援移送サービス</v>
          </cell>
          <cell r="D486" t="str">
            <v>札幌市</v>
          </cell>
          <cell r="E486" t="str">
            <v>札幌交通圏</v>
          </cell>
        </row>
        <row r="487">
          <cell r="B487" t="str">
            <v>小鳩交通㈱</v>
          </cell>
          <cell r="C487" t="str">
            <v>札幌支店</v>
          </cell>
          <cell r="D487" t="str">
            <v>札幌市</v>
          </cell>
          <cell r="E487" t="str">
            <v>札幌交通圏</v>
          </cell>
        </row>
        <row r="488">
          <cell r="B488" t="str">
            <v>小門　孝爾</v>
          </cell>
          <cell r="C488" t="str">
            <v>本社</v>
          </cell>
          <cell r="D488" t="str">
            <v>札幌市</v>
          </cell>
          <cell r="E488" t="str">
            <v>札幌交通圏</v>
          </cell>
        </row>
        <row r="489">
          <cell r="B489" t="str">
            <v>小野　正明</v>
          </cell>
          <cell r="C489" t="str">
            <v>本社</v>
          </cell>
          <cell r="D489" t="str">
            <v>札幌市</v>
          </cell>
          <cell r="E489" t="str">
            <v>札幌交通圏</v>
          </cell>
        </row>
        <row r="490">
          <cell r="B490" t="str">
            <v>小林　康彦</v>
          </cell>
          <cell r="C490" t="str">
            <v>本社</v>
          </cell>
          <cell r="D490" t="str">
            <v>札幌市</v>
          </cell>
          <cell r="E490" t="str">
            <v>札幌交通圏</v>
          </cell>
        </row>
        <row r="491">
          <cell r="B491" t="str">
            <v>小林　史朋</v>
          </cell>
          <cell r="C491" t="str">
            <v>本社</v>
          </cell>
          <cell r="D491" t="str">
            <v>北広島市</v>
          </cell>
          <cell r="E491" t="str">
            <v>札幌交通圏</v>
          </cell>
        </row>
        <row r="492">
          <cell r="B492" t="str">
            <v>昭和ハイヤー㈱</v>
          </cell>
          <cell r="C492" t="str">
            <v>本社</v>
          </cell>
          <cell r="D492" t="str">
            <v>美唄市</v>
          </cell>
          <cell r="E492" t="str">
            <v>美唄圏</v>
          </cell>
        </row>
        <row r="493">
          <cell r="B493" t="str">
            <v>昭和交通㈱</v>
          </cell>
          <cell r="C493" t="str">
            <v>札幌支店</v>
          </cell>
          <cell r="D493" t="str">
            <v>札幌市</v>
          </cell>
          <cell r="E493" t="str">
            <v>札幌交通圏</v>
          </cell>
        </row>
        <row r="494">
          <cell r="B494" t="str">
            <v>松原　健</v>
          </cell>
          <cell r="C494" t="str">
            <v>本店</v>
          </cell>
          <cell r="D494" t="str">
            <v>札幌市</v>
          </cell>
          <cell r="E494" t="str">
            <v>札幌交通圏</v>
          </cell>
        </row>
        <row r="495">
          <cell r="B495" t="str">
            <v>上砂川北星ハイヤー㈱</v>
          </cell>
          <cell r="C495" t="str">
            <v>本社</v>
          </cell>
          <cell r="D495" t="str">
            <v>上砂川町</v>
          </cell>
          <cell r="E495" t="str">
            <v>芦別圏</v>
          </cell>
        </row>
        <row r="496">
          <cell r="B496" t="str">
            <v>植松　賢一</v>
          </cell>
          <cell r="C496" t="str">
            <v>介護タクシー優愛</v>
          </cell>
          <cell r="D496" t="str">
            <v>札幌市</v>
          </cell>
          <cell r="E496" t="str">
            <v>札幌交通圏</v>
          </cell>
        </row>
        <row r="497">
          <cell r="B497" t="str">
            <v>新タ　守</v>
          </cell>
          <cell r="C497" t="str">
            <v>サポートタクシーえびす</v>
          </cell>
          <cell r="D497" t="str">
            <v>札幌市</v>
          </cell>
          <cell r="E497" t="str">
            <v>札幌交通圏</v>
          </cell>
        </row>
        <row r="498">
          <cell r="B498" t="str">
            <v>新篠津自動車工業㈱</v>
          </cell>
          <cell r="C498" t="str">
            <v>本社</v>
          </cell>
          <cell r="D498" t="str">
            <v>新篠津村</v>
          </cell>
          <cell r="E498" t="str">
            <v>当別圏</v>
          </cell>
        </row>
        <row r="499">
          <cell r="B499" t="str">
            <v>新生交通㈱</v>
          </cell>
          <cell r="C499" t="str">
            <v>本社</v>
          </cell>
          <cell r="D499" t="str">
            <v>小樽市</v>
          </cell>
          <cell r="E499" t="str">
            <v>札幌交通圏</v>
          </cell>
        </row>
        <row r="500">
          <cell r="B500" t="str">
            <v>新雪交通㈱</v>
          </cell>
          <cell r="C500" t="str">
            <v>本社</v>
          </cell>
          <cell r="D500" t="str">
            <v>札幌市</v>
          </cell>
          <cell r="E500" t="str">
            <v>札幌交通圏</v>
          </cell>
        </row>
        <row r="501">
          <cell r="B501" t="str">
            <v>森川　俊宣</v>
          </cell>
          <cell r="C501" t="str">
            <v>福祉タクシーかめ</v>
          </cell>
          <cell r="D501" t="str">
            <v>札幌市</v>
          </cell>
          <cell r="E501" t="str">
            <v>札幌交通圏</v>
          </cell>
        </row>
        <row r="502">
          <cell r="B502" t="str">
            <v>真野　清実</v>
          </cell>
          <cell r="C502" t="str">
            <v>本社</v>
          </cell>
          <cell r="D502" t="str">
            <v>札幌市</v>
          </cell>
          <cell r="E502" t="str">
            <v>札幌交通圏</v>
          </cell>
        </row>
        <row r="503">
          <cell r="B503" t="str">
            <v>神野　祐介</v>
          </cell>
          <cell r="C503" t="str">
            <v>札幌介護タクシーＡＯＩ</v>
          </cell>
          <cell r="D503" t="str">
            <v>札幌市</v>
          </cell>
          <cell r="E503" t="str">
            <v>札幌交通圏</v>
          </cell>
        </row>
        <row r="504">
          <cell r="B504" t="str">
            <v>水谷　寿和</v>
          </cell>
          <cell r="C504" t="str">
            <v>本社</v>
          </cell>
          <cell r="D504" t="str">
            <v>芦別市</v>
          </cell>
          <cell r="E504" t="str">
            <v>芦別圏</v>
          </cell>
        </row>
        <row r="505">
          <cell r="B505" t="str">
            <v>水谷　美由紀</v>
          </cell>
          <cell r="C505" t="str">
            <v>本社</v>
          </cell>
          <cell r="D505" t="str">
            <v>芦別市</v>
          </cell>
          <cell r="E505" t="str">
            <v>芦別圏</v>
          </cell>
        </row>
        <row r="506">
          <cell r="B506" t="str">
            <v>杉井　良弘</v>
          </cell>
          <cell r="C506" t="str">
            <v>本社</v>
          </cell>
          <cell r="D506" t="str">
            <v>札幌市</v>
          </cell>
          <cell r="E506" t="str">
            <v>札幌交通圏</v>
          </cell>
        </row>
        <row r="507">
          <cell r="B507" t="str">
            <v>杉森　敦</v>
          </cell>
          <cell r="C507" t="str">
            <v>本社</v>
          </cell>
          <cell r="D507" t="str">
            <v>恵庭市</v>
          </cell>
          <cell r="E507" t="str">
            <v>千歳圏</v>
          </cell>
        </row>
        <row r="508">
          <cell r="B508" t="str">
            <v>杉本　浩司</v>
          </cell>
          <cell r="C508" t="str">
            <v>本社</v>
          </cell>
          <cell r="D508" t="str">
            <v>札幌市</v>
          </cell>
          <cell r="E508" t="str">
            <v>札幌交通圏</v>
          </cell>
        </row>
        <row r="509">
          <cell r="B509" t="str">
            <v>清水　裕詞</v>
          </cell>
          <cell r="C509" t="str">
            <v>本社</v>
          </cell>
          <cell r="D509" t="str">
            <v>札幌市</v>
          </cell>
          <cell r="E509" t="str">
            <v>札幌交通圏</v>
          </cell>
        </row>
        <row r="510">
          <cell r="B510" t="str">
            <v>生駒　亮</v>
          </cell>
          <cell r="C510" t="str">
            <v>本社</v>
          </cell>
          <cell r="D510" t="str">
            <v>札幌市</v>
          </cell>
          <cell r="E510" t="str">
            <v>札幌交通圏</v>
          </cell>
        </row>
        <row r="511">
          <cell r="B511" t="str">
            <v>盛健ケアサービス</v>
          </cell>
          <cell r="C511" t="str">
            <v>本社</v>
          </cell>
          <cell r="D511" t="str">
            <v>札幌市</v>
          </cell>
          <cell r="E511" t="str">
            <v>札幌交通圏</v>
          </cell>
        </row>
        <row r="512">
          <cell r="B512" t="str">
            <v>西出ハイヤー㈱</v>
          </cell>
          <cell r="C512" t="str">
            <v>歌志内</v>
          </cell>
          <cell r="D512" t="str">
            <v>歌志内市</v>
          </cell>
          <cell r="E512" t="str">
            <v>芦別圏</v>
          </cell>
        </row>
        <row r="513">
          <cell r="B513" t="str">
            <v>西出ハイヤー㈱</v>
          </cell>
          <cell r="C513" t="str">
            <v>本社</v>
          </cell>
          <cell r="D513" t="str">
            <v>赤平市</v>
          </cell>
          <cell r="E513" t="str">
            <v>芦別圏</v>
          </cell>
        </row>
        <row r="514">
          <cell r="B514" t="str">
            <v>西森　邦雄</v>
          </cell>
          <cell r="C514" t="str">
            <v>幌南介護タクシー</v>
          </cell>
          <cell r="D514" t="str">
            <v>札幌市</v>
          </cell>
          <cell r="E514" t="str">
            <v>札幌交通圏</v>
          </cell>
        </row>
        <row r="515">
          <cell r="B515" t="str">
            <v>斉藤　一浩</v>
          </cell>
          <cell r="C515" t="str">
            <v>本社</v>
          </cell>
          <cell r="D515" t="str">
            <v>札幌市</v>
          </cell>
          <cell r="E515" t="str">
            <v>札幌交通圏</v>
          </cell>
        </row>
        <row r="516">
          <cell r="B516" t="str">
            <v>斉藤　俊則</v>
          </cell>
          <cell r="C516" t="str">
            <v>本社</v>
          </cell>
          <cell r="D516" t="str">
            <v>札幌市</v>
          </cell>
          <cell r="E516" t="str">
            <v>札幌交通圏</v>
          </cell>
        </row>
        <row r="517">
          <cell r="B517" t="str">
            <v>石井　俊子</v>
          </cell>
          <cell r="C517" t="str">
            <v>ＳＴＳさくら</v>
          </cell>
          <cell r="D517" t="str">
            <v>札幌市</v>
          </cell>
          <cell r="E517" t="str">
            <v>札幌交通圏</v>
          </cell>
        </row>
        <row r="518">
          <cell r="B518" t="str">
            <v>石山　雅健</v>
          </cell>
          <cell r="C518" t="str">
            <v>ラクール企画</v>
          </cell>
          <cell r="D518" t="str">
            <v>札幌市</v>
          </cell>
          <cell r="E518" t="str">
            <v>札幌交通圏</v>
          </cell>
        </row>
        <row r="519">
          <cell r="B519" t="str">
            <v>石塚　康慎</v>
          </cell>
          <cell r="C519" t="str">
            <v>本社</v>
          </cell>
          <cell r="D519" t="str">
            <v>札幌市</v>
          </cell>
          <cell r="E519" t="str">
            <v>札幌交通圏</v>
          </cell>
        </row>
        <row r="520">
          <cell r="B520" t="str">
            <v>石田　聡</v>
          </cell>
          <cell r="C520" t="str">
            <v>豊友タクシー</v>
          </cell>
          <cell r="D520" t="str">
            <v>札幌市</v>
          </cell>
          <cell r="E520" t="str">
            <v>札幌交通圏</v>
          </cell>
        </row>
        <row r="521">
          <cell r="B521" t="str">
            <v>石島　惠二</v>
          </cell>
          <cell r="C521" t="str">
            <v>本社</v>
          </cell>
          <cell r="D521" t="str">
            <v>札幌市</v>
          </cell>
          <cell r="E521" t="str">
            <v>札幌交通圏</v>
          </cell>
        </row>
        <row r="522">
          <cell r="B522" t="str">
            <v>積丹観光㈱</v>
          </cell>
          <cell r="C522" t="str">
            <v>本社</v>
          </cell>
          <cell r="D522" t="str">
            <v>神恵内村</v>
          </cell>
          <cell r="E522" t="str">
            <v>岩内余市圏</v>
          </cell>
        </row>
        <row r="523">
          <cell r="B523" t="str">
            <v>千歳交通㈱</v>
          </cell>
          <cell r="C523" t="str">
            <v>千歳支店</v>
          </cell>
          <cell r="D523" t="str">
            <v>千歳市</v>
          </cell>
          <cell r="E523" t="str">
            <v>千歳圏</v>
          </cell>
        </row>
        <row r="524">
          <cell r="B524" t="str">
            <v>千歳交通㈱</v>
          </cell>
          <cell r="C524" t="str">
            <v>札幌支店</v>
          </cell>
          <cell r="D524" t="str">
            <v>札幌市</v>
          </cell>
          <cell r="E524" t="str">
            <v>札幌交通圏</v>
          </cell>
        </row>
        <row r="525">
          <cell r="B525" t="str">
            <v>千歳昭和交通㈱</v>
          </cell>
          <cell r="C525" t="str">
            <v>本社</v>
          </cell>
          <cell r="D525" t="str">
            <v>千歳市</v>
          </cell>
          <cell r="E525" t="str">
            <v>千歳圏</v>
          </cell>
        </row>
        <row r="526">
          <cell r="B526" t="str">
            <v>千歳北交ハイヤー㈱</v>
          </cell>
          <cell r="C526" t="str">
            <v>本社</v>
          </cell>
          <cell r="D526" t="str">
            <v>千歳市</v>
          </cell>
          <cell r="E526" t="str">
            <v>千歳圏</v>
          </cell>
        </row>
        <row r="527">
          <cell r="B527" t="str">
            <v>千田　秀治</v>
          </cell>
          <cell r="C527" t="str">
            <v>千はる介護タクシー</v>
          </cell>
          <cell r="D527" t="str">
            <v>札幌市</v>
          </cell>
          <cell r="E527" t="str">
            <v>札幌交通圏</v>
          </cell>
        </row>
        <row r="528">
          <cell r="B528" t="str">
            <v>千田　俊治</v>
          </cell>
          <cell r="C528" t="str">
            <v>本社</v>
          </cell>
          <cell r="D528" t="str">
            <v>札幌市</v>
          </cell>
          <cell r="E528" t="str">
            <v>札幌交通圏</v>
          </cell>
        </row>
        <row r="529">
          <cell r="B529" t="str">
            <v>川口　英俊</v>
          </cell>
          <cell r="C529" t="str">
            <v>本社</v>
          </cell>
          <cell r="D529" t="str">
            <v>札幌市</v>
          </cell>
          <cell r="E529" t="str">
            <v>札幌交通圏</v>
          </cell>
        </row>
        <row r="530">
          <cell r="B530" t="str">
            <v>川合　昭夫</v>
          </cell>
          <cell r="C530" t="str">
            <v>本社</v>
          </cell>
          <cell r="D530" t="str">
            <v>札幌市</v>
          </cell>
          <cell r="E530" t="str">
            <v>札幌交通圏</v>
          </cell>
        </row>
        <row r="531">
          <cell r="B531" t="str">
            <v>川守　康雄</v>
          </cell>
          <cell r="C531" t="str">
            <v>かわもり福祉タクシー</v>
          </cell>
          <cell r="D531" t="str">
            <v>函館市</v>
          </cell>
          <cell r="E531" t="str">
            <v/>
          </cell>
        </row>
        <row r="532">
          <cell r="B532" t="str">
            <v>川瀬　幸一</v>
          </cell>
          <cell r="C532" t="str">
            <v>介護タクシーファミリー</v>
          </cell>
          <cell r="D532" t="str">
            <v>札幌市</v>
          </cell>
          <cell r="E532" t="str">
            <v>札幌交通圏</v>
          </cell>
        </row>
        <row r="533">
          <cell r="B533" t="str">
            <v>川中　重聖</v>
          </cell>
          <cell r="C533" t="str">
            <v>本社</v>
          </cell>
          <cell r="D533" t="str">
            <v>札幌市</v>
          </cell>
          <cell r="E533" t="str">
            <v>札幌交通圏</v>
          </cell>
        </row>
        <row r="534">
          <cell r="B534" t="str">
            <v>川野　哲也</v>
          </cell>
          <cell r="C534" t="str">
            <v>介護タクシーＡＣＴＵＳ</v>
          </cell>
          <cell r="D534" t="str">
            <v>札幌市</v>
          </cell>
          <cell r="E534" t="str">
            <v>札幌交通圏</v>
          </cell>
        </row>
        <row r="535">
          <cell r="B535" t="str">
            <v>浅倉　修</v>
          </cell>
          <cell r="C535" t="str">
            <v>本社</v>
          </cell>
          <cell r="D535" t="str">
            <v>札幌市</v>
          </cell>
          <cell r="E535" t="str">
            <v>札幌交通圏</v>
          </cell>
        </row>
        <row r="536">
          <cell r="B536" t="str">
            <v>浅倉　修</v>
          </cell>
          <cell r="C536" t="str">
            <v>本社</v>
          </cell>
          <cell r="D536" t="str">
            <v>札幌市</v>
          </cell>
          <cell r="E536" t="str">
            <v>札幌交通圏</v>
          </cell>
        </row>
        <row r="537">
          <cell r="B537" t="str">
            <v>前田　正</v>
          </cell>
          <cell r="C537" t="str">
            <v>本社</v>
          </cell>
          <cell r="D537" t="str">
            <v>北広島市</v>
          </cell>
          <cell r="E537" t="str">
            <v>札幌交通圏</v>
          </cell>
        </row>
        <row r="538">
          <cell r="B538" t="str">
            <v>前田　磨寸志</v>
          </cell>
          <cell r="C538" t="str">
            <v>本社</v>
          </cell>
          <cell r="D538" t="str">
            <v>札幌市</v>
          </cell>
          <cell r="E538" t="str">
            <v>札幌交通圏</v>
          </cell>
        </row>
        <row r="539">
          <cell r="B539" t="str">
            <v>相沢　力</v>
          </cell>
          <cell r="C539" t="str">
            <v>介護ＴＡＸＩロード</v>
          </cell>
          <cell r="D539" t="str">
            <v>岩見沢市</v>
          </cell>
          <cell r="E539" t="str">
            <v>岩見沢圏</v>
          </cell>
        </row>
        <row r="540">
          <cell r="B540" t="str">
            <v>総合ケアサービス㈲</v>
          </cell>
          <cell r="C540" t="str">
            <v>札幌営業所</v>
          </cell>
          <cell r="D540" t="str">
            <v>札幌市</v>
          </cell>
          <cell r="E540" t="str">
            <v>札幌交通圏</v>
          </cell>
        </row>
        <row r="541">
          <cell r="B541" t="str">
            <v>増子　智之</v>
          </cell>
          <cell r="C541" t="str">
            <v>介護タクシー高砂</v>
          </cell>
          <cell r="D541" t="str">
            <v>江別市</v>
          </cell>
          <cell r="E541" t="str">
            <v>札幌交通圏</v>
          </cell>
        </row>
        <row r="542">
          <cell r="B542" t="str">
            <v>村上　修</v>
          </cell>
          <cell r="C542" t="str">
            <v>介護タクシークリアライフ</v>
          </cell>
          <cell r="D542" t="str">
            <v>札幌市</v>
          </cell>
          <cell r="E542" t="str">
            <v>札幌交通圏</v>
          </cell>
        </row>
        <row r="543">
          <cell r="B543" t="str">
            <v>村本　眞一</v>
          </cell>
          <cell r="C543" t="str">
            <v>本社</v>
          </cell>
          <cell r="D543" t="str">
            <v>札幌市</v>
          </cell>
          <cell r="E543" t="str">
            <v>札幌交通圏</v>
          </cell>
        </row>
        <row r="544">
          <cell r="B544" t="str">
            <v>村木　一雄</v>
          </cell>
          <cell r="C544" t="str">
            <v>ケアタクシーケイ</v>
          </cell>
          <cell r="D544" t="str">
            <v>江別市</v>
          </cell>
          <cell r="E544" t="str">
            <v>札幌交通圏</v>
          </cell>
        </row>
        <row r="545">
          <cell r="B545" t="str">
            <v>多田　岩男</v>
          </cell>
          <cell r="C545" t="str">
            <v>本社</v>
          </cell>
          <cell r="D545" t="str">
            <v>江別市</v>
          </cell>
          <cell r="E545" t="str">
            <v>札幌交通圏</v>
          </cell>
        </row>
        <row r="546">
          <cell r="B546" t="str">
            <v>太田　雅起</v>
          </cell>
          <cell r="C546" t="str">
            <v>本社</v>
          </cell>
          <cell r="D546" t="str">
            <v>北広島市</v>
          </cell>
          <cell r="E546" t="str">
            <v>札幌交通圏</v>
          </cell>
        </row>
        <row r="547">
          <cell r="B547" t="str">
            <v>太洋ハイヤー㈱</v>
          </cell>
          <cell r="C547" t="str">
            <v>本社</v>
          </cell>
          <cell r="D547" t="str">
            <v>札幌市</v>
          </cell>
          <cell r="E547" t="str">
            <v>札幌交通圏</v>
          </cell>
        </row>
        <row r="548">
          <cell r="B548" t="str">
            <v>泰平ビル管理㈱</v>
          </cell>
          <cell r="C548" t="str">
            <v>千歳支店</v>
          </cell>
          <cell r="D548" t="str">
            <v>千歳市</v>
          </cell>
          <cell r="E548" t="str">
            <v>千歳圏</v>
          </cell>
        </row>
        <row r="549">
          <cell r="B549" t="str">
            <v>大河内　武勇</v>
          </cell>
          <cell r="C549" t="str">
            <v>本社</v>
          </cell>
          <cell r="D549" t="str">
            <v>江別市</v>
          </cell>
          <cell r="E549" t="str">
            <v>札幌交通圏</v>
          </cell>
        </row>
        <row r="550">
          <cell r="B550" t="str">
            <v>大見謝　恒治</v>
          </cell>
          <cell r="C550" t="str">
            <v>本社</v>
          </cell>
          <cell r="D550" t="str">
            <v>札幌市</v>
          </cell>
          <cell r="E550" t="str">
            <v>札幌交通圏</v>
          </cell>
        </row>
        <row r="551">
          <cell r="B551" t="str">
            <v>大戸　常明</v>
          </cell>
          <cell r="C551" t="str">
            <v>本社</v>
          </cell>
          <cell r="D551" t="str">
            <v>札幌市</v>
          </cell>
          <cell r="E551" t="str">
            <v>札幌交通圏</v>
          </cell>
        </row>
        <row r="552">
          <cell r="B552" t="str">
            <v>大沼　成幸</v>
          </cell>
          <cell r="C552" t="str">
            <v>本店</v>
          </cell>
          <cell r="D552" t="str">
            <v>江別市</v>
          </cell>
          <cell r="E552" t="str">
            <v>札幌交通圏</v>
          </cell>
        </row>
        <row r="553">
          <cell r="B553" t="str">
            <v>大道通商㈱</v>
          </cell>
          <cell r="C553" t="str">
            <v>生き活き介護センター</v>
          </cell>
          <cell r="D553" t="str">
            <v>札幌市</v>
          </cell>
          <cell r="E553" t="str">
            <v>札幌交通圏</v>
          </cell>
        </row>
        <row r="554">
          <cell r="B554" t="str">
            <v>大麻つばめ交通㈱</v>
          </cell>
          <cell r="C554" t="str">
            <v>本社</v>
          </cell>
          <cell r="D554" t="str">
            <v>江別市</v>
          </cell>
          <cell r="E554" t="str">
            <v>札幌交通圏</v>
          </cell>
        </row>
        <row r="555">
          <cell r="B555" t="str">
            <v>大和交通㈱</v>
          </cell>
          <cell r="C555" t="str">
            <v>本社</v>
          </cell>
          <cell r="D555" t="str">
            <v>札幌市</v>
          </cell>
          <cell r="E555" t="str">
            <v>札幌交通圏</v>
          </cell>
        </row>
        <row r="556">
          <cell r="B556" t="str">
            <v>大和交通㈱</v>
          </cell>
          <cell r="C556" t="str">
            <v>恵庭</v>
          </cell>
          <cell r="D556" t="str">
            <v>恵庭市</v>
          </cell>
          <cell r="E556" t="str">
            <v>千歳圏</v>
          </cell>
        </row>
        <row r="557">
          <cell r="B557" t="str">
            <v>大澤　陽介</v>
          </cell>
          <cell r="C557" t="str">
            <v>本店</v>
          </cell>
          <cell r="D557" t="str">
            <v>札幌市</v>
          </cell>
          <cell r="E557" t="str">
            <v>札幌交通圏</v>
          </cell>
        </row>
        <row r="558">
          <cell r="B558" t="str">
            <v>拓邦㈱</v>
          </cell>
          <cell r="C558" t="str">
            <v>たくほうケアステーション</v>
          </cell>
          <cell r="D558" t="str">
            <v>札幌市</v>
          </cell>
          <cell r="E558" t="str">
            <v>札幌交通圏</v>
          </cell>
        </row>
        <row r="559">
          <cell r="B559" t="str">
            <v>谷口　芳春</v>
          </cell>
          <cell r="C559" t="str">
            <v>本社</v>
          </cell>
          <cell r="D559" t="str">
            <v>千歳市</v>
          </cell>
          <cell r="E559" t="str">
            <v>千歳圏</v>
          </cell>
        </row>
        <row r="560">
          <cell r="B560" t="str">
            <v>谷川　清志</v>
          </cell>
          <cell r="C560" t="str">
            <v>本社</v>
          </cell>
          <cell r="D560" t="str">
            <v>札幌市</v>
          </cell>
          <cell r="E560" t="str">
            <v>札幌交通圏</v>
          </cell>
        </row>
        <row r="561">
          <cell r="B561" t="str">
            <v>竹永　貴紀</v>
          </cell>
          <cell r="C561" t="str">
            <v>介護タクシーはっぴぃ</v>
          </cell>
          <cell r="D561" t="str">
            <v>札幌市</v>
          </cell>
          <cell r="E561" t="str">
            <v>札幌交通圏</v>
          </cell>
        </row>
        <row r="562">
          <cell r="B562" t="str">
            <v>竹林　龍也</v>
          </cell>
          <cell r="C562" t="str">
            <v>本社</v>
          </cell>
          <cell r="D562" t="str">
            <v>札幌市</v>
          </cell>
          <cell r="E562" t="str">
            <v>札幌交通圏</v>
          </cell>
        </row>
        <row r="563">
          <cell r="B563" t="str">
            <v>茶木　博昭</v>
          </cell>
          <cell r="C563">
            <v>0</v>
          </cell>
          <cell r="D563" t="str">
            <v>江別市</v>
          </cell>
          <cell r="E563" t="str">
            <v>札幌交通圏</v>
          </cell>
        </row>
        <row r="564">
          <cell r="B564" t="str">
            <v>中井　徹</v>
          </cell>
          <cell r="C564" t="str">
            <v>本社</v>
          </cell>
          <cell r="D564" t="str">
            <v>江別市</v>
          </cell>
          <cell r="E564" t="str">
            <v>札幌交通圏</v>
          </cell>
        </row>
        <row r="565">
          <cell r="B565" t="str">
            <v>中元　義浩</v>
          </cell>
          <cell r="C565" t="str">
            <v>本社</v>
          </cell>
          <cell r="D565" t="str">
            <v>小樽市</v>
          </cell>
          <cell r="E565" t="str">
            <v>札幌交通圏</v>
          </cell>
        </row>
        <row r="566">
          <cell r="B566" t="str">
            <v>中山　秀司</v>
          </cell>
          <cell r="C566" t="str">
            <v>本社事務所</v>
          </cell>
          <cell r="D566" t="str">
            <v>札幌市</v>
          </cell>
          <cell r="E566" t="str">
            <v>札幌交通圏</v>
          </cell>
        </row>
        <row r="567">
          <cell r="B567" t="str">
            <v>中神　陽一郎</v>
          </cell>
          <cell r="C567" t="str">
            <v>本店営業所</v>
          </cell>
          <cell r="D567" t="str">
            <v>札幌市</v>
          </cell>
          <cell r="E567" t="str">
            <v>札幌交通圏</v>
          </cell>
        </row>
        <row r="568">
          <cell r="B568" t="str">
            <v>中川　明</v>
          </cell>
          <cell r="C568" t="str">
            <v>ニセコ介護タクシー</v>
          </cell>
          <cell r="D568" t="str">
            <v>ニセコ町</v>
          </cell>
          <cell r="E568" t="str">
            <v>倶知安圏</v>
          </cell>
        </row>
        <row r="569">
          <cell r="B569" t="str">
            <v>中本　與志一</v>
          </cell>
          <cell r="C569" t="str">
            <v>本社</v>
          </cell>
          <cell r="D569" t="str">
            <v>長沼町</v>
          </cell>
          <cell r="E569" t="str">
            <v>夕張圏</v>
          </cell>
        </row>
        <row r="570">
          <cell r="B570" t="str">
            <v>兆榮運輸㈱</v>
          </cell>
          <cell r="C570" t="str">
            <v>本社</v>
          </cell>
          <cell r="D570" t="str">
            <v>小樽市</v>
          </cell>
          <cell r="E570" t="str">
            <v>札幌交通圏</v>
          </cell>
        </row>
        <row r="571">
          <cell r="B571" t="str">
            <v>朝倉　秋雄</v>
          </cell>
          <cell r="C571" t="str">
            <v>福祉タクシー</v>
          </cell>
          <cell r="D571" t="str">
            <v>札幌市</v>
          </cell>
          <cell r="E571" t="str">
            <v>札幌交通圏</v>
          </cell>
        </row>
        <row r="572">
          <cell r="B572" t="str">
            <v>朝日交通㈱</v>
          </cell>
          <cell r="C572" t="str">
            <v>本社</v>
          </cell>
          <cell r="D572" t="str">
            <v>札幌市</v>
          </cell>
          <cell r="E572" t="str">
            <v>札幌交通圏</v>
          </cell>
        </row>
        <row r="573">
          <cell r="B573" t="str">
            <v>朝日交通㈱</v>
          </cell>
          <cell r="C573" t="str">
            <v>北広</v>
          </cell>
          <cell r="D573" t="str">
            <v>北広島市</v>
          </cell>
          <cell r="E573" t="str">
            <v>札幌交通圏</v>
          </cell>
        </row>
        <row r="574">
          <cell r="B574" t="str">
            <v>長栄交通㈱</v>
          </cell>
          <cell r="C574" t="str">
            <v>北</v>
          </cell>
          <cell r="D574" t="str">
            <v>札幌市</v>
          </cell>
          <cell r="E574" t="str">
            <v>札幌交通圏</v>
          </cell>
        </row>
        <row r="575">
          <cell r="B575" t="str">
            <v>長栄交通㈱</v>
          </cell>
          <cell r="C575" t="str">
            <v>東</v>
          </cell>
          <cell r="D575" t="str">
            <v>札幌市</v>
          </cell>
          <cell r="E575" t="str">
            <v>札幌交通圏</v>
          </cell>
        </row>
        <row r="576">
          <cell r="B576" t="str">
            <v>長岡　完司</v>
          </cell>
          <cell r="C576" t="str">
            <v>本店</v>
          </cell>
          <cell r="D576" t="str">
            <v>札幌市</v>
          </cell>
          <cell r="E576" t="str">
            <v>札幌交通圏</v>
          </cell>
        </row>
        <row r="577">
          <cell r="B577" t="str">
            <v>長岡　義信</v>
          </cell>
          <cell r="C577" t="str">
            <v>本社</v>
          </cell>
          <cell r="D577" t="str">
            <v>札幌市</v>
          </cell>
          <cell r="E577" t="str">
            <v>札幌交通圏</v>
          </cell>
        </row>
        <row r="578">
          <cell r="B578" t="str">
            <v>長原　芳男</v>
          </cell>
          <cell r="C578" t="str">
            <v>医療救急サービス</v>
          </cell>
          <cell r="D578" t="str">
            <v>札幌市</v>
          </cell>
          <cell r="E578" t="str">
            <v>札幌交通圏</v>
          </cell>
        </row>
        <row r="579">
          <cell r="B579" t="str">
            <v>長谷川　哲夫</v>
          </cell>
          <cell r="C579" t="str">
            <v>本社</v>
          </cell>
          <cell r="D579" t="str">
            <v>札幌市</v>
          </cell>
          <cell r="E579" t="str">
            <v>札幌交通圏</v>
          </cell>
        </row>
        <row r="580">
          <cell r="B580" t="str">
            <v>長田　康敬</v>
          </cell>
          <cell r="C580" t="str">
            <v>本店</v>
          </cell>
          <cell r="D580" t="str">
            <v>江別市</v>
          </cell>
          <cell r="E580" t="str">
            <v>札幌交通圏</v>
          </cell>
        </row>
        <row r="581">
          <cell r="B581" t="str">
            <v>長尾　規良</v>
          </cell>
          <cell r="C581" t="str">
            <v>本社</v>
          </cell>
          <cell r="D581" t="str">
            <v>札幌市</v>
          </cell>
          <cell r="E581" t="str">
            <v>札幌交通圏</v>
          </cell>
        </row>
        <row r="582">
          <cell r="B582" t="str">
            <v>辻村　樹夫</v>
          </cell>
          <cell r="C582" t="str">
            <v>本社</v>
          </cell>
          <cell r="D582" t="str">
            <v>札幌市</v>
          </cell>
          <cell r="E582" t="str">
            <v>札幌交通圏</v>
          </cell>
        </row>
        <row r="583">
          <cell r="B583" t="str">
            <v>蔦原　正則</v>
          </cell>
          <cell r="C583" t="str">
            <v>ツタ福祉タクシー</v>
          </cell>
          <cell r="D583" t="str">
            <v>札幌市</v>
          </cell>
          <cell r="E583" t="str">
            <v>札幌交通圏</v>
          </cell>
        </row>
        <row r="584">
          <cell r="B584" t="str">
            <v>鶴永　和昭</v>
          </cell>
          <cell r="C584" t="str">
            <v>本社</v>
          </cell>
          <cell r="D584" t="str">
            <v>恵庭市</v>
          </cell>
          <cell r="E584" t="str">
            <v>千歳圏</v>
          </cell>
        </row>
        <row r="585">
          <cell r="B585" t="str">
            <v>定山渓観光交通㈱</v>
          </cell>
          <cell r="C585" t="str">
            <v>本社</v>
          </cell>
          <cell r="D585" t="str">
            <v>札幌市</v>
          </cell>
          <cell r="E585" t="str">
            <v>札幌交通圏</v>
          </cell>
        </row>
        <row r="586">
          <cell r="B586" t="str">
            <v>田村　大介</v>
          </cell>
          <cell r="C586" t="str">
            <v>本社</v>
          </cell>
          <cell r="D586" t="str">
            <v>札幌市</v>
          </cell>
          <cell r="E586" t="str">
            <v>札幌交通圏</v>
          </cell>
        </row>
        <row r="587">
          <cell r="B587" t="str">
            <v>田村　德藏</v>
          </cell>
          <cell r="C587" t="str">
            <v>本社</v>
          </cell>
          <cell r="D587" t="str">
            <v>札幌市</v>
          </cell>
          <cell r="E587" t="str">
            <v>札幌交通圏</v>
          </cell>
        </row>
        <row r="588">
          <cell r="B588" t="str">
            <v>田中　孝弘</v>
          </cell>
          <cell r="C588" t="str">
            <v>本社</v>
          </cell>
          <cell r="D588" t="str">
            <v>札幌市</v>
          </cell>
          <cell r="E588" t="str">
            <v>札幌交通圏</v>
          </cell>
        </row>
        <row r="589">
          <cell r="B589" t="str">
            <v>田中　治彦</v>
          </cell>
          <cell r="C589" t="str">
            <v>介護タクシー　はーと・モア</v>
          </cell>
          <cell r="D589" t="str">
            <v>札幌市</v>
          </cell>
          <cell r="E589" t="str">
            <v>札幌交通圏</v>
          </cell>
        </row>
        <row r="590">
          <cell r="B590" t="str">
            <v>田中　良一</v>
          </cell>
          <cell r="C590" t="str">
            <v>本社</v>
          </cell>
          <cell r="D590" t="str">
            <v>恵庭市</v>
          </cell>
          <cell r="E590" t="str">
            <v>千歳圏</v>
          </cell>
        </row>
        <row r="591">
          <cell r="B591" t="str">
            <v>渡辺　伸晃</v>
          </cell>
          <cell r="C591" t="str">
            <v>本社</v>
          </cell>
          <cell r="D591" t="str">
            <v>札幌市</v>
          </cell>
          <cell r="E591" t="str">
            <v>札幌交通圏</v>
          </cell>
        </row>
        <row r="592">
          <cell r="B592" t="str">
            <v>渡辺　優次</v>
          </cell>
          <cell r="C592" t="str">
            <v>介護タクシーライフ</v>
          </cell>
          <cell r="D592" t="str">
            <v>札幌市</v>
          </cell>
          <cell r="E592" t="str">
            <v>札幌交通圏</v>
          </cell>
        </row>
        <row r="593">
          <cell r="B593" t="str">
            <v>渡邉　由利江</v>
          </cell>
          <cell r="C593" t="str">
            <v>本店</v>
          </cell>
          <cell r="D593" t="str">
            <v>新十津川町</v>
          </cell>
          <cell r="E593" t="str">
            <v>滝川圏</v>
          </cell>
        </row>
        <row r="594">
          <cell r="B594" t="str">
            <v>土井　善德</v>
          </cell>
          <cell r="C594" t="str">
            <v>本社</v>
          </cell>
          <cell r="D594" t="str">
            <v>札幌市</v>
          </cell>
          <cell r="E594" t="str">
            <v>札幌交通圏</v>
          </cell>
        </row>
        <row r="595">
          <cell r="B595" t="str">
            <v>島松ハイヤー㈱</v>
          </cell>
          <cell r="C595" t="str">
            <v>本社</v>
          </cell>
          <cell r="D595" t="str">
            <v>恵庭市</v>
          </cell>
          <cell r="E595" t="str">
            <v>千歳圏</v>
          </cell>
        </row>
        <row r="596">
          <cell r="B596" t="str">
            <v>島田　大二郎</v>
          </cell>
          <cell r="C596" t="str">
            <v>本社</v>
          </cell>
          <cell r="D596" t="str">
            <v>札幌市</v>
          </cell>
          <cell r="E596" t="str">
            <v>札幌交通圏</v>
          </cell>
        </row>
        <row r="597">
          <cell r="B597" t="str">
            <v>東井　薫</v>
          </cell>
          <cell r="C597" t="str">
            <v>本社</v>
          </cell>
          <cell r="D597" t="str">
            <v>札幌市</v>
          </cell>
          <cell r="E597" t="str">
            <v>札幌交通圏</v>
          </cell>
        </row>
        <row r="598">
          <cell r="B598" t="str">
            <v>東海枝　信雄</v>
          </cell>
          <cell r="C598" t="str">
            <v>本店</v>
          </cell>
          <cell r="D598" t="str">
            <v>札幌市</v>
          </cell>
          <cell r="E598" t="str">
            <v>札幌交通圏</v>
          </cell>
        </row>
        <row r="599">
          <cell r="B599" t="str">
            <v>東交通㈱</v>
          </cell>
          <cell r="C599" t="str">
            <v>大麻支店</v>
          </cell>
          <cell r="D599" t="str">
            <v>江別市</v>
          </cell>
          <cell r="E599" t="str">
            <v>札幌交通圏</v>
          </cell>
        </row>
        <row r="600">
          <cell r="B600" t="str">
            <v>東交通㈱</v>
          </cell>
          <cell r="C600" t="str">
            <v>本社</v>
          </cell>
          <cell r="D600" t="str">
            <v>札幌市</v>
          </cell>
          <cell r="E600" t="str">
            <v>札幌交通圏</v>
          </cell>
        </row>
        <row r="601">
          <cell r="B601" t="str">
            <v>東邦交通㈱</v>
          </cell>
          <cell r="C601" t="str">
            <v>本社</v>
          </cell>
          <cell r="D601" t="str">
            <v>札幌市</v>
          </cell>
          <cell r="E601" t="str">
            <v>札幌交通圏</v>
          </cell>
        </row>
        <row r="602">
          <cell r="B602" t="str">
            <v>東洋交通㈱</v>
          </cell>
          <cell r="C602" t="str">
            <v>本社</v>
          </cell>
          <cell r="D602" t="str">
            <v>札幌市</v>
          </cell>
          <cell r="E602" t="str">
            <v>札幌交通圏</v>
          </cell>
        </row>
        <row r="603">
          <cell r="B603" t="str">
            <v>東和国際サービス㈱</v>
          </cell>
          <cell r="C603" t="str">
            <v>本社</v>
          </cell>
          <cell r="D603" t="str">
            <v>恵庭市</v>
          </cell>
          <cell r="E603" t="str">
            <v>千歳圏</v>
          </cell>
        </row>
        <row r="604">
          <cell r="B604" t="str">
            <v>湯本　哲也</v>
          </cell>
          <cell r="C604" t="str">
            <v>福祉タクシーそらち</v>
          </cell>
          <cell r="D604" t="str">
            <v>岩見沢市</v>
          </cell>
          <cell r="E604" t="str">
            <v>岩見沢圏</v>
          </cell>
        </row>
        <row r="605">
          <cell r="B605" t="str">
            <v>筒井　基則</v>
          </cell>
          <cell r="C605" t="str">
            <v>本社</v>
          </cell>
          <cell r="D605" t="str">
            <v>札幌市</v>
          </cell>
          <cell r="E605" t="str">
            <v>札幌交通圏</v>
          </cell>
        </row>
        <row r="606">
          <cell r="B606" t="str">
            <v>藤田　米民</v>
          </cell>
          <cell r="C606" t="str">
            <v>本社</v>
          </cell>
          <cell r="D606" t="str">
            <v>千歳市</v>
          </cell>
          <cell r="E606" t="str">
            <v>千歳圏</v>
          </cell>
        </row>
        <row r="607">
          <cell r="B607" t="str">
            <v>藤本　長美</v>
          </cell>
          <cell r="C607" t="str">
            <v>本社</v>
          </cell>
          <cell r="D607" t="str">
            <v>札幌市</v>
          </cell>
          <cell r="E607" t="str">
            <v>札幌交通圏</v>
          </cell>
        </row>
        <row r="608">
          <cell r="B608" t="str">
            <v>藤野　仁明</v>
          </cell>
          <cell r="C608" t="str">
            <v>本店</v>
          </cell>
          <cell r="D608" t="str">
            <v>札幌市</v>
          </cell>
          <cell r="E608" t="str">
            <v>札幌交通圏</v>
          </cell>
        </row>
        <row r="609">
          <cell r="B609" t="str">
            <v>道央交通㈱</v>
          </cell>
          <cell r="C609" t="str">
            <v>本社</v>
          </cell>
          <cell r="D609" t="str">
            <v>千歳市</v>
          </cell>
          <cell r="E609" t="str">
            <v>千歳圏</v>
          </cell>
        </row>
        <row r="610">
          <cell r="B610" t="str">
            <v>道明㈱</v>
          </cell>
          <cell r="C610" t="str">
            <v>道央観光サービス本社</v>
          </cell>
          <cell r="D610" t="str">
            <v>千歳市</v>
          </cell>
          <cell r="E610" t="str">
            <v>千歳圏</v>
          </cell>
        </row>
        <row r="611">
          <cell r="B611" t="str">
            <v>道和国際㈱</v>
          </cell>
          <cell r="C611" t="str">
            <v>本社</v>
          </cell>
          <cell r="D611" t="str">
            <v>千歳市</v>
          </cell>
          <cell r="E611" t="str">
            <v>千歳圏</v>
          </cell>
        </row>
        <row r="612">
          <cell r="B612" t="str">
            <v>特定非営利活動法人　２ｎｄステージコアラ</v>
          </cell>
          <cell r="C612" t="str">
            <v>本店</v>
          </cell>
          <cell r="D612" t="str">
            <v>北広島市</v>
          </cell>
          <cell r="E612" t="str">
            <v>札幌交通圏</v>
          </cell>
        </row>
        <row r="613">
          <cell r="B613" t="str">
            <v>特定非営利活動法人　ウェルフェア</v>
          </cell>
          <cell r="C613" t="str">
            <v>特定費営利活動法人　ウェルフェア</v>
          </cell>
          <cell r="D613" t="str">
            <v>札幌市</v>
          </cell>
          <cell r="E613" t="str">
            <v>札幌交通圏</v>
          </cell>
        </row>
        <row r="614">
          <cell r="B614" t="str">
            <v>特定非営利活動法人　シニアアクティブ（旧：ＮＰＯ法人ノテ自立支援サポートセンター</v>
          </cell>
          <cell r="C614" t="str">
            <v>ノテケアタクシー</v>
          </cell>
          <cell r="D614" t="str">
            <v>札幌市</v>
          </cell>
          <cell r="E614" t="str">
            <v>札幌交通圏</v>
          </cell>
        </row>
        <row r="615">
          <cell r="B615" t="str">
            <v>特定非営利活動法人　恵存会</v>
          </cell>
          <cell r="C615" t="str">
            <v>恵存会</v>
          </cell>
          <cell r="D615" t="str">
            <v>札幌市</v>
          </cell>
          <cell r="E615" t="str">
            <v>札幌交通圏</v>
          </cell>
        </row>
        <row r="616">
          <cell r="B616" t="str">
            <v>特定非営利活動法人　札幌コアラ</v>
          </cell>
          <cell r="C616" t="str">
            <v>本社</v>
          </cell>
          <cell r="D616" t="str">
            <v>札幌市</v>
          </cell>
          <cell r="E616" t="str">
            <v>札幌交通圏</v>
          </cell>
        </row>
        <row r="617">
          <cell r="B617" t="str">
            <v>特定非営利活動法人訪問介護移送サービスセンター</v>
          </cell>
          <cell r="C617" t="str">
            <v>本社</v>
          </cell>
          <cell r="D617" t="str">
            <v>札幌市</v>
          </cell>
          <cell r="E617" t="str">
            <v>札幌交通圏</v>
          </cell>
        </row>
        <row r="618">
          <cell r="B618" t="str">
            <v>奈井江北星ハイヤー㈱</v>
          </cell>
          <cell r="C618" t="str">
            <v>本社</v>
          </cell>
          <cell r="D618" t="str">
            <v>奈井江町</v>
          </cell>
          <cell r="E618" t="str">
            <v>美唄圏</v>
          </cell>
        </row>
        <row r="619">
          <cell r="B619" t="str">
            <v>奈良　幸崇</v>
          </cell>
          <cell r="C619" t="str">
            <v>介護タクシーあゆみ</v>
          </cell>
          <cell r="D619" t="str">
            <v>札幌市</v>
          </cell>
          <cell r="E619" t="str">
            <v>札幌交通圏</v>
          </cell>
        </row>
        <row r="620">
          <cell r="B620" t="str">
            <v>奈良　修二</v>
          </cell>
          <cell r="C620" t="str">
            <v>本店</v>
          </cell>
          <cell r="D620" t="str">
            <v>共和町</v>
          </cell>
          <cell r="E620" t="str">
            <v>岩内余市圏</v>
          </cell>
        </row>
        <row r="621">
          <cell r="B621" t="str">
            <v>内田　年</v>
          </cell>
          <cell r="C621" t="str">
            <v>介護タクシー樹</v>
          </cell>
          <cell r="D621" t="str">
            <v>札幌市</v>
          </cell>
          <cell r="E621" t="str">
            <v>札幌交通圏</v>
          </cell>
        </row>
        <row r="622">
          <cell r="B622" t="str">
            <v>二ツ山　幸八　はち福祉タクシー</v>
          </cell>
          <cell r="C622" t="str">
            <v>はち福祉タクシー</v>
          </cell>
          <cell r="D622" t="str">
            <v>札幌市</v>
          </cell>
          <cell r="E622" t="str">
            <v>札幌交通圏</v>
          </cell>
        </row>
        <row r="623">
          <cell r="B623" t="str">
            <v>日の丸交通㈱</v>
          </cell>
          <cell r="C623" t="str">
            <v>本社</v>
          </cell>
          <cell r="D623" t="str">
            <v>札幌市</v>
          </cell>
          <cell r="E623" t="str">
            <v>札幌交通圏</v>
          </cell>
        </row>
        <row r="624">
          <cell r="B624" t="str">
            <v>日の出交通㈱</v>
          </cell>
          <cell r="C624" t="str">
            <v>本社</v>
          </cell>
          <cell r="D624" t="str">
            <v>岩見沢市</v>
          </cell>
          <cell r="E624" t="str">
            <v>岩見沢圏</v>
          </cell>
        </row>
        <row r="625">
          <cell r="B625" t="str">
            <v>日光　正博</v>
          </cell>
          <cell r="C625" t="str">
            <v>介護タクシー　コロ・カムイ</v>
          </cell>
          <cell r="D625" t="str">
            <v>当別町</v>
          </cell>
          <cell r="E625" t="str">
            <v>当別圏</v>
          </cell>
        </row>
        <row r="626">
          <cell r="B626" t="str">
            <v>日北交通㈱</v>
          </cell>
          <cell r="C626" t="str">
            <v>本社</v>
          </cell>
          <cell r="D626" t="str">
            <v>札幌市</v>
          </cell>
          <cell r="E626" t="str">
            <v>札幌交通圏</v>
          </cell>
        </row>
        <row r="627">
          <cell r="B627" t="str">
            <v>巴ハイヤー㈱</v>
          </cell>
          <cell r="C627" t="str">
            <v>三笠</v>
          </cell>
          <cell r="D627" t="str">
            <v>三笠市</v>
          </cell>
          <cell r="E627" t="str">
            <v>岩見沢圏</v>
          </cell>
        </row>
        <row r="628">
          <cell r="B628" t="str">
            <v>波自動車工業㈱</v>
          </cell>
          <cell r="C628" t="str">
            <v>介護タクシーなみ</v>
          </cell>
          <cell r="D628" t="str">
            <v>由仁町</v>
          </cell>
          <cell r="E628" t="str">
            <v>夕張圏</v>
          </cell>
        </row>
        <row r="629">
          <cell r="B629" t="str">
            <v>畑　和利</v>
          </cell>
          <cell r="C629" t="str">
            <v>本社</v>
          </cell>
          <cell r="D629" t="str">
            <v>札幌市</v>
          </cell>
          <cell r="E629" t="str">
            <v>札幌交通圏</v>
          </cell>
        </row>
        <row r="630">
          <cell r="B630" t="str">
            <v>備　敏幸</v>
          </cell>
          <cell r="C630" t="str">
            <v>本社</v>
          </cell>
          <cell r="D630" t="str">
            <v>札幌市</v>
          </cell>
          <cell r="E630" t="str">
            <v>札幌交通圏</v>
          </cell>
        </row>
        <row r="631">
          <cell r="B631" t="str">
            <v>尾関　裕</v>
          </cell>
          <cell r="C631" t="str">
            <v>本社</v>
          </cell>
          <cell r="D631" t="str">
            <v>江別市</v>
          </cell>
          <cell r="E631" t="str">
            <v>札幌交通圏</v>
          </cell>
        </row>
        <row r="632">
          <cell r="B632" t="str">
            <v>美唄交通㈱</v>
          </cell>
          <cell r="C632" t="str">
            <v>本社</v>
          </cell>
          <cell r="D632" t="str">
            <v>美唄市</v>
          </cell>
          <cell r="E632" t="str">
            <v>美唄圏</v>
          </cell>
        </row>
        <row r="633">
          <cell r="B633" t="str">
            <v>品田　隆洋</v>
          </cell>
          <cell r="C633" t="str">
            <v>福祉タクシーふじ</v>
          </cell>
          <cell r="D633" t="str">
            <v>札幌市</v>
          </cell>
          <cell r="E633" t="str">
            <v>札幌交通圏</v>
          </cell>
        </row>
        <row r="634">
          <cell r="B634" t="str">
            <v>浜益交通運輸㈲</v>
          </cell>
          <cell r="C634" t="str">
            <v>本社</v>
          </cell>
          <cell r="D634" t="str">
            <v>浜益区</v>
          </cell>
          <cell r="E634" t="str">
            <v>当別圏</v>
          </cell>
        </row>
        <row r="635">
          <cell r="B635" t="str">
            <v>富樫　賢司</v>
          </cell>
          <cell r="C635" t="str">
            <v>本社</v>
          </cell>
          <cell r="D635" t="str">
            <v>札幌市</v>
          </cell>
          <cell r="E635" t="str">
            <v>札幌交通圏</v>
          </cell>
        </row>
        <row r="636">
          <cell r="B636" t="str">
            <v>富樫　敏昭</v>
          </cell>
          <cell r="C636" t="str">
            <v>本社</v>
          </cell>
          <cell r="D636" t="str">
            <v>札幌市</v>
          </cell>
          <cell r="E636" t="str">
            <v>札幌交通圏</v>
          </cell>
        </row>
        <row r="637">
          <cell r="B637" t="str">
            <v>富山　克彦</v>
          </cell>
          <cell r="C637" t="str">
            <v>本社</v>
          </cell>
          <cell r="D637" t="str">
            <v>札幌市</v>
          </cell>
          <cell r="E637" t="str">
            <v>札幌交通圏</v>
          </cell>
        </row>
        <row r="638">
          <cell r="B638" t="str">
            <v>富士ハイヤー㈲</v>
          </cell>
          <cell r="C638" t="str">
            <v>本社</v>
          </cell>
          <cell r="D638" t="str">
            <v>喜茂別町</v>
          </cell>
          <cell r="E638" t="str">
            <v>倶知安圏</v>
          </cell>
        </row>
        <row r="639">
          <cell r="B639" t="str">
            <v>富士交通㈱</v>
          </cell>
          <cell r="C639" t="str">
            <v>本社</v>
          </cell>
          <cell r="D639" t="str">
            <v>恵庭市</v>
          </cell>
          <cell r="E639" t="str">
            <v>千歳圏</v>
          </cell>
        </row>
        <row r="640">
          <cell r="B640" t="str">
            <v>武井　元陽</v>
          </cell>
          <cell r="C640" t="str">
            <v>本社</v>
          </cell>
          <cell r="D640" t="str">
            <v>札幌市</v>
          </cell>
          <cell r="E640" t="str">
            <v>札幌交通圏</v>
          </cell>
        </row>
        <row r="641">
          <cell r="B641" t="str">
            <v>幅　茂宣</v>
          </cell>
          <cell r="C641" t="str">
            <v>本社</v>
          </cell>
          <cell r="D641" t="str">
            <v>札幌市</v>
          </cell>
          <cell r="E641" t="str">
            <v>札幌交通圏</v>
          </cell>
        </row>
        <row r="642">
          <cell r="B642" t="str">
            <v>福井　義和</v>
          </cell>
          <cell r="C642" t="str">
            <v>本社</v>
          </cell>
          <cell r="D642" t="str">
            <v>札幌市</v>
          </cell>
          <cell r="E642" t="str">
            <v>札幌交通圏</v>
          </cell>
        </row>
        <row r="643">
          <cell r="B643" t="str">
            <v>福祉タクシーゆうあい</v>
          </cell>
          <cell r="C643" t="str">
            <v>本店</v>
          </cell>
          <cell r="D643" t="str">
            <v>岩見沢市</v>
          </cell>
          <cell r="E643" t="str">
            <v>岩見沢圏</v>
          </cell>
        </row>
        <row r="644">
          <cell r="B644" t="str">
            <v>福田　明広</v>
          </cell>
          <cell r="C644" t="str">
            <v>本社</v>
          </cell>
          <cell r="D644" t="str">
            <v>札幌市</v>
          </cell>
          <cell r="E644" t="str">
            <v>札幌交通圏</v>
          </cell>
        </row>
        <row r="645">
          <cell r="B645" t="str">
            <v>福島　隆幸</v>
          </cell>
          <cell r="C645" t="str">
            <v>本社</v>
          </cell>
          <cell r="D645" t="str">
            <v>札幌市</v>
          </cell>
          <cell r="E645" t="str">
            <v>札幌交通圏</v>
          </cell>
        </row>
        <row r="646">
          <cell r="B646" t="str">
            <v>福本　昇</v>
          </cell>
          <cell r="C646" t="str">
            <v>本店</v>
          </cell>
          <cell r="D646" t="str">
            <v>恵庭市</v>
          </cell>
          <cell r="E646" t="str">
            <v>千歳圏</v>
          </cell>
        </row>
        <row r="647">
          <cell r="B647" t="str">
            <v>平岸ハイヤー㈱</v>
          </cell>
          <cell r="C647" t="str">
            <v>本社</v>
          </cell>
          <cell r="D647" t="str">
            <v>札幌市</v>
          </cell>
          <cell r="E647" t="str">
            <v>札幌交通圏</v>
          </cell>
        </row>
        <row r="648">
          <cell r="B648" t="str">
            <v>平田　昭二</v>
          </cell>
          <cell r="C648" t="str">
            <v>介護福祉タクシーハープ</v>
          </cell>
          <cell r="D648" t="str">
            <v>札幌市</v>
          </cell>
          <cell r="E648" t="str">
            <v>札幌交通圏</v>
          </cell>
        </row>
        <row r="649">
          <cell r="B649" t="str">
            <v>便利屋ワーク㈱</v>
          </cell>
          <cell r="C649" t="str">
            <v>本社</v>
          </cell>
          <cell r="D649" t="str">
            <v>札幌市</v>
          </cell>
          <cell r="E649" t="str">
            <v>札幌交通圏</v>
          </cell>
        </row>
        <row r="650">
          <cell r="B650" t="str">
            <v>北　秀雄</v>
          </cell>
          <cell r="C650" t="str">
            <v>愛介護タクシー</v>
          </cell>
          <cell r="D650" t="str">
            <v>札幌市</v>
          </cell>
          <cell r="E650" t="str">
            <v>札幌交通圏</v>
          </cell>
        </row>
        <row r="651">
          <cell r="B651" t="str">
            <v>北びしハイヤー㈱</v>
          </cell>
          <cell r="C651" t="str">
            <v>本社</v>
          </cell>
          <cell r="D651" t="str">
            <v>札幌市</v>
          </cell>
          <cell r="E651" t="str">
            <v>札幌交通圏</v>
          </cell>
        </row>
        <row r="652">
          <cell r="B652" t="str">
            <v>北海道交通㈱</v>
          </cell>
          <cell r="C652" t="str">
            <v>小樽支店</v>
          </cell>
          <cell r="D652" t="str">
            <v>小樽市</v>
          </cell>
          <cell r="E652" t="str">
            <v>札幌交通圏</v>
          </cell>
        </row>
        <row r="653">
          <cell r="B653" t="str">
            <v>北海道交通㈱</v>
          </cell>
          <cell r="C653" t="str">
            <v>千歳支店</v>
          </cell>
          <cell r="D653" t="str">
            <v>千歳市</v>
          </cell>
          <cell r="E653" t="str">
            <v>千歳圏</v>
          </cell>
        </row>
        <row r="654">
          <cell r="B654" t="str">
            <v>北海道交通㈱</v>
          </cell>
          <cell r="C654" t="str">
            <v>岩見沢支店</v>
          </cell>
          <cell r="D654" t="str">
            <v>岩見沢市</v>
          </cell>
          <cell r="E654" t="str">
            <v>岩見沢圏</v>
          </cell>
        </row>
        <row r="655">
          <cell r="B655" t="str">
            <v>北海道交通㈱</v>
          </cell>
          <cell r="C655" t="str">
            <v>岩見沢支店三笠</v>
          </cell>
          <cell r="D655" t="str">
            <v>三笠市</v>
          </cell>
          <cell r="E655" t="str">
            <v>岩見沢圏</v>
          </cell>
        </row>
        <row r="656">
          <cell r="B656" t="str">
            <v>北海道交通㈱</v>
          </cell>
          <cell r="C656" t="str">
            <v>札幌第三支店</v>
          </cell>
          <cell r="D656" t="str">
            <v>札幌市</v>
          </cell>
          <cell r="E656" t="str">
            <v>札幌交通圏</v>
          </cell>
        </row>
        <row r="657">
          <cell r="B657" t="str">
            <v>北海道交通㈱</v>
          </cell>
          <cell r="C657" t="str">
            <v>札幌支店</v>
          </cell>
          <cell r="D657" t="str">
            <v>札幌市</v>
          </cell>
          <cell r="E657" t="str">
            <v>札幌交通圏</v>
          </cell>
        </row>
        <row r="658">
          <cell r="B658" t="str">
            <v>北海道交通㈱</v>
          </cell>
          <cell r="C658" t="str">
            <v>西町支店</v>
          </cell>
          <cell r="D658" t="str">
            <v>札幌市</v>
          </cell>
          <cell r="E658" t="str">
            <v>札幌交通圏</v>
          </cell>
        </row>
        <row r="659">
          <cell r="B659" t="str">
            <v>北海道交通ハイヤー㈱</v>
          </cell>
          <cell r="C659" t="str">
            <v>本社</v>
          </cell>
          <cell r="D659" t="str">
            <v>札幌市</v>
          </cell>
          <cell r="E659" t="str">
            <v>札幌交通圏</v>
          </cell>
        </row>
        <row r="660">
          <cell r="B660" t="str">
            <v>北海道自由交通㈱</v>
          </cell>
          <cell r="C660" t="str">
            <v>千歳</v>
          </cell>
          <cell r="D660" t="str">
            <v>千歳市</v>
          </cell>
          <cell r="E660" t="str">
            <v>千歳圏</v>
          </cell>
        </row>
        <row r="661">
          <cell r="B661" t="str">
            <v>北海道中央タクシー㈱</v>
          </cell>
          <cell r="C661" t="str">
            <v>本社</v>
          </cell>
          <cell r="D661" t="str">
            <v>小樽市</v>
          </cell>
          <cell r="E661" t="str">
            <v>札幌交通圏</v>
          </cell>
        </row>
        <row r="662">
          <cell r="B662" t="str">
            <v>北協連絡車管理㈱</v>
          </cell>
          <cell r="C662" t="str">
            <v>札幌</v>
          </cell>
          <cell r="D662" t="str">
            <v>札幌市</v>
          </cell>
          <cell r="E662" t="str">
            <v>札幌交通圏</v>
          </cell>
        </row>
        <row r="663">
          <cell r="B663" t="str">
            <v>北誇ハイヤー㈱</v>
          </cell>
          <cell r="C663" t="str">
            <v>本社</v>
          </cell>
          <cell r="D663" t="str">
            <v>滝川市</v>
          </cell>
          <cell r="E663" t="str">
            <v>滝川圏</v>
          </cell>
        </row>
        <row r="664">
          <cell r="B664" t="str">
            <v>北広島第一交通㈱</v>
          </cell>
          <cell r="C664" t="str">
            <v>北広島</v>
          </cell>
          <cell r="D664" t="str">
            <v>北広島市</v>
          </cell>
          <cell r="E664" t="str">
            <v>札幌交通圏</v>
          </cell>
        </row>
        <row r="665">
          <cell r="B665" t="str">
            <v>北広島第一交通㈱</v>
          </cell>
          <cell r="C665" t="str">
            <v>北</v>
          </cell>
          <cell r="D665" t="str">
            <v>札幌市</v>
          </cell>
          <cell r="E665" t="str">
            <v>札幌交通圏</v>
          </cell>
        </row>
        <row r="666">
          <cell r="B666" t="str">
            <v>北星タクシー㈱</v>
          </cell>
          <cell r="C666" t="str">
            <v>本社</v>
          </cell>
          <cell r="D666" t="str">
            <v>札幌市</v>
          </cell>
          <cell r="E666" t="str">
            <v>札幌交通圏</v>
          </cell>
        </row>
        <row r="667">
          <cell r="B667" t="str">
            <v>北星交通㈱</v>
          </cell>
          <cell r="C667" t="str">
            <v>空知太</v>
          </cell>
          <cell r="D667" t="str">
            <v>砂川市</v>
          </cell>
          <cell r="E667" t="str">
            <v>滝川圏</v>
          </cell>
        </row>
        <row r="668">
          <cell r="B668" t="str">
            <v>北川　嗣恭</v>
          </cell>
          <cell r="C668" t="str">
            <v>本社</v>
          </cell>
          <cell r="D668" t="str">
            <v>札幌市</v>
          </cell>
          <cell r="E668" t="str">
            <v>札幌交通圏</v>
          </cell>
        </row>
        <row r="669">
          <cell r="B669" t="str">
            <v>北村　洋</v>
          </cell>
          <cell r="C669" t="str">
            <v>本社</v>
          </cell>
          <cell r="D669" t="str">
            <v>札幌市</v>
          </cell>
          <cell r="E669" t="str">
            <v>札幌交通圏</v>
          </cell>
        </row>
        <row r="670">
          <cell r="B670" t="str">
            <v>北辰運輸㈱</v>
          </cell>
          <cell r="C670" t="str">
            <v>本社</v>
          </cell>
          <cell r="D670" t="str">
            <v>小樽市</v>
          </cell>
          <cell r="E670" t="str">
            <v>札幌交通圏</v>
          </cell>
        </row>
        <row r="671">
          <cell r="B671" t="str">
            <v>北都ベリアールサービス㈱</v>
          </cell>
          <cell r="C671" t="str">
            <v>本社</v>
          </cell>
          <cell r="D671" t="str">
            <v>札幌市</v>
          </cell>
          <cell r="E671" t="str">
            <v>札幌交通圏</v>
          </cell>
        </row>
        <row r="672">
          <cell r="B672" t="str">
            <v>北都交通㈱</v>
          </cell>
          <cell r="C672" t="str">
            <v>千歳支店</v>
          </cell>
          <cell r="D672" t="str">
            <v>千歳市</v>
          </cell>
          <cell r="E672" t="str">
            <v>千歳圏</v>
          </cell>
        </row>
        <row r="673">
          <cell r="B673" t="str">
            <v>北都交通㈱</v>
          </cell>
          <cell r="C673" t="str">
            <v>札幌</v>
          </cell>
          <cell r="D673" t="str">
            <v>札幌市</v>
          </cell>
          <cell r="E673" t="str">
            <v>札幌交通圏</v>
          </cell>
        </row>
        <row r="674">
          <cell r="B674" t="str">
            <v>北日本トランスポート㈱</v>
          </cell>
          <cell r="C674" t="str">
            <v>本社</v>
          </cell>
          <cell r="D674" t="str">
            <v>恵庭市</v>
          </cell>
          <cell r="E674" t="str">
            <v>千歳圏</v>
          </cell>
        </row>
        <row r="675">
          <cell r="B675" t="str">
            <v>北陵交通㈱</v>
          </cell>
          <cell r="C675" t="str">
            <v>本社</v>
          </cell>
          <cell r="D675" t="str">
            <v>札幌市</v>
          </cell>
          <cell r="E675" t="str">
            <v>札幌交通圏</v>
          </cell>
        </row>
        <row r="676">
          <cell r="B676" t="str">
            <v>牧野　学</v>
          </cell>
          <cell r="C676" t="str">
            <v>本社</v>
          </cell>
          <cell r="D676" t="str">
            <v>札幌市</v>
          </cell>
          <cell r="E676" t="str">
            <v>札幌交通圏</v>
          </cell>
        </row>
        <row r="677">
          <cell r="B677" t="str">
            <v>牧野　学</v>
          </cell>
          <cell r="C677" t="str">
            <v>本社</v>
          </cell>
          <cell r="D677" t="str">
            <v>札幌市</v>
          </cell>
          <cell r="E677" t="str">
            <v>札幌交通圏</v>
          </cell>
        </row>
        <row r="678">
          <cell r="B678" t="str">
            <v>本間　文章</v>
          </cell>
          <cell r="C678" t="str">
            <v>本社</v>
          </cell>
          <cell r="D678" t="str">
            <v>札幌市</v>
          </cell>
          <cell r="E678" t="str">
            <v>札幌交通圏</v>
          </cell>
        </row>
        <row r="679">
          <cell r="B679" t="str">
            <v>本川　隆章</v>
          </cell>
          <cell r="C679" t="str">
            <v>介護福祉タクシーさっぽろ</v>
          </cell>
          <cell r="D679" t="str">
            <v>札幌市</v>
          </cell>
          <cell r="E679" t="str">
            <v>札幌交通圏</v>
          </cell>
        </row>
        <row r="680">
          <cell r="B680" t="str">
            <v>明星自動車㈱</v>
          </cell>
          <cell r="C680" t="str">
            <v>白石支店</v>
          </cell>
          <cell r="D680" t="str">
            <v>札幌市</v>
          </cell>
          <cell r="E680" t="str">
            <v>札幌交通圏</v>
          </cell>
        </row>
        <row r="681">
          <cell r="B681" t="str">
            <v>明星自動車㈱</v>
          </cell>
          <cell r="C681" t="str">
            <v>藻岩支店</v>
          </cell>
          <cell r="D681" t="str">
            <v>札幌市</v>
          </cell>
          <cell r="E681" t="str">
            <v>札幌交通圏</v>
          </cell>
        </row>
        <row r="682">
          <cell r="B682" t="str">
            <v>明星自動車㈱</v>
          </cell>
          <cell r="C682" t="str">
            <v>千歳営業所</v>
          </cell>
          <cell r="D682" t="str">
            <v>千歳市</v>
          </cell>
          <cell r="E682" t="str">
            <v>千歳圏</v>
          </cell>
        </row>
        <row r="683">
          <cell r="B683" t="str">
            <v>木村　政彦</v>
          </cell>
          <cell r="C683" t="str">
            <v>本社</v>
          </cell>
          <cell r="D683" t="str">
            <v>札幌市</v>
          </cell>
          <cell r="E683" t="str">
            <v>札幌交通圏</v>
          </cell>
        </row>
        <row r="684">
          <cell r="B684" t="str">
            <v>木村　政彦</v>
          </cell>
          <cell r="C684" t="str">
            <v>本社</v>
          </cell>
          <cell r="D684" t="str">
            <v>札幌市</v>
          </cell>
          <cell r="E684" t="str">
            <v>札幌交通圏</v>
          </cell>
        </row>
        <row r="685">
          <cell r="B685" t="str">
            <v>野尻　俊和</v>
          </cell>
          <cell r="C685" t="str">
            <v>本社</v>
          </cell>
          <cell r="D685" t="str">
            <v>当別町</v>
          </cell>
          <cell r="E685" t="str">
            <v>当別圏</v>
          </cell>
        </row>
        <row r="686">
          <cell r="B686" t="str">
            <v>柳田　惣一郎</v>
          </cell>
          <cell r="C686" t="str">
            <v>福祉ボランティア事業協会</v>
          </cell>
          <cell r="D686" t="str">
            <v>札幌市</v>
          </cell>
          <cell r="E686" t="str">
            <v>札幌交通圏</v>
          </cell>
        </row>
        <row r="687">
          <cell r="B687" t="str">
            <v>㈲ｃｏｌｏｒｓ</v>
          </cell>
          <cell r="C687" t="str">
            <v>本社</v>
          </cell>
          <cell r="D687" t="str">
            <v>札幌市</v>
          </cell>
          <cell r="E687" t="str">
            <v>札幌交通圏</v>
          </cell>
        </row>
        <row r="688">
          <cell r="B688" t="str">
            <v>㈲ＨｏｍｅＣａｒｅぶんぶん</v>
          </cell>
          <cell r="C688" t="str">
            <v>本社</v>
          </cell>
          <cell r="D688" t="str">
            <v>札幌市</v>
          </cell>
          <cell r="E688" t="str">
            <v>札幌交通圏</v>
          </cell>
        </row>
        <row r="689">
          <cell r="B689" t="str">
            <v>㈲ＮＡＴ</v>
          </cell>
          <cell r="C689" t="str">
            <v>㈲ＮＡＴ</v>
          </cell>
          <cell r="D689" t="str">
            <v>札幌市</v>
          </cell>
          <cell r="E689" t="str">
            <v>札幌交通圏</v>
          </cell>
        </row>
        <row r="690">
          <cell r="B690" t="str">
            <v>㈲ＳＫ流通</v>
          </cell>
          <cell r="C690" t="str">
            <v>本社</v>
          </cell>
          <cell r="D690" t="str">
            <v>岩見沢市</v>
          </cell>
          <cell r="E690" t="str">
            <v>岩見沢圏</v>
          </cell>
        </row>
        <row r="691">
          <cell r="B691" t="str">
            <v>㈲Ｔ・Ｋサービス</v>
          </cell>
          <cell r="C691" t="str">
            <v>居宅介護事業所　Ｔ・Ｋサービス</v>
          </cell>
          <cell r="D691" t="str">
            <v>札幌市</v>
          </cell>
          <cell r="E691" t="str">
            <v>札幌交通圏</v>
          </cell>
        </row>
        <row r="692">
          <cell r="B692" t="str">
            <v>㈲アイエス企画</v>
          </cell>
          <cell r="C692" t="str">
            <v>本社事務所</v>
          </cell>
          <cell r="D692" t="str">
            <v>札幌市</v>
          </cell>
          <cell r="E692" t="str">
            <v>札幌交通圏</v>
          </cell>
        </row>
        <row r="693">
          <cell r="B693" t="str">
            <v>㈲アオヤナギ観光バス</v>
          </cell>
          <cell r="C693" t="str">
            <v>本社</v>
          </cell>
          <cell r="D693" t="str">
            <v>月形町</v>
          </cell>
          <cell r="E693" t="str">
            <v>美唄圏</v>
          </cell>
        </row>
        <row r="694">
          <cell r="B694" t="str">
            <v>㈲アンジュ企画</v>
          </cell>
          <cell r="C694" t="str">
            <v>ケア・ふれんず介護支援事業所</v>
          </cell>
          <cell r="D694" t="str">
            <v>札幌市</v>
          </cell>
          <cell r="E694" t="str">
            <v>札幌交通圏</v>
          </cell>
        </row>
        <row r="695">
          <cell r="B695" t="str">
            <v>㈲いこいサービス</v>
          </cell>
          <cell r="C695" t="str">
            <v>本社</v>
          </cell>
          <cell r="D695" t="str">
            <v>栗山町</v>
          </cell>
          <cell r="E695" t="str">
            <v>夕張圏</v>
          </cell>
        </row>
        <row r="696">
          <cell r="B696" t="str">
            <v>㈲いなほサービス</v>
          </cell>
          <cell r="C696" t="str">
            <v>介護プラザハッピー</v>
          </cell>
          <cell r="D696" t="str">
            <v>小樽市</v>
          </cell>
          <cell r="E696" t="str">
            <v>札幌交通圏</v>
          </cell>
        </row>
        <row r="697">
          <cell r="B697" t="str">
            <v>㈲イマージュ</v>
          </cell>
          <cell r="C697" t="str">
            <v>本社</v>
          </cell>
          <cell r="D697" t="str">
            <v>小樽市</v>
          </cell>
          <cell r="E697" t="str">
            <v>札幌交通圏</v>
          </cell>
        </row>
        <row r="698">
          <cell r="B698" t="str">
            <v>㈲イマージュ</v>
          </cell>
          <cell r="C698" t="str">
            <v>長橋営業所</v>
          </cell>
          <cell r="D698" t="str">
            <v>小樽市</v>
          </cell>
          <cell r="E698" t="str">
            <v>札幌交通圏</v>
          </cell>
        </row>
        <row r="699">
          <cell r="B699" t="str">
            <v>㈲エーアステス</v>
          </cell>
          <cell r="C699" t="str">
            <v>訪問介護ステーションふもとばし</v>
          </cell>
          <cell r="D699" t="str">
            <v>札幌市</v>
          </cell>
          <cell r="E699" t="str">
            <v>札幌交通圏</v>
          </cell>
        </row>
        <row r="700">
          <cell r="B700" t="str">
            <v>㈲エムアイメデックス</v>
          </cell>
          <cell r="C700" t="str">
            <v>本社</v>
          </cell>
          <cell r="D700" t="str">
            <v>岩見沢市</v>
          </cell>
          <cell r="E700" t="str">
            <v>岩見沢圏</v>
          </cell>
        </row>
        <row r="701">
          <cell r="B701" t="str">
            <v>㈲おいらーく</v>
          </cell>
          <cell r="C701" t="str">
            <v>ヘルパーステーション華</v>
          </cell>
          <cell r="D701" t="str">
            <v>札幌市</v>
          </cell>
          <cell r="E701" t="str">
            <v>札幌交通圏</v>
          </cell>
        </row>
        <row r="702">
          <cell r="B702" t="str">
            <v>㈲おいらーく</v>
          </cell>
          <cell r="C702" t="str">
            <v>訪問介護事業所サポートユアライフ</v>
          </cell>
          <cell r="D702" t="str">
            <v>小樽市</v>
          </cell>
          <cell r="E702" t="str">
            <v>札幌交通圏</v>
          </cell>
        </row>
        <row r="703">
          <cell r="B703" t="str">
            <v>㈲オフィスジーブレイン</v>
          </cell>
          <cell r="C703" t="str">
            <v>介護タクシー　クローバー</v>
          </cell>
          <cell r="D703" t="str">
            <v>滝川市</v>
          </cell>
          <cell r="E703" t="str">
            <v>滝川圏</v>
          </cell>
        </row>
        <row r="704">
          <cell r="B704" t="str">
            <v>㈲カームライフ</v>
          </cell>
          <cell r="C704" t="str">
            <v>介護サービス野の花ケア</v>
          </cell>
          <cell r="D704" t="str">
            <v>札幌市</v>
          </cell>
          <cell r="E704" t="str">
            <v>札幌交通圏</v>
          </cell>
        </row>
        <row r="705">
          <cell r="B705" t="str">
            <v>㈲カトレア介護サービス</v>
          </cell>
          <cell r="C705" t="str">
            <v>本社</v>
          </cell>
          <cell r="D705" t="str">
            <v>札幌市</v>
          </cell>
          <cell r="E705" t="str">
            <v>札幌交通圏</v>
          </cell>
        </row>
        <row r="706">
          <cell r="B706" t="str">
            <v>㈲きずな</v>
          </cell>
          <cell r="C706" t="str">
            <v>本社</v>
          </cell>
          <cell r="D706" t="str">
            <v>小樽市</v>
          </cell>
          <cell r="E706" t="str">
            <v>札幌交通圏</v>
          </cell>
        </row>
        <row r="707">
          <cell r="B707" t="str">
            <v>㈲クオリティホーム</v>
          </cell>
          <cell r="C707" t="str">
            <v>本社</v>
          </cell>
          <cell r="D707" t="str">
            <v>札幌市</v>
          </cell>
          <cell r="E707" t="str">
            <v>札幌交通圏</v>
          </cell>
        </row>
        <row r="708">
          <cell r="B708" t="str">
            <v>㈲グローリーワーク</v>
          </cell>
          <cell r="C708" t="str">
            <v>㈲グローリーワーク</v>
          </cell>
          <cell r="D708" t="str">
            <v>札幌市</v>
          </cell>
          <cell r="E708" t="str">
            <v>札幌交通圏</v>
          </cell>
        </row>
        <row r="709">
          <cell r="B709" t="str">
            <v>㈲ケアアシスト</v>
          </cell>
          <cell r="C709" t="str">
            <v>ケアアシスト</v>
          </cell>
          <cell r="D709" t="str">
            <v>札幌市</v>
          </cell>
          <cell r="E709" t="str">
            <v>札幌交通圏</v>
          </cell>
        </row>
        <row r="710">
          <cell r="B710" t="str">
            <v>㈲ケアオフィスＤＡＮ</v>
          </cell>
          <cell r="C710" t="str">
            <v>本社</v>
          </cell>
          <cell r="D710" t="str">
            <v>小樽市</v>
          </cell>
          <cell r="E710" t="str">
            <v>札幌交通圏</v>
          </cell>
        </row>
        <row r="711">
          <cell r="B711" t="str">
            <v>㈲ケアサポートえいぶる</v>
          </cell>
          <cell r="C711" t="str">
            <v>㈲ケアサポートえいぶる</v>
          </cell>
          <cell r="D711" t="str">
            <v>千歳市</v>
          </cell>
          <cell r="E711" t="str">
            <v>千歳圏</v>
          </cell>
        </row>
        <row r="712">
          <cell r="B712" t="str">
            <v>㈲ケアセンター自然の泉</v>
          </cell>
          <cell r="C712" t="str">
            <v>㈲ケアセンター自然の泉</v>
          </cell>
          <cell r="D712" t="str">
            <v>余市町</v>
          </cell>
          <cell r="E712" t="str">
            <v>岩内余市圏</v>
          </cell>
        </row>
        <row r="713">
          <cell r="B713" t="str">
            <v>㈲ケアポート</v>
          </cell>
          <cell r="C713" t="str">
            <v>㈲ケアポート</v>
          </cell>
          <cell r="D713" t="str">
            <v>小樽市</v>
          </cell>
          <cell r="E713" t="str">
            <v>札幌交通圏</v>
          </cell>
        </row>
        <row r="714">
          <cell r="B714" t="str">
            <v>㈲ケアワークス</v>
          </cell>
          <cell r="C714" t="str">
            <v>㈲ケアワークス</v>
          </cell>
          <cell r="D714" t="str">
            <v>札幌市</v>
          </cell>
          <cell r="E714" t="str">
            <v>札幌交通圏</v>
          </cell>
        </row>
        <row r="715">
          <cell r="B715" t="str">
            <v>㈲コア・ガード</v>
          </cell>
          <cell r="C715" t="str">
            <v>㈲コア・ガード　本社営業所</v>
          </cell>
          <cell r="D715" t="str">
            <v>札幌市</v>
          </cell>
          <cell r="E715" t="str">
            <v>札幌交通圏</v>
          </cell>
        </row>
        <row r="716">
          <cell r="B716" t="str">
            <v>㈲コーポ静友</v>
          </cell>
          <cell r="C716" t="str">
            <v>㈲コーポ静友</v>
          </cell>
          <cell r="D716" t="str">
            <v>札幌市</v>
          </cell>
          <cell r="E716" t="str">
            <v>札幌交通圏</v>
          </cell>
        </row>
        <row r="717">
          <cell r="B717" t="str">
            <v>㈲さくらケアセンター</v>
          </cell>
          <cell r="C717" t="str">
            <v>介護輸送さくら</v>
          </cell>
          <cell r="D717" t="str">
            <v>余市町</v>
          </cell>
          <cell r="E717" t="str">
            <v>岩内余市圏</v>
          </cell>
        </row>
        <row r="718">
          <cell r="B718" t="str">
            <v>㈲さつき</v>
          </cell>
          <cell r="C718" t="str">
            <v>介護</v>
          </cell>
          <cell r="D718" t="str">
            <v>赤平市</v>
          </cell>
          <cell r="E718" t="str">
            <v>芦別圏</v>
          </cell>
        </row>
        <row r="719">
          <cell r="B719" t="str">
            <v>㈲さとほろ</v>
          </cell>
          <cell r="C719" t="str">
            <v>介護タクシーさとほろ</v>
          </cell>
          <cell r="D719" t="str">
            <v>札幌市</v>
          </cell>
          <cell r="E719" t="str">
            <v>札幌交通圏</v>
          </cell>
        </row>
        <row r="720">
          <cell r="B720" t="str">
            <v>㈲すずらん</v>
          </cell>
          <cell r="C720" t="str">
            <v>すずらん訪問介護事業所</v>
          </cell>
          <cell r="D720" t="str">
            <v>札幌市</v>
          </cell>
          <cell r="E720" t="str">
            <v>札幌交通圏</v>
          </cell>
        </row>
        <row r="721">
          <cell r="B721" t="str">
            <v>㈲スノーバード</v>
          </cell>
          <cell r="C721" t="str">
            <v>本社</v>
          </cell>
          <cell r="D721" t="str">
            <v>江別市</v>
          </cell>
          <cell r="E721" t="str">
            <v>札幌交通圏</v>
          </cell>
        </row>
        <row r="722">
          <cell r="B722" t="str">
            <v>㈲スノーバード</v>
          </cell>
          <cell r="C722" t="str">
            <v>スノーバード　ヘルパーステーション</v>
          </cell>
          <cell r="D722" t="str">
            <v>江別市</v>
          </cell>
          <cell r="E722" t="str">
            <v>札幌交通圏</v>
          </cell>
        </row>
        <row r="723">
          <cell r="B723" t="str">
            <v>㈲センテナリアン</v>
          </cell>
          <cell r="C723" t="str">
            <v>青春かいごセンター</v>
          </cell>
          <cell r="D723" t="str">
            <v>札幌市</v>
          </cell>
          <cell r="E723" t="str">
            <v>札幌交通圏</v>
          </cell>
        </row>
        <row r="724">
          <cell r="B724" t="str">
            <v>㈲ソーシャルワーク</v>
          </cell>
          <cell r="C724" t="str">
            <v>リンゴケアー　りんごの里</v>
          </cell>
          <cell r="D724" t="str">
            <v>砂川市</v>
          </cell>
          <cell r="E724" t="str">
            <v>滝川圏</v>
          </cell>
        </row>
        <row r="725">
          <cell r="B725" t="str">
            <v>㈲たくそうサービス</v>
          </cell>
          <cell r="C725" t="str">
            <v>本社</v>
          </cell>
          <cell r="D725" t="str">
            <v>札幌市</v>
          </cell>
          <cell r="E725" t="str">
            <v>札幌交通圏</v>
          </cell>
        </row>
        <row r="726">
          <cell r="B726" t="str">
            <v>㈲ティー・アンド・ケイ</v>
          </cell>
          <cell r="C726" t="str">
            <v>トラストケアサービス</v>
          </cell>
          <cell r="D726" t="str">
            <v>札幌市</v>
          </cell>
          <cell r="E726" t="str">
            <v>札幌交通圏</v>
          </cell>
        </row>
        <row r="727">
          <cell r="B727" t="str">
            <v>㈲テン</v>
          </cell>
          <cell r="C727" t="str">
            <v>札幌西営業所</v>
          </cell>
          <cell r="D727" t="str">
            <v>札幌市</v>
          </cell>
          <cell r="E727" t="str">
            <v>札幌交通圏</v>
          </cell>
        </row>
        <row r="728">
          <cell r="B728" t="str">
            <v>㈲ナイスケア</v>
          </cell>
          <cell r="C728" t="str">
            <v>本社</v>
          </cell>
          <cell r="D728" t="str">
            <v>千歳市</v>
          </cell>
          <cell r="E728" t="str">
            <v>千歳圏</v>
          </cell>
        </row>
        <row r="729">
          <cell r="B729" t="str">
            <v>㈲ナガノ</v>
          </cell>
          <cell r="C729" t="str">
            <v>訪問介護事業所クオリティ・ケア</v>
          </cell>
          <cell r="D729" t="str">
            <v>札幌市</v>
          </cell>
          <cell r="E729" t="str">
            <v>札幌交通圏</v>
          </cell>
        </row>
        <row r="730">
          <cell r="B730" t="str">
            <v>㈲ナカムラ</v>
          </cell>
          <cell r="C730" t="str">
            <v>本社</v>
          </cell>
          <cell r="D730" t="str">
            <v>千歳市</v>
          </cell>
          <cell r="E730" t="str">
            <v>千歳圏</v>
          </cell>
        </row>
        <row r="731">
          <cell r="B731" t="str">
            <v>㈲ぬくもりの里介護サービス</v>
          </cell>
          <cell r="C731" t="str">
            <v>本社</v>
          </cell>
          <cell r="D731" t="str">
            <v>札幌市</v>
          </cell>
          <cell r="E731" t="str">
            <v>札幌交通圏</v>
          </cell>
        </row>
        <row r="732">
          <cell r="B732" t="str">
            <v>㈲のぞみの会</v>
          </cell>
          <cell r="C732" t="str">
            <v>本社</v>
          </cell>
          <cell r="D732" t="str">
            <v>小樽市</v>
          </cell>
          <cell r="E732" t="str">
            <v>札幌交通圏</v>
          </cell>
        </row>
        <row r="733">
          <cell r="B733" t="str">
            <v>㈲のどか</v>
          </cell>
          <cell r="C733" t="str">
            <v>訪問介護事業所　のどか</v>
          </cell>
          <cell r="D733" t="str">
            <v>札幌市</v>
          </cell>
          <cell r="E733" t="str">
            <v>札幌交通圏</v>
          </cell>
        </row>
        <row r="734">
          <cell r="B734" t="str">
            <v>㈲はびりす</v>
          </cell>
          <cell r="C734" t="str">
            <v>はびりす</v>
          </cell>
          <cell r="D734" t="str">
            <v>小樽市</v>
          </cell>
          <cell r="E734" t="str">
            <v>札幌交通圏</v>
          </cell>
        </row>
        <row r="735">
          <cell r="B735" t="str">
            <v>㈲ハロー介護サポート</v>
          </cell>
          <cell r="C735" t="str">
            <v>本社</v>
          </cell>
          <cell r="D735" t="str">
            <v>札幌市</v>
          </cell>
          <cell r="E735" t="str">
            <v>札幌交通圏</v>
          </cell>
        </row>
        <row r="736">
          <cell r="B736" t="str">
            <v>㈲ファミリー</v>
          </cell>
          <cell r="C736" t="str">
            <v>あけぼの介護タクシー</v>
          </cell>
          <cell r="D736" t="str">
            <v>江別市</v>
          </cell>
          <cell r="E736" t="str">
            <v>札幌交通圏</v>
          </cell>
        </row>
        <row r="737">
          <cell r="B737" t="str">
            <v>㈲ファミリーハート</v>
          </cell>
          <cell r="C737" t="str">
            <v>本社</v>
          </cell>
          <cell r="D737" t="str">
            <v>札幌市</v>
          </cell>
          <cell r="E737" t="str">
            <v>札幌交通圏</v>
          </cell>
        </row>
        <row r="738">
          <cell r="B738" t="str">
            <v>㈲プラットホーム</v>
          </cell>
          <cell r="C738" t="str">
            <v>㈲プラットホーム</v>
          </cell>
          <cell r="D738" t="str">
            <v>札幌市</v>
          </cell>
          <cell r="E738" t="str">
            <v>札幌交通圏</v>
          </cell>
        </row>
        <row r="739">
          <cell r="B739" t="str">
            <v>㈲プリンスハイヤー</v>
          </cell>
          <cell r="C739" t="str">
            <v>本社</v>
          </cell>
          <cell r="D739" t="str">
            <v>赤平市</v>
          </cell>
          <cell r="E739" t="str">
            <v>芦別圏</v>
          </cell>
        </row>
        <row r="740">
          <cell r="B740" t="str">
            <v>㈲フレンズ新川</v>
          </cell>
          <cell r="C740" t="str">
            <v>㈲フレンズ新川</v>
          </cell>
          <cell r="D740" t="str">
            <v>札幌市</v>
          </cell>
          <cell r="E740" t="str">
            <v>札幌交通圏</v>
          </cell>
        </row>
        <row r="741">
          <cell r="B741" t="str">
            <v>㈲ホームケアサプライ</v>
          </cell>
          <cell r="C741" t="str">
            <v>㈲ホームサプライ</v>
          </cell>
          <cell r="D741" t="str">
            <v>札幌市</v>
          </cell>
          <cell r="E741" t="str">
            <v>札幌交通圏</v>
          </cell>
        </row>
        <row r="742">
          <cell r="B742" t="str">
            <v>㈲ホットステーション</v>
          </cell>
          <cell r="C742" t="str">
            <v>本社</v>
          </cell>
          <cell r="D742" t="str">
            <v>札幌市</v>
          </cell>
          <cell r="E742" t="str">
            <v>札幌交通圏</v>
          </cell>
        </row>
        <row r="743">
          <cell r="B743" t="str">
            <v>㈲マハロ</v>
          </cell>
          <cell r="C743" t="str">
            <v>㈲マハロ</v>
          </cell>
          <cell r="D743" t="str">
            <v>札幌市</v>
          </cell>
          <cell r="E743" t="str">
            <v>札幌交通圏</v>
          </cell>
        </row>
        <row r="744">
          <cell r="B744" t="str">
            <v>㈲ミキヤ</v>
          </cell>
          <cell r="C744" t="str">
            <v>なごみ介護センター</v>
          </cell>
          <cell r="D744" t="str">
            <v>札幌市</v>
          </cell>
          <cell r="E744" t="str">
            <v>札幌交通圏</v>
          </cell>
        </row>
        <row r="745">
          <cell r="B745" t="str">
            <v>㈲ムゲン</v>
          </cell>
          <cell r="C745" t="str">
            <v>本社</v>
          </cell>
          <cell r="D745" t="str">
            <v>仁木町</v>
          </cell>
          <cell r="E745" t="str">
            <v>岩内余市圏</v>
          </cell>
        </row>
        <row r="746">
          <cell r="B746" t="str">
            <v>㈲むつみ恒産</v>
          </cell>
          <cell r="C746" t="str">
            <v>むつみ介護サービスセンター</v>
          </cell>
          <cell r="D746" t="str">
            <v>札幌市</v>
          </cell>
          <cell r="E746" t="str">
            <v>札幌交通圏</v>
          </cell>
        </row>
        <row r="747">
          <cell r="B747" t="str">
            <v>㈲ユアホームサービス</v>
          </cell>
          <cell r="C747" t="str">
            <v>㈲ユアホームサービス</v>
          </cell>
          <cell r="D747" t="str">
            <v>札幌市</v>
          </cell>
          <cell r="E747" t="str">
            <v>札幌交通圏</v>
          </cell>
        </row>
        <row r="748">
          <cell r="B748" t="str">
            <v>㈲ラムセステイク</v>
          </cell>
          <cell r="C748" t="str">
            <v>本社</v>
          </cell>
          <cell r="D748" t="str">
            <v>札幌市</v>
          </cell>
          <cell r="E748" t="str">
            <v>札幌交通圏</v>
          </cell>
        </row>
        <row r="749">
          <cell r="B749" t="str">
            <v>㈲リスコ</v>
          </cell>
          <cell r="C749" t="str">
            <v>本社</v>
          </cell>
          <cell r="D749" t="str">
            <v>北広島市</v>
          </cell>
          <cell r="E749" t="str">
            <v>札幌交通圏</v>
          </cell>
        </row>
        <row r="750">
          <cell r="B750" t="str">
            <v>㈲リンクアップ</v>
          </cell>
          <cell r="C750" t="str">
            <v>本社</v>
          </cell>
          <cell r="D750" t="str">
            <v>札幌市</v>
          </cell>
          <cell r="E750" t="str">
            <v>札幌交通圏</v>
          </cell>
        </row>
        <row r="751">
          <cell r="B751" t="str">
            <v>㈲ワイエイチ工業</v>
          </cell>
          <cell r="C751" t="str">
            <v>㈲ワイエイチ工業ひまわりケアセンター</v>
          </cell>
          <cell r="D751" t="str">
            <v>札幌市</v>
          </cell>
          <cell r="E751" t="str">
            <v>札幌交通圏</v>
          </cell>
        </row>
        <row r="752">
          <cell r="B752" t="str">
            <v>㈲ワイケイホーム</v>
          </cell>
          <cell r="C752" t="str">
            <v>はーとふるタクシー</v>
          </cell>
          <cell r="D752" t="str">
            <v>札幌市</v>
          </cell>
          <cell r="E752" t="str">
            <v>札幌交通圏</v>
          </cell>
        </row>
        <row r="753">
          <cell r="B753" t="str">
            <v>㈲愛華</v>
          </cell>
          <cell r="C753" t="str">
            <v>指定介護支援施設　愛華</v>
          </cell>
          <cell r="D753" t="str">
            <v>札幌市</v>
          </cell>
          <cell r="E753" t="str">
            <v>札幌交通圏</v>
          </cell>
        </row>
        <row r="754">
          <cell r="B754" t="str">
            <v>㈲愛在宅介護サービス</v>
          </cell>
          <cell r="C754" t="str">
            <v>本社</v>
          </cell>
          <cell r="D754" t="str">
            <v>札幌市</v>
          </cell>
          <cell r="E754" t="str">
            <v>札幌交通圏</v>
          </cell>
        </row>
        <row r="755">
          <cell r="B755" t="str">
            <v>㈲下段モータース</v>
          </cell>
          <cell r="C755" t="str">
            <v>本社</v>
          </cell>
          <cell r="D755" t="str">
            <v>当別町</v>
          </cell>
          <cell r="E755" t="str">
            <v>当別圏</v>
          </cell>
        </row>
        <row r="756">
          <cell r="B756" t="str">
            <v>㈲介護サービス輝</v>
          </cell>
          <cell r="C756" t="str">
            <v>介護サービス寿楽</v>
          </cell>
          <cell r="D756" t="str">
            <v>小樽市</v>
          </cell>
          <cell r="E756" t="str">
            <v>札幌交通圏</v>
          </cell>
        </row>
        <row r="757">
          <cell r="B757" t="str">
            <v>㈲介護の札幌ケアタクシー</v>
          </cell>
          <cell r="C757" t="str">
            <v>介護の札幌ケアタクシー</v>
          </cell>
          <cell r="D757" t="str">
            <v>札幌市</v>
          </cell>
          <cell r="E757" t="str">
            <v>札幌交通圏</v>
          </cell>
        </row>
        <row r="758">
          <cell r="B758" t="str">
            <v>㈲岩見沢やすらぎ介護センター</v>
          </cell>
          <cell r="C758" t="str">
            <v>本社</v>
          </cell>
          <cell r="D758" t="str">
            <v>岩見沢市</v>
          </cell>
          <cell r="E758" t="str">
            <v>岩見沢圏</v>
          </cell>
        </row>
        <row r="759">
          <cell r="B759" t="str">
            <v>㈲京極ハイヤー</v>
          </cell>
          <cell r="C759" t="str">
            <v>本社</v>
          </cell>
          <cell r="D759" t="str">
            <v>京極町</v>
          </cell>
          <cell r="E759" t="str">
            <v>倶知安圏</v>
          </cell>
        </row>
        <row r="760">
          <cell r="B760" t="str">
            <v>㈲京極ハイヤー</v>
          </cell>
          <cell r="C760" t="str">
            <v>ニセコハイヤー</v>
          </cell>
          <cell r="D760" t="str">
            <v>ニセコ町</v>
          </cell>
          <cell r="E760" t="str">
            <v>倶知安圏</v>
          </cell>
        </row>
        <row r="761">
          <cell r="B761" t="str">
            <v>㈲恵み野ヘルパーステーションほたる</v>
          </cell>
          <cell r="C761" t="str">
            <v>㈲恵み野ヘルパーステーションほたる</v>
          </cell>
          <cell r="D761" t="str">
            <v>恵庭市</v>
          </cell>
          <cell r="E761" t="str">
            <v>千歳圏</v>
          </cell>
        </row>
        <row r="762">
          <cell r="B762" t="str">
            <v>㈲五共ハイヤー</v>
          </cell>
          <cell r="C762" t="str">
            <v>本社</v>
          </cell>
          <cell r="D762" t="str">
            <v>仁木町</v>
          </cell>
          <cell r="E762" t="str">
            <v>岩内余市圏</v>
          </cell>
        </row>
        <row r="763">
          <cell r="B763" t="str">
            <v>㈲厚煖園</v>
          </cell>
          <cell r="C763" t="str">
            <v>本社</v>
          </cell>
          <cell r="D763" t="str">
            <v>札幌市</v>
          </cell>
          <cell r="E763" t="str">
            <v>札幌交通圏</v>
          </cell>
        </row>
        <row r="764">
          <cell r="B764" t="str">
            <v>㈲黒松内ハイヤー</v>
          </cell>
          <cell r="C764" t="str">
            <v>本社</v>
          </cell>
          <cell r="D764" t="str">
            <v>黒松内町</v>
          </cell>
          <cell r="E764" t="str">
            <v>倶知安圏</v>
          </cell>
        </row>
        <row r="765">
          <cell r="B765" t="str">
            <v>㈲時館</v>
          </cell>
          <cell r="C765" t="str">
            <v>ヘルパーステーション　アイアル</v>
          </cell>
          <cell r="D765" t="str">
            <v>札幌市</v>
          </cell>
          <cell r="E765" t="str">
            <v>札幌交通圏</v>
          </cell>
        </row>
        <row r="766">
          <cell r="B766" t="str">
            <v>㈲寿運輸</v>
          </cell>
          <cell r="C766" t="str">
            <v>本社</v>
          </cell>
          <cell r="D766" t="str">
            <v>恵庭市</v>
          </cell>
          <cell r="E766" t="str">
            <v>千歳圏</v>
          </cell>
        </row>
        <row r="767">
          <cell r="B767" t="str">
            <v>㈲小沢ハイヤー</v>
          </cell>
          <cell r="C767" t="str">
            <v>本社</v>
          </cell>
          <cell r="D767" t="str">
            <v>共和町</v>
          </cell>
          <cell r="E767" t="str">
            <v>岩内余市圏</v>
          </cell>
        </row>
        <row r="768">
          <cell r="B768" t="str">
            <v>㈲小幡総業</v>
          </cell>
          <cell r="C768" t="str">
            <v>本社</v>
          </cell>
          <cell r="D768" t="str">
            <v>札幌市</v>
          </cell>
          <cell r="E768" t="str">
            <v>札幌交通圏</v>
          </cell>
        </row>
        <row r="769">
          <cell r="B769" t="str">
            <v>㈲新十津川北星ハイヤー</v>
          </cell>
          <cell r="C769" t="str">
            <v>本社</v>
          </cell>
          <cell r="D769" t="str">
            <v>新十津川町</v>
          </cell>
          <cell r="E769" t="str">
            <v>滝川圏</v>
          </cell>
        </row>
        <row r="770">
          <cell r="B770" t="str">
            <v>㈲新富メディカルサービス</v>
          </cell>
          <cell r="C770" t="str">
            <v>㈲新富メディカルサービス</v>
          </cell>
          <cell r="D770" t="str">
            <v>千歳市</v>
          </cell>
          <cell r="E770" t="str">
            <v>千歳圏</v>
          </cell>
        </row>
        <row r="771">
          <cell r="B771" t="str">
            <v>㈲新和</v>
          </cell>
          <cell r="C771" t="str">
            <v>本社</v>
          </cell>
          <cell r="D771" t="str">
            <v>南幌町</v>
          </cell>
          <cell r="E771" t="str">
            <v>夕張圏</v>
          </cell>
        </row>
        <row r="772">
          <cell r="B772" t="str">
            <v>㈲森田興業</v>
          </cell>
          <cell r="C772" t="str">
            <v>本社</v>
          </cell>
          <cell r="D772" t="str">
            <v>札幌市</v>
          </cell>
          <cell r="E772" t="str">
            <v>札幌交通圏</v>
          </cell>
        </row>
        <row r="773">
          <cell r="B773" t="str">
            <v>㈲真心の会</v>
          </cell>
          <cell r="C773" t="str">
            <v>本社</v>
          </cell>
          <cell r="D773" t="str">
            <v>札幌市</v>
          </cell>
          <cell r="E773" t="str">
            <v>札幌交通圏</v>
          </cell>
        </row>
        <row r="774">
          <cell r="B774" t="str">
            <v>㈲誠和運輸</v>
          </cell>
          <cell r="C774" t="str">
            <v>本社</v>
          </cell>
          <cell r="D774" t="str">
            <v>新十津川町</v>
          </cell>
          <cell r="E774" t="str">
            <v>滝川圏</v>
          </cell>
        </row>
        <row r="775">
          <cell r="B775" t="str">
            <v>㈲赤井川ハイヤー</v>
          </cell>
          <cell r="C775" t="str">
            <v>本社</v>
          </cell>
          <cell r="D775" t="str">
            <v>赤井川村</v>
          </cell>
          <cell r="E775" t="str">
            <v>岩内余市圏</v>
          </cell>
        </row>
        <row r="776">
          <cell r="B776" t="str">
            <v>㈲爽コーポレーション</v>
          </cell>
          <cell r="C776" t="str">
            <v>本社</v>
          </cell>
          <cell r="D776" t="str">
            <v>札幌市</v>
          </cell>
          <cell r="E776" t="str">
            <v>札幌交通圏</v>
          </cell>
        </row>
        <row r="777">
          <cell r="B777" t="str">
            <v>㈲大伸運輸</v>
          </cell>
          <cell r="C777" t="str">
            <v>本社</v>
          </cell>
          <cell r="D777" t="str">
            <v>古平町</v>
          </cell>
          <cell r="E777" t="str">
            <v>岩内余市圏</v>
          </cell>
        </row>
        <row r="778">
          <cell r="B778" t="str">
            <v>㈲島牧ハイヤー</v>
          </cell>
          <cell r="C778" t="str">
            <v>本社</v>
          </cell>
          <cell r="D778" t="str">
            <v>島牧村</v>
          </cell>
          <cell r="E778" t="str">
            <v>倶知安圏</v>
          </cell>
        </row>
        <row r="779">
          <cell r="B779" t="str">
            <v>㈲道和興業</v>
          </cell>
          <cell r="C779" t="str">
            <v>ＨＩＴ訪問介護事業所</v>
          </cell>
          <cell r="D779" t="str">
            <v>札幌市</v>
          </cell>
          <cell r="E779" t="str">
            <v>札幌交通圏</v>
          </cell>
        </row>
        <row r="780">
          <cell r="B780" t="str">
            <v>㈲白光堂楽器店</v>
          </cell>
          <cell r="C780" t="str">
            <v>北広島</v>
          </cell>
          <cell r="D780" t="str">
            <v>北広島市</v>
          </cell>
          <cell r="E780" t="str">
            <v>札幌交通圏</v>
          </cell>
        </row>
        <row r="781">
          <cell r="B781" t="str">
            <v>㈲八力自動車</v>
          </cell>
          <cell r="C781" t="str">
            <v>本社</v>
          </cell>
          <cell r="D781" t="str">
            <v>ニセコ町</v>
          </cell>
          <cell r="E781" t="str">
            <v>倶知安圏</v>
          </cell>
        </row>
        <row r="782">
          <cell r="B782" t="str">
            <v>㈲平電気商会</v>
          </cell>
          <cell r="C782" t="str">
            <v>本社</v>
          </cell>
          <cell r="D782" t="str">
            <v>当別町</v>
          </cell>
          <cell r="E782" t="str">
            <v>当別圏</v>
          </cell>
        </row>
        <row r="783">
          <cell r="B783" t="str">
            <v>㈲夢づくり</v>
          </cell>
          <cell r="C783" t="str">
            <v>本社</v>
          </cell>
          <cell r="D783" t="str">
            <v>札幌市</v>
          </cell>
          <cell r="E783" t="str">
            <v>札幌交通圏</v>
          </cell>
        </row>
        <row r="784">
          <cell r="B784" t="str">
            <v>㈲優美</v>
          </cell>
          <cell r="C784" t="str">
            <v>本社</v>
          </cell>
          <cell r="D784" t="str">
            <v>千歳市</v>
          </cell>
          <cell r="E784" t="str">
            <v>千歳圏</v>
          </cell>
        </row>
        <row r="785">
          <cell r="B785" t="str">
            <v>㈲優和サービス</v>
          </cell>
          <cell r="C785" t="str">
            <v>優和サービスケアセンター</v>
          </cell>
          <cell r="D785" t="str">
            <v>札幌市</v>
          </cell>
          <cell r="E785" t="str">
            <v>札幌交通圏</v>
          </cell>
        </row>
        <row r="786">
          <cell r="B786" t="str">
            <v>㈲由仁ハイヤー</v>
          </cell>
          <cell r="C786" t="str">
            <v>本社</v>
          </cell>
          <cell r="D786" t="str">
            <v>由仁町</v>
          </cell>
          <cell r="E786" t="str">
            <v>夕張圏</v>
          </cell>
        </row>
        <row r="787">
          <cell r="B787" t="str">
            <v>㈲余市ケアセンター翼</v>
          </cell>
          <cell r="C787" t="str">
            <v>㈲余市ケアセンター翼</v>
          </cell>
          <cell r="D787" t="str">
            <v>余市町</v>
          </cell>
          <cell r="E787" t="str">
            <v>岩内余市圏</v>
          </cell>
        </row>
        <row r="788">
          <cell r="B788" t="str">
            <v>㈲羊蹄ハイヤー</v>
          </cell>
          <cell r="C788" t="str">
            <v>本社</v>
          </cell>
          <cell r="D788" t="str">
            <v>真狩村</v>
          </cell>
          <cell r="E788" t="str">
            <v>倶知安圏</v>
          </cell>
        </row>
        <row r="789">
          <cell r="B789" t="str">
            <v>㈲蘭越ハイヤー</v>
          </cell>
          <cell r="C789" t="str">
            <v>本社</v>
          </cell>
          <cell r="D789" t="str">
            <v>蘭越町</v>
          </cell>
          <cell r="E789" t="str">
            <v>倶知安圏</v>
          </cell>
        </row>
        <row r="790">
          <cell r="B790" t="str">
            <v>㈲蘭越パブリックメンテナンス</v>
          </cell>
          <cell r="C790" t="str">
            <v>本社</v>
          </cell>
          <cell r="D790" t="str">
            <v>蘭越町</v>
          </cell>
          <cell r="E790" t="str">
            <v>倶知安圏</v>
          </cell>
        </row>
        <row r="791">
          <cell r="B791" t="str">
            <v>㈲林商販</v>
          </cell>
          <cell r="C791" t="str">
            <v>本社</v>
          </cell>
          <cell r="D791" t="str">
            <v>芦別市</v>
          </cell>
          <cell r="E791" t="str">
            <v>芦別圏</v>
          </cell>
        </row>
        <row r="792">
          <cell r="B792" t="str">
            <v>㈲和む</v>
          </cell>
          <cell r="C792" t="str">
            <v>㈲和む</v>
          </cell>
          <cell r="D792" t="str">
            <v>札幌市</v>
          </cell>
          <cell r="E792" t="str">
            <v>札幌交通圏</v>
          </cell>
        </row>
        <row r="793">
          <cell r="B793" t="str">
            <v>㈲シルバーケアフロンティア</v>
          </cell>
          <cell r="C793" t="str">
            <v>ヘルパーステーションみどり</v>
          </cell>
          <cell r="D793" t="str">
            <v>小樽市</v>
          </cell>
          <cell r="E793" t="str">
            <v>札幌交通圏</v>
          </cell>
        </row>
        <row r="794">
          <cell r="B794" t="str">
            <v>㈲札真自動車学園</v>
          </cell>
          <cell r="C794" t="str">
            <v>アートヘルプサービス</v>
          </cell>
          <cell r="D794" t="str">
            <v>札幌市</v>
          </cell>
          <cell r="E794" t="str">
            <v>札幌交通圏</v>
          </cell>
        </row>
        <row r="795">
          <cell r="B795" t="str">
            <v>㈲振内交通</v>
          </cell>
          <cell r="C795" t="str">
            <v>千歳営業所</v>
          </cell>
          <cell r="D795" t="str">
            <v>千歳市</v>
          </cell>
          <cell r="E795" t="str">
            <v>千歳圏</v>
          </cell>
        </row>
        <row r="796">
          <cell r="B796" t="str">
            <v>有田　哲也</v>
          </cell>
          <cell r="C796" t="str">
            <v>本社</v>
          </cell>
          <cell r="D796" t="str">
            <v>札幌市</v>
          </cell>
          <cell r="E796" t="str">
            <v>札幌交通圏</v>
          </cell>
        </row>
        <row r="797">
          <cell r="B797" t="str">
            <v>由村　眞二</v>
          </cell>
          <cell r="C797" t="str">
            <v>本社</v>
          </cell>
          <cell r="D797" t="str">
            <v>札幌市</v>
          </cell>
          <cell r="E797" t="str">
            <v>札幌交通圏</v>
          </cell>
        </row>
        <row r="798">
          <cell r="B798" t="str">
            <v>夕張第一交通㈱</v>
          </cell>
          <cell r="C798" t="str">
            <v>本社</v>
          </cell>
          <cell r="D798" t="str">
            <v>夕張市</v>
          </cell>
          <cell r="E798" t="str">
            <v>夕張圏</v>
          </cell>
        </row>
        <row r="799">
          <cell r="B799" t="str">
            <v>林　尚文</v>
          </cell>
          <cell r="C799" t="str">
            <v>本社</v>
          </cell>
          <cell r="D799" t="str">
            <v>札幌市</v>
          </cell>
          <cell r="E799" t="str">
            <v>札幌交通圏</v>
          </cell>
        </row>
        <row r="800">
          <cell r="B800" t="str">
            <v>鈴木　幹夫</v>
          </cell>
          <cell r="C800" t="str">
            <v>本社</v>
          </cell>
          <cell r="D800" t="str">
            <v>札幌市</v>
          </cell>
          <cell r="E800" t="str">
            <v>札幌交通圏</v>
          </cell>
        </row>
        <row r="801">
          <cell r="B801" t="str">
            <v>鈴木　貴光</v>
          </cell>
          <cell r="C801" t="str">
            <v>本社</v>
          </cell>
          <cell r="D801" t="str">
            <v>札幌市</v>
          </cell>
          <cell r="E801" t="str">
            <v>札幌交通圏</v>
          </cell>
        </row>
        <row r="802">
          <cell r="B802" t="str">
            <v>鈴蘭交通㈱</v>
          </cell>
          <cell r="C802" t="str">
            <v>本社</v>
          </cell>
          <cell r="D802" t="str">
            <v>札幌市</v>
          </cell>
          <cell r="E802" t="str">
            <v>札幌交通圏</v>
          </cell>
        </row>
        <row r="803">
          <cell r="B803" t="str">
            <v>麓　昌宏</v>
          </cell>
          <cell r="C803" t="str">
            <v>本社</v>
          </cell>
          <cell r="D803" t="str">
            <v>小樽市</v>
          </cell>
          <cell r="E803" t="str">
            <v>札幌交通圏</v>
          </cell>
        </row>
        <row r="804">
          <cell r="B804" t="str">
            <v>國田　信一</v>
          </cell>
          <cell r="C804" t="str">
            <v>福祉タクシーゆめ</v>
          </cell>
          <cell r="D804" t="str">
            <v>札幌市</v>
          </cell>
          <cell r="E804" t="str">
            <v>札幌交通圏</v>
          </cell>
        </row>
        <row r="805">
          <cell r="B805" t="str">
            <v>恊和交通㈱</v>
          </cell>
          <cell r="C805" t="str">
            <v>本社</v>
          </cell>
          <cell r="D805" t="str">
            <v>札幌市</v>
          </cell>
          <cell r="E805" t="str">
            <v>札幌交通圏</v>
          </cell>
        </row>
        <row r="806">
          <cell r="B806" t="str">
            <v>檜山　和浩</v>
          </cell>
          <cell r="C806" t="str">
            <v>本社</v>
          </cell>
          <cell r="D806" t="str">
            <v>札幌市</v>
          </cell>
          <cell r="E806" t="str">
            <v>札幌交通圏</v>
          </cell>
        </row>
        <row r="807">
          <cell r="B807" t="str">
            <v>澤　啓司</v>
          </cell>
          <cell r="C807" t="str">
            <v>本社</v>
          </cell>
          <cell r="D807" t="str">
            <v>札幌市</v>
          </cell>
          <cell r="E807" t="str">
            <v>札幌交通圏</v>
          </cell>
        </row>
        <row r="808">
          <cell r="B808" t="str">
            <v>澤井　昭司</v>
          </cell>
          <cell r="C808" t="str">
            <v>本店</v>
          </cell>
          <cell r="D808" t="str">
            <v>札幌市</v>
          </cell>
          <cell r="E808" t="str">
            <v>札幌交通圏</v>
          </cell>
        </row>
        <row r="809">
          <cell r="B809" t="str">
            <v>澤井　昭司</v>
          </cell>
          <cell r="C809" t="str">
            <v>中の島</v>
          </cell>
          <cell r="D809" t="str">
            <v>札幌市</v>
          </cell>
          <cell r="E809" t="str">
            <v>札幌交通圏</v>
          </cell>
        </row>
        <row r="810">
          <cell r="B810" t="str">
            <v>眞嶋　美之</v>
          </cell>
          <cell r="C810" t="str">
            <v>福ろう介護タクシー</v>
          </cell>
          <cell r="D810" t="str">
            <v>札幌市</v>
          </cell>
          <cell r="E810" t="str">
            <v>札幌交通圏</v>
          </cell>
        </row>
        <row r="811">
          <cell r="B811" t="str">
            <v>齋藤　一寛</v>
          </cell>
          <cell r="C811" t="str">
            <v>東区車いすサポート</v>
          </cell>
          <cell r="D811" t="str">
            <v>札幌市</v>
          </cell>
          <cell r="E811" t="str">
            <v>札幌交通圏</v>
          </cell>
        </row>
        <row r="812">
          <cell r="B812" t="str">
            <v>齋藤　栄穂</v>
          </cell>
          <cell r="C812" t="str">
            <v>介護タクシーさくらサポート</v>
          </cell>
          <cell r="D812" t="str">
            <v>札幌市</v>
          </cell>
          <cell r="E812" t="str">
            <v>札幌交通圏</v>
          </cell>
        </row>
        <row r="813">
          <cell r="B813" t="str">
            <v>齋藤　勝広</v>
          </cell>
          <cell r="C813" t="str">
            <v>あゆみ</v>
          </cell>
          <cell r="D813" t="str">
            <v>札幌市</v>
          </cell>
          <cell r="E813" t="str">
            <v>札幌交通圏</v>
          </cell>
        </row>
        <row r="814">
          <cell r="B814" t="str">
            <v>藪中　勝美</v>
          </cell>
          <cell r="C814" t="str">
            <v>本社</v>
          </cell>
          <cell r="D814" t="str">
            <v>石狩市</v>
          </cell>
          <cell r="E814" t="str">
            <v>札幌交通圏</v>
          </cell>
        </row>
        <row r="815">
          <cell r="B815" t="str">
            <v>齊藤　清志</v>
          </cell>
          <cell r="C815" t="str">
            <v>本社</v>
          </cell>
          <cell r="D815" t="str">
            <v>札幌市</v>
          </cell>
          <cell r="E815" t="str">
            <v>札幌交通圏</v>
          </cell>
        </row>
        <row r="816">
          <cell r="B816" t="str">
            <v>髙橋　昭彦</v>
          </cell>
          <cell r="C816" t="str">
            <v>本社</v>
          </cell>
          <cell r="D816" t="str">
            <v>札幌市</v>
          </cell>
          <cell r="E816" t="str">
            <v>札幌交通圏</v>
          </cell>
        </row>
        <row r="817">
          <cell r="B817" t="str">
            <v>髙橋　進一</v>
          </cell>
          <cell r="C817" t="str">
            <v>本社</v>
          </cell>
          <cell r="D817" t="str">
            <v>札幌市</v>
          </cell>
          <cell r="E817" t="str">
            <v>札幌交通圏</v>
          </cell>
        </row>
        <row r="818">
          <cell r="B818" t="str">
            <v>髙杉　唱嗣</v>
          </cell>
          <cell r="C818" t="str">
            <v>本社</v>
          </cell>
          <cell r="D818" t="str">
            <v>札幌市</v>
          </cell>
          <cell r="E818" t="str">
            <v>札幌交通圏</v>
          </cell>
        </row>
        <row r="819">
          <cell r="B819" t="str">
            <v/>
          </cell>
          <cell r="C819">
            <v>0</v>
          </cell>
          <cell r="D819" t="e">
            <v>#VALUE!</v>
          </cell>
          <cell r="E819" t="str">
            <v/>
          </cell>
        </row>
        <row r="820">
          <cell r="B820" t="str">
            <v/>
          </cell>
          <cell r="C820">
            <v>0</v>
          </cell>
          <cell r="D820" t="e">
            <v>#VALUE!</v>
          </cell>
          <cell r="E820" t="str">
            <v/>
          </cell>
        </row>
        <row r="821">
          <cell r="B821" t="str">
            <v/>
          </cell>
          <cell r="C821">
            <v>0</v>
          </cell>
          <cell r="D821" t="e">
            <v>#VALUE!</v>
          </cell>
          <cell r="E821" t="str">
            <v/>
          </cell>
        </row>
        <row r="822">
          <cell r="B822" t="str">
            <v/>
          </cell>
          <cell r="C822">
            <v>0</v>
          </cell>
          <cell r="D822" t="e">
            <v>#VALUE!</v>
          </cell>
          <cell r="E822" t="str">
            <v/>
          </cell>
        </row>
        <row r="823">
          <cell r="B823" t="str">
            <v/>
          </cell>
          <cell r="C823">
            <v>0</v>
          </cell>
          <cell r="D823" t="e">
            <v>#VALUE!</v>
          </cell>
          <cell r="E823" t="str">
            <v/>
          </cell>
        </row>
        <row r="824">
          <cell r="B824" t="str">
            <v/>
          </cell>
          <cell r="C824">
            <v>0</v>
          </cell>
          <cell r="D824" t="e">
            <v>#VALUE!</v>
          </cell>
          <cell r="E824" t="str">
            <v/>
          </cell>
        </row>
        <row r="825">
          <cell r="B825" t="str">
            <v/>
          </cell>
          <cell r="C825">
            <v>0</v>
          </cell>
          <cell r="D825" t="e">
            <v>#VALUE!</v>
          </cell>
          <cell r="E825" t="str">
            <v/>
          </cell>
        </row>
        <row r="826">
          <cell r="B826" t="str">
            <v/>
          </cell>
          <cell r="C826">
            <v>0</v>
          </cell>
          <cell r="D826" t="e">
            <v>#VALUE!</v>
          </cell>
          <cell r="E826" t="str">
            <v/>
          </cell>
        </row>
        <row r="827">
          <cell r="B827" t="str">
            <v/>
          </cell>
          <cell r="C827">
            <v>0</v>
          </cell>
          <cell r="D827" t="e">
            <v>#VALUE!</v>
          </cell>
          <cell r="E827" t="str">
            <v/>
          </cell>
        </row>
        <row r="828">
          <cell r="B828" t="str">
            <v/>
          </cell>
          <cell r="C828">
            <v>0</v>
          </cell>
          <cell r="D828" t="e">
            <v>#VALUE!</v>
          </cell>
          <cell r="E828" t="str">
            <v/>
          </cell>
        </row>
        <row r="829">
          <cell r="B829" t="str">
            <v/>
          </cell>
          <cell r="C829">
            <v>0</v>
          </cell>
          <cell r="D829" t="e">
            <v>#VALUE!</v>
          </cell>
          <cell r="E829" t="str">
            <v/>
          </cell>
        </row>
        <row r="830">
          <cell r="B830" t="str">
            <v/>
          </cell>
          <cell r="C830">
            <v>0</v>
          </cell>
          <cell r="D830" t="e">
            <v>#VALUE!</v>
          </cell>
          <cell r="E830" t="str">
            <v/>
          </cell>
        </row>
        <row r="831">
          <cell r="B831" t="str">
            <v/>
          </cell>
          <cell r="C831">
            <v>0</v>
          </cell>
          <cell r="D831" t="e">
            <v>#VALUE!</v>
          </cell>
          <cell r="E831" t="str">
            <v/>
          </cell>
        </row>
        <row r="832">
          <cell r="B832" t="str">
            <v/>
          </cell>
          <cell r="C832">
            <v>0</v>
          </cell>
          <cell r="D832" t="e">
            <v>#VALUE!</v>
          </cell>
          <cell r="E832" t="str">
            <v/>
          </cell>
        </row>
        <row r="833">
          <cell r="B833" t="str">
            <v/>
          </cell>
          <cell r="C833">
            <v>0</v>
          </cell>
          <cell r="D833" t="e">
            <v>#VALUE!</v>
          </cell>
          <cell r="E833" t="str">
            <v/>
          </cell>
        </row>
        <row r="834">
          <cell r="B834" t="str">
            <v/>
          </cell>
          <cell r="C834">
            <v>0</v>
          </cell>
          <cell r="D834" t="e">
            <v>#VALUE!</v>
          </cell>
          <cell r="E834" t="str">
            <v/>
          </cell>
        </row>
        <row r="835">
          <cell r="B835" t="str">
            <v/>
          </cell>
          <cell r="C835">
            <v>0</v>
          </cell>
          <cell r="D835" t="e">
            <v>#VALUE!</v>
          </cell>
          <cell r="E835" t="str">
            <v/>
          </cell>
        </row>
        <row r="836">
          <cell r="B836" t="str">
            <v/>
          </cell>
          <cell r="C836">
            <v>0</v>
          </cell>
          <cell r="D836" t="e">
            <v>#VALUE!</v>
          </cell>
          <cell r="E836" t="str">
            <v/>
          </cell>
        </row>
        <row r="837">
          <cell r="B837" t="str">
            <v/>
          </cell>
          <cell r="C837">
            <v>0</v>
          </cell>
          <cell r="D837" t="e">
            <v>#VALUE!</v>
          </cell>
          <cell r="E837" t="str">
            <v/>
          </cell>
        </row>
        <row r="838">
          <cell r="B838" t="str">
            <v/>
          </cell>
          <cell r="C838">
            <v>0</v>
          </cell>
          <cell r="D838" t="e">
            <v>#VALUE!</v>
          </cell>
          <cell r="E838" t="str">
            <v/>
          </cell>
        </row>
        <row r="839">
          <cell r="B839" t="str">
            <v/>
          </cell>
          <cell r="C839">
            <v>0</v>
          </cell>
          <cell r="D839" t="e">
            <v>#VALUE!</v>
          </cell>
          <cell r="E839" t="str">
            <v/>
          </cell>
        </row>
        <row r="840">
          <cell r="B840" t="str">
            <v/>
          </cell>
          <cell r="C840">
            <v>0</v>
          </cell>
          <cell r="D840" t="e">
            <v>#VALUE!</v>
          </cell>
          <cell r="E840" t="str">
            <v/>
          </cell>
        </row>
        <row r="841">
          <cell r="B841" t="str">
            <v/>
          </cell>
          <cell r="C841">
            <v>0</v>
          </cell>
          <cell r="D841" t="e">
            <v>#VALUE!</v>
          </cell>
          <cell r="E841" t="str">
            <v/>
          </cell>
        </row>
        <row r="842">
          <cell r="B842" t="str">
            <v/>
          </cell>
          <cell r="C842">
            <v>0</v>
          </cell>
          <cell r="D842" t="e">
            <v>#VALUE!</v>
          </cell>
          <cell r="E842" t="str">
            <v/>
          </cell>
        </row>
        <row r="843">
          <cell r="B843" t="str">
            <v/>
          </cell>
          <cell r="C843">
            <v>0</v>
          </cell>
          <cell r="D843" t="e">
            <v>#VALUE!</v>
          </cell>
          <cell r="E843" t="str">
            <v/>
          </cell>
        </row>
        <row r="844">
          <cell r="B844" t="str">
            <v/>
          </cell>
          <cell r="C844">
            <v>0</v>
          </cell>
          <cell r="D844" t="e">
            <v>#VALUE!</v>
          </cell>
          <cell r="E844" t="str">
            <v/>
          </cell>
        </row>
        <row r="845">
          <cell r="B845" t="str">
            <v/>
          </cell>
          <cell r="C845">
            <v>0</v>
          </cell>
          <cell r="D845" t="e">
            <v>#VALUE!</v>
          </cell>
          <cell r="E845" t="str">
            <v/>
          </cell>
        </row>
        <row r="846">
          <cell r="B846" t="str">
            <v/>
          </cell>
          <cell r="C846">
            <v>0</v>
          </cell>
          <cell r="D846" t="e">
            <v>#VALUE!</v>
          </cell>
          <cell r="E846" t="str">
            <v/>
          </cell>
        </row>
        <row r="847">
          <cell r="B847" t="str">
            <v/>
          </cell>
          <cell r="C847">
            <v>0</v>
          </cell>
          <cell r="D847" t="e">
            <v>#VALUE!</v>
          </cell>
          <cell r="E847" t="str">
            <v/>
          </cell>
        </row>
        <row r="848">
          <cell r="B848" t="str">
            <v/>
          </cell>
          <cell r="C848">
            <v>0</v>
          </cell>
          <cell r="D848" t="e">
            <v>#VALUE!</v>
          </cell>
          <cell r="E848" t="str">
            <v/>
          </cell>
        </row>
        <row r="849">
          <cell r="B849" t="str">
            <v/>
          </cell>
          <cell r="C849">
            <v>0</v>
          </cell>
          <cell r="D849" t="e">
            <v>#VALUE!</v>
          </cell>
          <cell r="E849" t="str">
            <v/>
          </cell>
        </row>
        <row r="850">
          <cell r="B850" t="str">
            <v/>
          </cell>
          <cell r="C850">
            <v>0</v>
          </cell>
          <cell r="D850" t="e">
            <v>#VALUE!</v>
          </cell>
          <cell r="E850" t="str">
            <v/>
          </cell>
        </row>
        <row r="851">
          <cell r="B851" t="str">
            <v/>
          </cell>
          <cell r="C851">
            <v>0</v>
          </cell>
          <cell r="D851" t="e">
            <v>#VALUE!</v>
          </cell>
          <cell r="E851" t="str">
            <v/>
          </cell>
        </row>
        <row r="852">
          <cell r="B852" t="str">
            <v/>
          </cell>
          <cell r="C852">
            <v>0</v>
          </cell>
          <cell r="D852" t="e">
            <v>#VALUE!</v>
          </cell>
          <cell r="E852" t="str">
            <v/>
          </cell>
        </row>
        <row r="853">
          <cell r="B853" t="str">
            <v/>
          </cell>
          <cell r="C853">
            <v>0</v>
          </cell>
          <cell r="D853" t="e">
            <v>#VALUE!</v>
          </cell>
          <cell r="E853" t="str">
            <v/>
          </cell>
        </row>
        <row r="854">
          <cell r="B854" t="str">
            <v/>
          </cell>
          <cell r="C854">
            <v>0</v>
          </cell>
          <cell r="D854" t="e">
            <v>#VALUE!</v>
          </cell>
          <cell r="E854" t="str">
            <v/>
          </cell>
        </row>
        <row r="855">
          <cell r="B855" t="str">
            <v/>
          </cell>
          <cell r="C855">
            <v>0</v>
          </cell>
          <cell r="D855" t="e">
            <v>#VALUE!</v>
          </cell>
          <cell r="E855" t="str">
            <v/>
          </cell>
        </row>
        <row r="856">
          <cell r="B856" t="str">
            <v/>
          </cell>
          <cell r="C856">
            <v>0</v>
          </cell>
          <cell r="D856" t="e">
            <v>#VALUE!</v>
          </cell>
          <cell r="E856" t="str">
            <v/>
          </cell>
        </row>
        <row r="857">
          <cell r="B857" t="str">
            <v/>
          </cell>
          <cell r="C857">
            <v>0</v>
          </cell>
          <cell r="D857" t="e">
            <v>#VALUE!</v>
          </cell>
          <cell r="E857" t="str">
            <v/>
          </cell>
        </row>
        <row r="858">
          <cell r="B858" t="str">
            <v/>
          </cell>
          <cell r="C858">
            <v>0</v>
          </cell>
          <cell r="D858" t="e">
            <v>#VALUE!</v>
          </cell>
          <cell r="E858" t="str">
            <v/>
          </cell>
        </row>
        <row r="859">
          <cell r="B859" t="str">
            <v/>
          </cell>
          <cell r="C859">
            <v>0</v>
          </cell>
          <cell r="D859" t="e">
            <v>#VALUE!</v>
          </cell>
          <cell r="E859" t="str">
            <v/>
          </cell>
        </row>
        <row r="860">
          <cell r="B860" t="str">
            <v/>
          </cell>
          <cell r="C860">
            <v>0</v>
          </cell>
          <cell r="D860" t="e">
            <v>#VALUE!</v>
          </cell>
          <cell r="E860" t="str">
            <v/>
          </cell>
        </row>
        <row r="861">
          <cell r="B861" t="str">
            <v/>
          </cell>
          <cell r="C861">
            <v>0</v>
          </cell>
          <cell r="D861" t="e">
            <v>#VALUE!</v>
          </cell>
          <cell r="E861" t="str">
            <v/>
          </cell>
        </row>
        <row r="862">
          <cell r="B862" t="str">
            <v>和泉　守</v>
          </cell>
          <cell r="C862">
            <v>68</v>
          </cell>
          <cell r="D862" t="str">
            <v>小樽</v>
          </cell>
          <cell r="E862" t="str">
            <v>小樽市</v>
          </cell>
        </row>
        <row r="863">
          <cell r="B863" t="str">
            <v>黒澤　博行</v>
          </cell>
          <cell r="C863">
            <v>71</v>
          </cell>
          <cell r="D863" t="str">
            <v>小樽</v>
          </cell>
          <cell r="E863" t="str">
            <v>小樽市</v>
          </cell>
        </row>
        <row r="864">
          <cell r="B864" t="str">
            <v>中島　満</v>
          </cell>
          <cell r="C864">
            <v>80</v>
          </cell>
          <cell r="D864" t="str">
            <v>札個</v>
          </cell>
          <cell r="E864" t="str">
            <v>札幌市</v>
          </cell>
        </row>
        <row r="865">
          <cell r="B865" t="str">
            <v>藤木　満</v>
          </cell>
          <cell r="C865">
            <v>132</v>
          </cell>
          <cell r="D865" t="str">
            <v>札個</v>
          </cell>
          <cell r="E865" t="str">
            <v>札幌市</v>
          </cell>
        </row>
        <row r="866">
          <cell r="B866" t="str">
            <v>道政　治</v>
          </cell>
          <cell r="C866">
            <v>140</v>
          </cell>
          <cell r="D866" t="str">
            <v>札個</v>
          </cell>
          <cell r="E866" t="str">
            <v>札幌市</v>
          </cell>
        </row>
        <row r="867">
          <cell r="B867" t="str">
            <v>髙木　繁藏</v>
          </cell>
          <cell r="C867">
            <v>147</v>
          </cell>
          <cell r="D867" t="str">
            <v>札個</v>
          </cell>
          <cell r="E867" t="str">
            <v>札幌市</v>
          </cell>
        </row>
        <row r="868">
          <cell r="B868" t="str">
            <v>木村　繁行</v>
          </cell>
          <cell r="C868">
            <v>150</v>
          </cell>
          <cell r="D868" t="str">
            <v>札個</v>
          </cell>
          <cell r="E868" t="str">
            <v>札幌市</v>
          </cell>
        </row>
        <row r="869">
          <cell r="B869" t="str">
            <v>廣部　敏郎</v>
          </cell>
          <cell r="C869">
            <v>162</v>
          </cell>
          <cell r="D869" t="str">
            <v>小樽</v>
          </cell>
          <cell r="E869" t="str">
            <v>小樽市</v>
          </cell>
        </row>
        <row r="870">
          <cell r="B870" t="str">
            <v>安達　奬</v>
          </cell>
          <cell r="C870">
            <v>180</v>
          </cell>
          <cell r="D870" t="str">
            <v>札個</v>
          </cell>
          <cell r="E870" t="str">
            <v>札幌市</v>
          </cell>
        </row>
        <row r="871">
          <cell r="B871" t="str">
            <v>山中　秀也</v>
          </cell>
          <cell r="C871">
            <v>197</v>
          </cell>
          <cell r="D871" t="str">
            <v>札個</v>
          </cell>
          <cell r="E871" t="str">
            <v>札幌市</v>
          </cell>
        </row>
        <row r="872">
          <cell r="B872" t="str">
            <v>菅野　勝司</v>
          </cell>
          <cell r="C872">
            <v>200</v>
          </cell>
          <cell r="D872" t="str">
            <v>札個</v>
          </cell>
          <cell r="E872" t="str">
            <v>札幌市</v>
          </cell>
        </row>
        <row r="873">
          <cell r="B873" t="str">
            <v>藤島　秀喜</v>
          </cell>
          <cell r="C873">
            <v>222</v>
          </cell>
          <cell r="D873" t="str">
            <v>小樽</v>
          </cell>
          <cell r="E873" t="str">
            <v>小樽市</v>
          </cell>
        </row>
        <row r="874">
          <cell r="B874" t="str">
            <v>菊地　英文</v>
          </cell>
          <cell r="C874">
            <v>223</v>
          </cell>
          <cell r="D874" t="str">
            <v>小樽</v>
          </cell>
          <cell r="E874" t="str">
            <v>小樽市</v>
          </cell>
        </row>
        <row r="875">
          <cell r="B875" t="str">
            <v>藤澤　和夫</v>
          </cell>
          <cell r="C875">
            <v>226</v>
          </cell>
          <cell r="D875" t="str">
            <v>小樽</v>
          </cell>
          <cell r="E875" t="str">
            <v>小樽市</v>
          </cell>
        </row>
        <row r="876">
          <cell r="B876" t="str">
            <v>上村　豊</v>
          </cell>
          <cell r="C876">
            <v>237</v>
          </cell>
          <cell r="D876" t="str">
            <v>札個</v>
          </cell>
          <cell r="E876" t="str">
            <v>札幌市</v>
          </cell>
        </row>
        <row r="877">
          <cell r="B877" t="str">
            <v>小池田　伸一</v>
          </cell>
          <cell r="C877">
            <v>239</v>
          </cell>
          <cell r="D877" t="str">
            <v>札個</v>
          </cell>
          <cell r="E877" t="str">
            <v>石狩市</v>
          </cell>
        </row>
        <row r="878">
          <cell r="B878" t="str">
            <v>金子　豊美</v>
          </cell>
          <cell r="C878">
            <v>287</v>
          </cell>
          <cell r="D878" t="str">
            <v>小樽</v>
          </cell>
          <cell r="E878" t="str">
            <v>小樽市</v>
          </cell>
        </row>
        <row r="879">
          <cell r="B879" t="str">
            <v>齊藤　信幸</v>
          </cell>
          <cell r="C879">
            <v>290</v>
          </cell>
          <cell r="D879" t="str">
            <v>小樽</v>
          </cell>
          <cell r="E879" t="str">
            <v>小樽市</v>
          </cell>
        </row>
        <row r="880">
          <cell r="B880" t="str">
            <v>小川　実</v>
          </cell>
          <cell r="C880">
            <v>295</v>
          </cell>
          <cell r="D880" t="str">
            <v>小樽</v>
          </cell>
          <cell r="E880" t="str">
            <v>小樽市</v>
          </cell>
        </row>
        <row r="881">
          <cell r="B881" t="str">
            <v>川田　斡志</v>
          </cell>
          <cell r="C881">
            <v>322</v>
          </cell>
          <cell r="D881" t="str">
            <v>札個</v>
          </cell>
          <cell r="E881" t="str">
            <v>札幌市</v>
          </cell>
        </row>
        <row r="882">
          <cell r="B882" t="str">
            <v>中内　幸雄</v>
          </cell>
          <cell r="C882">
            <v>333</v>
          </cell>
          <cell r="D882" t="str">
            <v>札個</v>
          </cell>
          <cell r="E882" t="str">
            <v>札幌市</v>
          </cell>
        </row>
        <row r="883">
          <cell r="B883" t="str">
            <v>佐藤　新一</v>
          </cell>
          <cell r="C883">
            <v>362</v>
          </cell>
          <cell r="D883" t="str">
            <v>札個</v>
          </cell>
          <cell r="E883" t="str">
            <v>札幌市</v>
          </cell>
        </row>
        <row r="884">
          <cell r="B884" t="str">
            <v>大橋　大</v>
          </cell>
          <cell r="C884">
            <v>381</v>
          </cell>
          <cell r="D884" t="str">
            <v>札都</v>
          </cell>
          <cell r="E884" t="str">
            <v>札幌市</v>
          </cell>
        </row>
        <row r="885">
          <cell r="B885" t="str">
            <v>瀧谷　洋</v>
          </cell>
          <cell r="C885">
            <v>391</v>
          </cell>
          <cell r="D885" t="str">
            <v>札個</v>
          </cell>
          <cell r="E885" t="str">
            <v>札幌市</v>
          </cell>
        </row>
        <row r="886">
          <cell r="B886" t="str">
            <v>北越　勝千代</v>
          </cell>
          <cell r="C886">
            <v>395</v>
          </cell>
          <cell r="D886" t="str">
            <v>札個</v>
          </cell>
          <cell r="E886" t="str">
            <v>札幌市</v>
          </cell>
        </row>
        <row r="887">
          <cell r="B887" t="str">
            <v>志藤　正一</v>
          </cell>
          <cell r="C887">
            <v>450</v>
          </cell>
          <cell r="D887" t="str">
            <v>札個</v>
          </cell>
          <cell r="E887" t="str">
            <v>札幌市</v>
          </cell>
        </row>
        <row r="888">
          <cell r="B888" t="str">
            <v>小林　隆宏</v>
          </cell>
          <cell r="C888">
            <v>471</v>
          </cell>
          <cell r="D888" t="str">
            <v>札個</v>
          </cell>
          <cell r="E888" t="str">
            <v>北広島市</v>
          </cell>
        </row>
        <row r="889">
          <cell r="B889" t="str">
            <v>秋田　敏德</v>
          </cell>
          <cell r="C889">
            <v>522</v>
          </cell>
          <cell r="D889" t="str">
            <v>札個</v>
          </cell>
          <cell r="E889" t="str">
            <v>札幌市</v>
          </cell>
        </row>
        <row r="890">
          <cell r="B890" t="str">
            <v>佐藤　茂人</v>
          </cell>
          <cell r="C890">
            <v>547</v>
          </cell>
          <cell r="D890" t="str">
            <v>小樽</v>
          </cell>
          <cell r="E890" t="str">
            <v>小樽市</v>
          </cell>
        </row>
        <row r="891">
          <cell r="B891" t="str">
            <v>山畠　利則</v>
          </cell>
          <cell r="C891">
            <v>550</v>
          </cell>
          <cell r="D891" t="str">
            <v>小樽</v>
          </cell>
          <cell r="E891" t="str">
            <v>小樽市</v>
          </cell>
        </row>
        <row r="892">
          <cell r="B892" t="str">
            <v>中田　君夫</v>
          </cell>
          <cell r="C892">
            <v>555</v>
          </cell>
          <cell r="D892" t="str">
            <v>小樽</v>
          </cell>
          <cell r="E892" t="str">
            <v>小樽市</v>
          </cell>
        </row>
        <row r="893">
          <cell r="B893" t="str">
            <v>渡部　博樹</v>
          </cell>
          <cell r="C893">
            <v>556</v>
          </cell>
          <cell r="D893" t="str">
            <v>樽都（未加入）</v>
          </cell>
          <cell r="E893" t="str">
            <v>小樽市</v>
          </cell>
        </row>
        <row r="894">
          <cell r="B894" t="str">
            <v>村上　光則</v>
          </cell>
          <cell r="C894">
            <v>557</v>
          </cell>
          <cell r="D894" t="str">
            <v>小樽</v>
          </cell>
          <cell r="E894" t="str">
            <v>小樽市</v>
          </cell>
        </row>
        <row r="895">
          <cell r="B895" t="str">
            <v>小関　昭三</v>
          </cell>
          <cell r="C895">
            <v>559</v>
          </cell>
          <cell r="D895" t="str">
            <v>小樽</v>
          </cell>
          <cell r="E895" t="str">
            <v>小樽市</v>
          </cell>
        </row>
        <row r="896">
          <cell r="B896" t="str">
            <v>佐藤　行一</v>
          </cell>
          <cell r="C896">
            <v>561</v>
          </cell>
          <cell r="D896" t="str">
            <v>小樽</v>
          </cell>
          <cell r="E896" t="str">
            <v>小樽市</v>
          </cell>
        </row>
        <row r="897">
          <cell r="B897" t="str">
            <v>東　信行</v>
          </cell>
          <cell r="C897">
            <v>562</v>
          </cell>
          <cell r="D897" t="str">
            <v>小樽</v>
          </cell>
          <cell r="E897" t="str">
            <v>小樽市</v>
          </cell>
        </row>
        <row r="898">
          <cell r="B898" t="str">
            <v>中村　雅則</v>
          </cell>
          <cell r="C898">
            <v>564</v>
          </cell>
          <cell r="D898" t="str">
            <v>小樽</v>
          </cell>
          <cell r="E898" t="str">
            <v>小樽市</v>
          </cell>
        </row>
        <row r="899">
          <cell r="B899" t="str">
            <v>小川　孝二</v>
          </cell>
          <cell r="C899">
            <v>565</v>
          </cell>
          <cell r="D899" t="str">
            <v>小樽</v>
          </cell>
          <cell r="E899" t="str">
            <v>小樽市</v>
          </cell>
        </row>
        <row r="900">
          <cell r="B900" t="str">
            <v>吉井　宏二</v>
          </cell>
          <cell r="C900">
            <v>570</v>
          </cell>
          <cell r="D900" t="str">
            <v>小樽</v>
          </cell>
          <cell r="E900" t="str">
            <v>小樽市</v>
          </cell>
        </row>
        <row r="901">
          <cell r="B901" t="str">
            <v>櫻井　俊男</v>
          </cell>
          <cell r="C901">
            <v>572</v>
          </cell>
          <cell r="D901" t="str">
            <v>小樽</v>
          </cell>
          <cell r="E901" t="str">
            <v>小樽市</v>
          </cell>
        </row>
        <row r="902">
          <cell r="B902" t="str">
            <v>中村　敏道</v>
          </cell>
          <cell r="C902">
            <v>573</v>
          </cell>
          <cell r="D902" t="str">
            <v>小樽</v>
          </cell>
          <cell r="E902" t="str">
            <v>小樽市</v>
          </cell>
        </row>
        <row r="903">
          <cell r="B903" t="str">
            <v>太田　健一</v>
          </cell>
          <cell r="C903">
            <v>574</v>
          </cell>
          <cell r="D903" t="str">
            <v>小樽</v>
          </cell>
          <cell r="E903" t="str">
            <v>小樽市</v>
          </cell>
        </row>
        <row r="904">
          <cell r="B904" t="str">
            <v>津田　通</v>
          </cell>
          <cell r="C904">
            <v>575</v>
          </cell>
          <cell r="D904" t="str">
            <v>小樽</v>
          </cell>
          <cell r="E904" t="str">
            <v>小樽市</v>
          </cell>
        </row>
        <row r="905">
          <cell r="B905" t="str">
            <v>荒木　廣味</v>
          </cell>
          <cell r="C905">
            <v>576</v>
          </cell>
          <cell r="D905" t="str">
            <v>小樽</v>
          </cell>
          <cell r="E905" t="str">
            <v>小樽市</v>
          </cell>
        </row>
        <row r="906">
          <cell r="B906" t="str">
            <v>増田　久幸</v>
          </cell>
          <cell r="C906">
            <v>580</v>
          </cell>
          <cell r="D906" t="str">
            <v>小樽</v>
          </cell>
          <cell r="E906" t="str">
            <v>小樽市</v>
          </cell>
        </row>
        <row r="907">
          <cell r="B907" t="str">
            <v>長谷川　德人</v>
          </cell>
          <cell r="C907">
            <v>583</v>
          </cell>
          <cell r="D907" t="str">
            <v>小樽</v>
          </cell>
          <cell r="E907" t="str">
            <v>小樽市</v>
          </cell>
        </row>
        <row r="908">
          <cell r="B908" t="str">
            <v>柿本　康則</v>
          </cell>
          <cell r="C908">
            <v>584</v>
          </cell>
          <cell r="D908" t="str">
            <v>小樽</v>
          </cell>
          <cell r="E908" t="str">
            <v>小樽市</v>
          </cell>
        </row>
        <row r="909">
          <cell r="B909" t="str">
            <v>齊藤　由美</v>
          </cell>
          <cell r="C909">
            <v>585</v>
          </cell>
          <cell r="D909" t="str">
            <v>小樽</v>
          </cell>
          <cell r="E909" t="str">
            <v>小樽市</v>
          </cell>
        </row>
        <row r="910">
          <cell r="B910" t="str">
            <v>小山　忠夫</v>
          </cell>
          <cell r="C910">
            <v>586</v>
          </cell>
          <cell r="D910" t="str">
            <v>小樽</v>
          </cell>
          <cell r="E910" t="str">
            <v>小樽市</v>
          </cell>
        </row>
        <row r="911">
          <cell r="B911" t="str">
            <v>中村　康德</v>
          </cell>
          <cell r="C911">
            <v>587</v>
          </cell>
          <cell r="D911" t="str">
            <v>小樽</v>
          </cell>
          <cell r="E911" t="str">
            <v>小樽市</v>
          </cell>
        </row>
        <row r="912">
          <cell r="B912" t="str">
            <v>米谷　博</v>
          </cell>
          <cell r="C912">
            <v>588</v>
          </cell>
          <cell r="D912" t="str">
            <v>小樽</v>
          </cell>
          <cell r="E912" t="str">
            <v>小樽市</v>
          </cell>
        </row>
        <row r="913">
          <cell r="B913" t="str">
            <v>小谷　良明</v>
          </cell>
          <cell r="C913">
            <v>591</v>
          </cell>
          <cell r="D913" t="str">
            <v>小樽</v>
          </cell>
          <cell r="E913" t="str">
            <v>小樽市</v>
          </cell>
        </row>
        <row r="914">
          <cell r="B914" t="str">
            <v>髙田　正洋</v>
          </cell>
          <cell r="C914">
            <v>622</v>
          </cell>
          <cell r="D914" t="str">
            <v>札個</v>
          </cell>
          <cell r="E914" t="str">
            <v>札幌市</v>
          </cell>
        </row>
        <row r="915">
          <cell r="B915" t="str">
            <v>笹川　茂</v>
          </cell>
          <cell r="C915">
            <v>727</v>
          </cell>
          <cell r="D915" t="str">
            <v>札個</v>
          </cell>
          <cell r="E915" t="str">
            <v>札幌市</v>
          </cell>
        </row>
        <row r="916">
          <cell r="B916" t="str">
            <v>前谷　定弘</v>
          </cell>
          <cell r="C916">
            <v>729</v>
          </cell>
          <cell r="D916" t="str">
            <v>札個</v>
          </cell>
          <cell r="E916" t="str">
            <v>札幌市</v>
          </cell>
        </row>
        <row r="917">
          <cell r="B917" t="str">
            <v>髙木　正人</v>
          </cell>
          <cell r="C917">
            <v>753</v>
          </cell>
          <cell r="D917" t="str">
            <v>札個</v>
          </cell>
          <cell r="E917" t="str">
            <v>札幌市</v>
          </cell>
        </row>
        <row r="918">
          <cell r="B918" t="str">
            <v>吉江　俊明</v>
          </cell>
          <cell r="C918">
            <v>764</v>
          </cell>
          <cell r="D918" t="str">
            <v>札都</v>
          </cell>
          <cell r="E918" t="str">
            <v>札幌市</v>
          </cell>
        </row>
        <row r="919">
          <cell r="B919" t="str">
            <v>伊藤　文二</v>
          </cell>
          <cell r="C919">
            <v>771</v>
          </cell>
          <cell r="D919" t="str">
            <v>札都</v>
          </cell>
          <cell r="E919" t="str">
            <v>札幌市</v>
          </cell>
        </row>
        <row r="920">
          <cell r="B920" t="str">
            <v>堀　芳夫</v>
          </cell>
          <cell r="C920">
            <v>772</v>
          </cell>
          <cell r="D920" t="str">
            <v>小樽</v>
          </cell>
          <cell r="E920" t="str">
            <v>小樽市</v>
          </cell>
        </row>
        <row r="921">
          <cell r="B921" t="str">
            <v>小堀　隆文</v>
          </cell>
          <cell r="C921">
            <v>774</v>
          </cell>
          <cell r="D921" t="str">
            <v>小樽</v>
          </cell>
          <cell r="E921" t="str">
            <v>小樽市</v>
          </cell>
        </row>
        <row r="922">
          <cell r="B922" t="str">
            <v>稲垣　雄二</v>
          </cell>
          <cell r="C922">
            <v>776</v>
          </cell>
          <cell r="D922" t="str">
            <v>小樽</v>
          </cell>
          <cell r="E922" t="str">
            <v>小樽市</v>
          </cell>
        </row>
        <row r="923">
          <cell r="B923" t="str">
            <v>髙井　均</v>
          </cell>
          <cell r="C923">
            <v>780</v>
          </cell>
          <cell r="D923" t="str">
            <v>小樽</v>
          </cell>
          <cell r="E923" t="str">
            <v>小樽市</v>
          </cell>
        </row>
        <row r="924">
          <cell r="B924" t="str">
            <v>山﨑　晃平</v>
          </cell>
          <cell r="C924">
            <v>781</v>
          </cell>
          <cell r="D924" t="str">
            <v>小樽</v>
          </cell>
          <cell r="E924" t="str">
            <v>小樽市</v>
          </cell>
        </row>
        <row r="925">
          <cell r="B925" t="str">
            <v>近藤　治夫</v>
          </cell>
          <cell r="C925">
            <v>786</v>
          </cell>
          <cell r="D925" t="str">
            <v>小樽</v>
          </cell>
          <cell r="E925" t="str">
            <v>小樽市</v>
          </cell>
        </row>
        <row r="926">
          <cell r="B926" t="str">
            <v>佐藤　健一</v>
          </cell>
          <cell r="C926">
            <v>787</v>
          </cell>
          <cell r="D926" t="str">
            <v>小樽</v>
          </cell>
          <cell r="E926" t="str">
            <v>小樽市</v>
          </cell>
        </row>
        <row r="927">
          <cell r="B927" t="str">
            <v>滝沢　勝弘</v>
          </cell>
          <cell r="C927">
            <v>788</v>
          </cell>
          <cell r="D927" t="str">
            <v>小樽</v>
          </cell>
          <cell r="E927" t="str">
            <v>小樽市</v>
          </cell>
        </row>
        <row r="928">
          <cell r="B928" t="str">
            <v>岡田　達明</v>
          </cell>
          <cell r="C928">
            <v>877</v>
          </cell>
          <cell r="D928" t="str">
            <v>札個</v>
          </cell>
          <cell r="E928" t="str">
            <v>札幌市</v>
          </cell>
        </row>
        <row r="929">
          <cell r="B929" t="str">
            <v>寺前　貞男</v>
          </cell>
          <cell r="C929">
            <v>886</v>
          </cell>
          <cell r="D929" t="str">
            <v>小樽</v>
          </cell>
          <cell r="E929" t="str">
            <v>小樽市</v>
          </cell>
        </row>
        <row r="930">
          <cell r="B930" t="str">
            <v>渡邊　庄一</v>
          </cell>
          <cell r="C930">
            <v>902</v>
          </cell>
          <cell r="D930" t="str">
            <v>札都</v>
          </cell>
          <cell r="E930" t="str">
            <v>札幌市</v>
          </cell>
        </row>
        <row r="931">
          <cell r="B931" t="str">
            <v>大髙　俊晴</v>
          </cell>
          <cell r="C931">
            <v>950</v>
          </cell>
          <cell r="D931" t="str">
            <v>札個</v>
          </cell>
          <cell r="E931" t="str">
            <v>札幌市</v>
          </cell>
        </row>
        <row r="932">
          <cell r="B932" t="str">
            <v>鳥羽　洋一</v>
          </cell>
          <cell r="C932">
            <v>974</v>
          </cell>
          <cell r="D932" t="str">
            <v>小樽</v>
          </cell>
          <cell r="E932" t="str">
            <v>小樽市</v>
          </cell>
        </row>
        <row r="933">
          <cell r="B933" t="str">
            <v>松本　榮二</v>
          </cell>
          <cell r="C933">
            <v>981</v>
          </cell>
          <cell r="D933" t="str">
            <v>札個</v>
          </cell>
          <cell r="E933" t="str">
            <v>札幌市</v>
          </cell>
        </row>
        <row r="934">
          <cell r="B934" t="str">
            <v>桂田　明</v>
          </cell>
          <cell r="C934">
            <v>983</v>
          </cell>
          <cell r="D934" t="str">
            <v>札都</v>
          </cell>
          <cell r="E934" t="str">
            <v>札幌市</v>
          </cell>
        </row>
        <row r="935">
          <cell r="B935" t="str">
            <v>赤塚　忠義</v>
          </cell>
          <cell r="C935">
            <v>986</v>
          </cell>
          <cell r="D935" t="str">
            <v>札個</v>
          </cell>
          <cell r="E935" t="str">
            <v>札幌市</v>
          </cell>
        </row>
        <row r="936">
          <cell r="B936" t="str">
            <v>赤江　儀成</v>
          </cell>
          <cell r="C936">
            <v>993</v>
          </cell>
          <cell r="D936" t="str">
            <v>札個</v>
          </cell>
          <cell r="E936" t="str">
            <v>札幌市</v>
          </cell>
        </row>
        <row r="937">
          <cell r="B937" t="str">
            <v>本間　武</v>
          </cell>
          <cell r="C937">
            <v>1016</v>
          </cell>
          <cell r="D937" t="str">
            <v>札個</v>
          </cell>
          <cell r="E937" t="str">
            <v>札幌市</v>
          </cell>
        </row>
        <row r="938">
          <cell r="B938" t="str">
            <v>佐々木　保夫</v>
          </cell>
          <cell r="C938">
            <v>1039</v>
          </cell>
          <cell r="D938" t="str">
            <v>札個</v>
          </cell>
          <cell r="E938" t="str">
            <v>札幌市</v>
          </cell>
        </row>
        <row r="939">
          <cell r="B939" t="str">
            <v>庄司　吉明</v>
          </cell>
          <cell r="C939">
            <v>1040</v>
          </cell>
          <cell r="D939" t="str">
            <v>札都</v>
          </cell>
          <cell r="E939" t="str">
            <v>札幌市</v>
          </cell>
        </row>
        <row r="940">
          <cell r="B940" t="str">
            <v>土屋　武知</v>
          </cell>
          <cell r="C940">
            <v>1068</v>
          </cell>
          <cell r="D940" t="str">
            <v>札都</v>
          </cell>
          <cell r="E940" t="str">
            <v>札幌市</v>
          </cell>
        </row>
        <row r="941">
          <cell r="B941" t="str">
            <v>宮城　祐藏</v>
          </cell>
          <cell r="C941">
            <v>1075</v>
          </cell>
          <cell r="D941" t="str">
            <v>札個</v>
          </cell>
          <cell r="E941" t="str">
            <v>札幌市</v>
          </cell>
        </row>
        <row r="942">
          <cell r="B942" t="str">
            <v>大澤　正利</v>
          </cell>
          <cell r="C942">
            <v>1079</v>
          </cell>
          <cell r="D942" t="str">
            <v>札都</v>
          </cell>
          <cell r="E942" t="str">
            <v>札幌市</v>
          </cell>
        </row>
        <row r="943">
          <cell r="B943" t="str">
            <v>田村　征三</v>
          </cell>
          <cell r="C943">
            <v>1132</v>
          </cell>
          <cell r="D943" t="str">
            <v>札都</v>
          </cell>
          <cell r="E943" t="str">
            <v>札幌市</v>
          </cell>
        </row>
        <row r="944">
          <cell r="B944" t="str">
            <v>宮本　暁男</v>
          </cell>
          <cell r="C944">
            <v>1139</v>
          </cell>
          <cell r="D944" t="str">
            <v>札都</v>
          </cell>
          <cell r="E944" t="str">
            <v>札幌市</v>
          </cell>
        </row>
        <row r="945">
          <cell r="B945" t="str">
            <v>大髙　忠幸</v>
          </cell>
          <cell r="C945">
            <v>1144</v>
          </cell>
          <cell r="D945" t="str">
            <v>札個</v>
          </cell>
          <cell r="E945" t="str">
            <v>札幌市</v>
          </cell>
        </row>
        <row r="946">
          <cell r="B946" t="str">
            <v>伊藤　武雄</v>
          </cell>
          <cell r="C946">
            <v>1145</v>
          </cell>
          <cell r="D946" t="str">
            <v>札都</v>
          </cell>
          <cell r="E946" t="str">
            <v>札幌市</v>
          </cell>
        </row>
        <row r="947">
          <cell r="B947" t="str">
            <v>生田　浩明</v>
          </cell>
          <cell r="C947">
            <v>1153</v>
          </cell>
          <cell r="D947" t="str">
            <v>小樽</v>
          </cell>
          <cell r="E947" t="str">
            <v>小樽市</v>
          </cell>
        </row>
        <row r="948">
          <cell r="B948" t="str">
            <v>藤原　英晃</v>
          </cell>
          <cell r="C948">
            <v>1157</v>
          </cell>
          <cell r="D948" t="str">
            <v>小樽</v>
          </cell>
          <cell r="E948" t="str">
            <v>小樽市</v>
          </cell>
        </row>
        <row r="949">
          <cell r="B949" t="str">
            <v>茶木　馨</v>
          </cell>
          <cell r="C949">
            <v>1170</v>
          </cell>
          <cell r="D949" t="str">
            <v>札個</v>
          </cell>
          <cell r="E949" t="str">
            <v>札幌市</v>
          </cell>
        </row>
        <row r="950">
          <cell r="B950" t="str">
            <v>小室　雄二</v>
          </cell>
          <cell r="C950">
            <v>1172</v>
          </cell>
          <cell r="D950" t="str">
            <v>札個</v>
          </cell>
          <cell r="E950" t="str">
            <v>札幌市</v>
          </cell>
        </row>
        <row r="951">
          <cell r="B951" t="str">
            <v>秋元　和一</v>
          </cell>
          <cell r="C951">
            <v>1176</v>
          </cell>
          <cell r="D951" t="str">
            <v>札都</v>
          </cell>
          <cell r="E951" t="str">
            <v>札幌市</v>
          </cell>
        </row>
        <row r="952">
          <cell r="B952" t="str">
            <v>神　信明</v>
          </cell>
          <cell r="C952">
            <v>1179</v>
          </cell>
          <cell r="D952" t="str">
            <v>札都</v>
          </cell>
          <cell r="E952" t="str">
            <v>札幌市</v>
          </cell>
        </row>
        <row r="953">
          <cell r="B953" t="str">
            <v>小野　秀雄</v>
          </cell>
          <cell r="C953">
            <v>1184</v>
          </cell>
          <cell r="D953" t="str">
            <v>札都</v>
          </cell>
          <cell r="E953" t="str">
            <v>札幌市</v>
          </cell>
        </row>
        <row r="954">
          <cell r="B954" t="str">
            <v>佐孝　勝利</v>
          </cell>
          <cell r="C954">
            <v>1189</v>
          </cell>
          <cell r="D954" t="str">
            <v>札個</v>
          </cell>
          <cell r="E954" t="str">
            <v>札幌市</v>
          </cell>
        </row>
        <row r="955">
          <cell r="B955" t="str">
            <v>三谷　進</v>
          </cell>
          <cell r="C955">
            <v>1192</v>
          </cell>
          <cell r="D955" t="str">
            <v>札個</v>
          </cell>
          <cell r="E955" t="str">
            <v>札幌市</v>
          </cell>
        </row>
        <row r="956">
          <cell r="B956" t="str">
            <v>斉藤　彰</v>
          </cell>
          <cell r="C956">
            <v>1194</v>
          </cell>
          <cell r="D956" t="str">
            <v>札都</v>
          </cell>
          <cell r="E956" t="str">
            <v>札幌市</v>
          </cell>
        </row>
        <row r="957">
          <cell r="B957" t="str">
            <v>安川　啓一</v>
          </cell>
          <cell r="C957">
            <v>1200</v>
          </cell>
          <cell r="D957" t="str">
            <v>小樽</v>
          </cell>
          <cell r="E957" t="str">
            <v>小樽市</v>
          </cell>
        </row>
        <row r="958">
          <cell r="B958" t="str">
            <v>三浦　剛</v>
          </cell>
          <cell r="C958">
            <v>1205</v>
          </cell>
          <cell r="D958" t="str">
            <v>札都</v>
          </cell>
          <cell r="E958" t="str">
            <v>札幌市</v>
          </cell>
        </row>
        <row r="959">
          <cell r="B959" t="str">
            <v>石川　照美</v>
          </cell>
          <cell r="C959">
            <v>1207</v>
          </cell>
          <cell r="D959" t="str">
            <v>札個</v>
          </cell>
          <cell r="E959" t="str">
            <v>札幌市</v>
          </cell>
        </row>
        <row r="960">
          <cell r="B960" t="str">
            <v>鈴木　廣志</v>
          </cell>
          <cell r="C960">
            <v>1208</v>
          </cell>
          <cell r="D960" t="str">
            <v>札都</v>
          </cell>
          <cell r="E960" t="str">
            <v>札幌市</v>
          </cell>
        </row>
        <row r="961">
          <cell r="B961" t="str">
            <v>留畑　勝</v>
          </cell>
          <cell r="C961">
            <v>1212</v>
          </cell>
          <cell r="D961" t="str">
            <v>札個</v>
          </cell>
          <cell r="E961" t="str">
            <v>札幌市</v>
          </cell>
        </row>
        <row r="962">
          <cell r="B962" t="str">
            <v>宮﨑　利雄</v>
          </cell>
          <cell r="C962">
            <v>1216</v>
          </cell>
          <cell r="D962" t="str">
            <v>札個</v>
          </cell>
          <cell r="E962" t="str">
            <v>札幌市</v>
          </cell>
        </row>
        <row r="963">
          <cell r="B963" t="str">
            <v>菊地　昭美</v>
          </cell>
          <cell r="C963">
            <v>1217</v>
          </cell>
          <cell r="D963" t="str">
            <v>札個</v>
          </cell>
          <cell r="E963" t="str">
            <v>札幌市</v>
          </cell>
        </row>
        <row r="964">
          <cell r="B964" t="str">
            <v>松本　民樹</v>
          </cell>
          <cell r="C964">
            <v>1220</v>
          </cell>
          <cell r="D964" t="str">
            <v>札個</v>
          </cell>
          <cell r="E964" t="str">
            <v>札幌市</v>
          </cell>
        </row>
        <row r="965">
          <cell r="B965" t="str">
            <v>関　勝彦</v>
          </cell>
          <cell r="C965">
            <v>1222</v>
          </cell>
          <cell r="D965" t="str">
            <v>札個</v>
          </cell>
          <cell r="E965" t="str">
            <v>札幌市</v>
          </cell>
        </row>
        <row r="966">
          <cell r="B966" t="str">
            <v>牧野　敏明</v>
          </cell>
          <cell r="C966">
            <v>1224</v>
          </cell>
          <cell r="D966" t="str">
            <v>札個</v>
          </cell>
          <cell r="E966" t="str">
            <v>札幌市</v>
          </cell>
        </row>
        <row r="967">
          <cell r="B967" t="str">
            <v>宮手　時雄</v>
          </cell>
          <cell r="C967">
            <v>1225</v>
          </cell>
          <cell r="D967" t="str">
            <v>札都</v>
          </cell>
          <cell r="E967" t="str">
            <v>札幌市</v>
          </cell>
        </row>
        <row r="968">
          <cell r="B968" t="str">
            <v>小原　晴季</v>
          </cell>
          <cell r="C968">
            <v>1229</v>
          </cell>
          <cell r="D968" t="str">
            <v>札都</v>
          </cell>
          <cell r="E968" t="str">
            <v>札幌市</v>
          </cell>
        </row>
        <row r="969">
          <cell r="B969" t="str">
            <v>九石　博昭</v>
          </cell>
          <cell r="C969">
            <v>1232</v>
          </cell>
          <cell r="D969" t="str">
            <v>札都</v>
          </cell>
          <cell r="E969" t="str">
            <v>札幌市</v>
          </cell>
        </row>
        <row r="970">
          <cell r="B970" t="str">
            <v>笠巻　和政</v>
          </cell>
          <cell r="C970">
            <v>1233</v>
          </cell>
          <cell r="D970" t="str">
            <v>札個</v>
          </cell>
          <cell r="E970" t="str">
            <v>札幌市</v>
          </cell>
        </row>
        <row r="971">
          <cell r="B971" t="str">
            <v>松浦　武夫</v>
          </cell>
          <cell r="C971">
            <v>1235</v>
          </cell>
          <cell r="D971" t="str">
            <v>札個</v>
          </cell>
          <cell r="E971" t="str">
            <v>札幌市</v>
          </cell>
        </row>
        <row r="972">
          <cell r="B972" t="str">
            <v>鈴木　文明</v>
          </cell>
          <cell r="C972">
            <v>1237</v>
          </cell>
          <cell r="D972" t="str">
            <v>札個</v>
          </cell>
          <cell r="E972" t="str">
            <v>札幌市</v>
          </cell>
        </row>
        <row r="973">
          <cell r="B973" t="str">
            <v>北村　浩一</v>
          </cell>
          <cell r="C973">
            <v>1243</v>
          </cell>
          <cell r="D973" t="str">
            <v>札都</v>
          </cell>
          <cell r="E973" t="str">
            <v>札幌市</v>
          </cell>
        </row>
        <row r="974">
          <cell r="B974" t="str">
            <v>梶浦　和幸</v>
          </cell>
          <cell r="C974">
            <v>1246</v>
          </cell>
          <cell r="D974" t="str">
            <v>札都</v>
          </cell>
          <cell r="E974" t="str">
            <v>札幌市</v>
          </cell>
        </row>
        <row r="975">
          <cell r="B975" t="str">
            <v>佐藤　登</v>
          </cell>
          <cell r="C975">
            <v>1247</v>
          </cell>
          <cell r="D975" t="str">
            <v>札都</v>
          </cell>
          <cell r="E975" t="str">
            <v>札幌市</v>
          </cell>
        </row>
        <row r="976">
          <cell r="B976" t="str">
            <v>小西　隆幸</v>
          </cell>
          <cell r="C976">
            <v>1250</v>
          </cell>
          <cell r="D976" t="str">
            <v>札個</v>
          </cell>
          <cell r="E976" t="str">
            <v>札幌市</v>
          </cell>
        </row>
        <row r="977">
          <cell r="B977" t="str">
            <v>髙橋　敏夫</v>
          </cell>
          <cell r="C977">
            <v>1252</v>
          </cell>
          <cell r="D977" t="str">
            <v>札都</v>
          </cell>
          <cell r="E977" t="str">
            <v>札幌市</v>
          </cell>
        </row>
        <row r="978">
          <cell r="B978" t="str">
            <v>渡辺　清孝</v>
          </cell>
          <cell r="C978">
            <v>1253</v>
          </cell>
          <cell r="D978" t="str">
            <v>札都</v>
          </cell>
          <cell r="E978" t="str">
            <v>札幌市</v>
          </cell>
        </row>
        <row r="979">
          <cell r="B979" t="str">
            <v>瀬尾　武美</v>
          </cell>
          <cell r="C979">
            <v>1257</v>
          </cell>
          <cell r="D979" t="str">
            <v>札都</v>
          </cell>
          <cell r="E979" t="str">
            <v>札幌市</v>
          </cell>
        </row>
        <row r="980">
          <cell r="B980" t="str">
            <v>柏谷　栄</v>
          </cell>
          <cell r="C980">
            <v>1259</v>
          </cell>
          <cell r="D980" t="str">
            <v>小樽</v>
          </cell>
          <cell r="E980" t="str">
            <v>小樽市</v>
          </cell>
        </row>
        <row r="981">
          <cell r="B981" t="str">
            <v>渡部　文男</v>
          </cell>
          <cell r="C981">
            <v>1260</v>
          </cell>
          <cell r="D981" t="str">
            <v>札都</v>
          </cell>
          <cell r="E981" t="str">
            <v>札幌市</v>
          </cell>
        </row>
        <row r="982">
          <cell r="B982" t="str">
            <v>小林　邦雄</v>
          </cell>
          <cell r="C982">
            <v>1264</v>
          </cell>
          <cell r="D982" t="str">
            <v>札個</v>
          </cell>
          <cell r="E982" t="str">
            <v>札幌市</v>
          </cell>
        </row>
        <row r="983">
          <cell r="B983" t="str">
            <v>藤塚　廣樹</v>
          </cell>
          <cell r="C983">
            <v>1265</v>
          </cell>
          <cell r="D983" t="str">
            <v>札都</v>
          </cell>
          <cell r="E983" t="str">
            <v>札幌市</v>
          </cell>
        </row>
        <row r="984">
          <cell r="B984" t="str">
            <v>志賀　敏之</v>
          </cell>
          <cell r="C984">
            <v>1267</v>
          </cell>
          <cell r="D984" t="str">
            <v>札都</v>
          </cell>
          <cell r="E984" t="str">
            <v>札幌市</v>
          </cell>
        </row>
        <row r="985">
          <cell r="B985" t="str">
            <v>北川　誠</v>
          </cell>
          <cell r="C985">
            <v>1269</v>
          </cell>
          <cell r="D985" t="str">
            <v>札都</v>
          </cell>
          <cell r="E985" t="str">
            <v>札幌市</v>
          </cell>
        </row>
        <row r="986">
          <cell r="B986" t="str">
            <v>海津　新治</v>
          </cell>
          <cell r="C986">
            <v>1271</v>
          </cell>
          <cell r="D986" t="str">
            <v>札都</v>
          </cell>
          <cell r="E986" t="str">
            <v>札幌市</v>
          </cell>
        </row>
        <row r="987">
          <cell r="B987" t="str">
            <v>本間　輝昭</v>
          </cell>
          <cell r="C987">
            <v>1273</v>
          </cell>
          <cell r="D987" t="str">
            <v>札個</v>
          </cell>
          <cell r="E987" t="str">
            <v>札幌市</v>
          </cell>
        </row>
        <row r="988">
          <cell r="B988" t="str">
            <v>中島　三男</v>
          </cell>
          <cell r="C988">
            <v>1275</v>
          </cell>
          <cell r="D988" t="str">
            <v>札都</v>
          </cell>
          <cell r="E988" t="str">
            <v>札幌市</v>
          </cell>
        </row>
        <row r="989">
          <cell r="B989" t="str">
            <v>作田　好明</v>
          </cell>
          <cell r="C989">
            <v>1278</v>
          </cell>
          <cell r="D989" t="str">
            <v>札個</v>
          </cell>
          <cell r="E989" t="str">
            <v>札幌市</v>
          </cell>
        </row>
        <row r="990">
          <cell r="B990" t="str">
            <v>鷲田　克久</v>
          </cell>
          <cell r="C990">
            <v>1280</v>
          </cell>
          <cell r="D990" t="str">
            <v>札個</v>
          </cell>
          <cell r="E990" t="str">
            <v>札幌市</v>
          </cell>
        </row>
        <row r="991">
          <cell r="B991" t="str">
            <v>磯部　輝基</v>
          </cell>
          <cell r="C991">
            <v>1281</v>
          </cell>
          <cell r="D991" t="str">
            <v>札個</v>
          </cell>
          <cell r="E991" t="str">
            <v>札幌市</v>
          </cell>
        </row>
        <row r="992">
          <cell r="B992" t="str">
            <v>米沢　保也</v>
          </cell>
          <cell r="C992">
            <v>1282</v>
          </cell>
          <cell r="D992" t="str">
            <v>札個</v>
          </cell>
          <cell r="E992" t="str">
            <v>札幌市</v>
          </cell>
        </row>
        <row r="993">
          <cell r="B993" t="str">
            <v>橋爪　栄治</v>
          </cell>
          <cell r="C993">
            <v>1283</v>
          </cell>
          <cell r="D993" t="str">
            <v>札都</v>
          </cell>
          <cell r="E993" t="str">
            <v>札幌市</v>
          </cell>
        </row>
        <row r="994">
          <cell r="B994" t="str">
            <v>脇坂　光範</v>
          </cell>
          <cell r="C994">
            <v>1284</v>
          </cell>
          <cell r="D994" t="str">
            <v>札都</v>
          </cell>
          <cell r="E994" t="str">
            <v>札幌市</v>
          </cell>
        </row>
        <row r="995">
          <cell r="B995" t="str">
            <v>川村　勝三</v>
          </cell>
          <cell r="C995">
            <v>1287</v>
          </cell>
          <cell r="D995" t="str">
            <v>札個</v>
          </cell>
          <cell r="E995" t="str">
            <v>札幌市</v>
          </cell>
        </row>
        <row r="996">
          <cell r="B996" t="str">
            <v>内藤　清陽</v>
          </cell>
          <cell r="C996">
            <v>1290</v>
          </cell>
          <cell r="D996" t="str">
            <v>札個</v>
          </cell>
          <cell r="E996" t="str">
            <v>札幌市</v>
          </cell>
        </row>
        <row r="997">
          <cell r="B997" t="str">
            <v>福地　誠治</v>
          </cell>
          <cell r="C997">
            <v>1292</v>
          </cell>
          <cell r="D997" t="str">
            <v>札個</v>
          </cell>
          <cell r="E997" t="str">
            <v>北広島市</v>
          </cell>
        </row>
        <row r="998">
          <cell r="B998" t="str">
            <v>石倉　博</v>
          </cell>
          <cell r="C998">
            <v>1293</v>
          </cell>
          <cell r="D998" t="str">
            <v>札個</v>
          </cell>
          <cell r="E998" t="str">
            <v>札幌市</v>
          </cell>
        </row>
        <row r="999">
          <cell r="B999" t="str">
            <v>柴田　義郎</v>
          </cell>
          <cell r="C999">
            <v>1295</v>
          </cell>
          <cell r="D999" t="str">
            <v>札個</v>
          </cell>
          <cell r="E999" t="str">
            <v>札幌市</v>
          </cell>
        </row>
        <row r="1000">
          <cell r="B1000" t="str">
            <v>盛川　能弘</v>
          </cell>
          <cell r="C1000">
            <v>1296</v>
          </cell>
          <cell r="D1000" t="str">
            <v>札個</v>
          </cell>
          <cell r="E1000" t="str">
            <v>札幌市</v>
          </cell>
        </row>
        <row r="1001">
          <cell r="B1001" t="str">
            <v>今　明雄</v>
          </cell>
          <cell r="C1001">
            <v>1299</v>
          </cell>
          <cell r="D1001" t="str">
            <v>札個</v>
          </cell>
          <cell r="E1001" t="str">
            <v>札幌市</v>
          </cell>
        </row>
        <row r="1002">
          <cell r="B1002" t="str">
            <v>金田　保</v>
          </cell>
          <cell r="C1002">
            <v>1300</v>
          </cell>
          <cell r="D1002" t="str">
            <v>札都</v>
          </cell>
          <cell r="E1002" t="str">
            <v>札幌市</v>
          </cell>
        </row>
        <row r="1003">
          <cell r="B1003" t="str">
            <v>田渕　秀雄</v>
          </cell>
          <cell r="C1003">
            <v>1301</v>
          </cell>
          <cell r="D1003" t="str">
            <v>札都</v>
          </cell>
          <cell r="E1003" t="str">
            <v>札幌市</v>
          </cell>
        </row>
        <row r="1004">
          <cell r="B1004" t="str">
            <v>髙橋　照夫</v>
          </cell>
          <cell r="C1004">
            <v>1303</v>
          </cell>
          <cell r="D1004" t="str">
            <v>札個</v>
          </cell>
          <cell r="E1004" t="str">
            <v>札幌市</v>
          </cell>
        </row>
        <row r="1005">
          <cell r="B1005" t="str">
            <v>山田　忠雄</v>
          </cell>
          <cell r="C1005">
            <v>1304</v>
          </cell>
          <cell r="D1005" t="str">
            <v>札都</v>
          </cell>
          <cell r="E1005" t="str">
            <v>札幌市</v>
          </cell>
        </row>
        <row r="1006">
          <cell r="B1006" t="str">
            <v>工藤　優二</v>
          </cell>
          <cell r="C1006">
            <v>1305</v>
          </cell>
          <cell r="D1006" t="str">
            <v>札個</v>
          </cell>
          <cell r="E1006" t="str">
            <v>札幌市</v>
          </cell>
        </row>
        <row r="1007">
          <cell r="B1007" t="str">
            <v>石山　久仁春</v>
          </cell>
          <cell r="C1007">
            <v>1306</v>
          </cell>
          <cell r="D1007" t="str">
            <v>札個</v>
          </cell>
          <cell r="E1007" t="str">
            <v>札幌市</v>
          </cell>
        </row>
        <row r="1008">
          <cell r="B1008" t="str">
            <v>森　偉廣</v>
          </cell>
          <cell r="C1008">
            <v>1307</v>
          </cell>
          <cell r="D1008" t="str">
            <v>札個</v>
          </cell>
          <cell r="E1008" t="str">
            <v>札幌市</v>
          </cell>
        </row>
        <row r="1009">
          <cell r="B1009" t="str">
            <v>佐々木　正勝</v>
          </cell>
          <cell r="C1009">
            <v>1308</v>
          </cell>
          <cell r="D1009" t="str">
            <v>札都</v>
          </cell>
          <cell r="E1009" t="str">
            <v>札幌市</v>
          </cell>
        </row>
        <row r="1010">
          <cell r="B1010" t="str">
            <v>安達　彰</v>
          </cell>
          <cell r="C1010">
            <v>1312</v>
          </cell>
          <cell r="D1010" t="str">
            <v>札個</v>
          </cell>
          <cell r="E1010" t="str">
            <v>札幌市</v>
          </cell>
        </row>
        <row r="1011">
          <cell r="B1011" t="str">
            <v>佐藤　文行</v>
          </cell>
          <cell r="C1011">
            <v>1314</v>
          </cell>
          <cell r="D1011" t="str">
            <v>札個</v>
          </cell>
          <cell r="E1011" t="str">
            <v>札幌市</v>
          </cell>
        </row>
        <row r="1012">
          <cell r="B1012" t="str">
            <v>石垣　誠治</v>
          </cell>
          <cell r="C1012">
            <v>1315</v>
          </cell>
          <cell r="D1012" t="str">
            <v>札個</v>
          </cell>
          <cell r="E1012" t="str">
            <v>札幌市</v>
          </cell>
        </row>
        <row r="1013">
          <cell r="B1013" t="str">
            <v>鈴木　由夫</v>
          </cell>
          <cell r="C1013">
            <v>1316</v>
          </cell>
          <cell r="D1013" t="str">
            <v>札個</v>
          </cell>
          <cell r="E1013" t="str">
            <v>札幌市</v>
          </cell>
        </row>
        <row r="1014">
          <cell r="B1014" t="str">
            <v>吉田　則幸</v>
          </cell>
          <cell r="C1014">
            <v>1319</v>
          </cell>
          <cell r="D1014" t="str">
            <v>札個</v>
          </cell>
          <cell r="E1014" t="str">
            <v>札幌市</v>
          </cell>
        </row>
        <row r="1015">
          <cell r="B1015" t="str">
            <v>佐藤　孝俊</v>
          </cell>
          <cell r="C1015">
            <v>1320</v>
          </cell>
          <cell r="D1015" t="str">
            <v>札個</v>
          </cell>
          <cell r="E1015" t="str">
            <v>札幌市</v>
          </cell>
        </row>
        <row r="1016">
          <cell r="B1016" t="str">
            <v>廣嶋　幸夫</v>
          </cell>
          <cell r="C1016">
            <v>1322</v>
          </cell>
          <cell r="D1016" t="str">
            <v>札個</v>
          </cell>
          <cell r="E1016" t="str">
            <v>札幌市</v>
          </cell>
        </row>
        <row r="1017">
          <cell r="B1017" t="str">
            <v>髙柳　仁</v>
          </cell>
          <cell r="C1017">
            <v>1323</v>
          </cell>
          <cell r="D1017" t="str">
            <v>札個</v>
          </cell>
          <cell r="E1017" t="str">
            <v>札幌市</v>
          </cell>
        </row>
        <row r="1018">
          <cell r="B1018" t="str">
            <v>羽田野　健治</v>
          </cell>
          <cell r="C1018">
            <v>1324</v>
          </cell>
          <cell r="D1018" t="str">
            <v>札個</v>
          </cell>
          <cell r="E1018" t="str">
            <v>札幌市</v>
          </cell>
        </row>
        <row r="1019">
          <cell r="B1019" t="str">
            <v>米山　稔</v>
          </cell>
          <cell r="C1019">
            <v>1325</v>
          </cell>
          <cell r="D1019" t="str">
            <v>札個</v>
          </cell>
          <cell r="E1019" t="str">
            <v>札幌市</v>
          </cell>
        </row>
        <row r="1020">
          <cell r="B1020" t="str">
            <v>板垣　力三</v>
          </cell>
          <cell r="C1020">
            <v>1326</v>
          </cell>
          <cell r="D1020" t="str">
            <v>札個</v>
          </cell>
          <cell r="E1020" t="str">
            <v>札幌市</v>
          </cell>
        </row>
        <row r="1021">
          <cell r="B1021" t="str">
            <v>齊藤　曻司</v>
          </cell>
          <cell r="C1021">
            <v>1327</v>
          </cell>
          <cell r="D1021" t="str">
            <v>札個</v>
          </cell>
          <cell r="E1021" t="str">
            <v>札幌市</v>
          </cell>
        </row>
        <row r="1022">
          <cell r="B1022" t="str">
            <v>鷲尾　雅榮</v>
          </cell>
          <cell r="C1022">
            <v>1328</v>
          </cell>
          <cell r="D1022" t="str">
            <v>札個</v>
          </cell>
          <cell r="E1022" t="str">
            <v>札幌市</v>
          </cell>
        </row>
        <row r="1023">
          <cell r="B1023" t="str">
            <v>長谷　勝利</v>
          </cell>
          <cell r="C1023">
            <v>1331</v>
          </cell>
          <cell r="D1023" t="str">
            <v>札都</v>
          </cell>
          <cell r="E1023" t="str">
            <v>札幌市</v>
          </cell>
        </row>
        <row r="1024">
          <cell r="B1024" t="str">
            <v>木下　勝弘</v>
          </cell>
          <cell r="C1024">
            <v>1332</v>
          </cell>
          <cell r="D1024" t="str">
            <v>札都</v>
          </cell>
          <cell r="E1024" t="str">
            <v>札幌市</v>
          </cell>
        </row>
        <row r="1025">
          <cell r="B1025" t="str">
            <v>井野　雅司</v>
          </cell>
          <cell r="C1025">
            <v>1333</v>
          </cell>
          <cell r="D1025" t="str">
            <v>札都</v>
          </cell>
          <cell r="E1025" t="str">
            <v>札幌市</v>
          </cell>
        </row>
        <row r="1026">
          <cell r="B1026" t="str">
            <v>和佐田　眞一</v>
          </cell>
          <cell r="C1026">
            <v>1334</v>
          </cell>
          <cell r="D1026" t="str">
            <v>札個</v>
          </cell>
          <cell r="E1026" t="str">
            <v>札幌市</v>
          </cell>
        </row>
        <row r="1027">
          <cell r="B1027" t="str">
            <v>宮本　幸男</v>
          </cell>
          <cell r="C1027">
            <v>1337</v>
          </cell>
          <cell r="D1027" t="str">
            <v>札都</v>
          </cell>
          <cell r="E1027" t="str">
            <v>札幌市</v>
          </cell>
        </row>
        <row r="1028">
          <cell r="B1028" t="str">
            <v>柳澤　吉雄</v>
          </cell>
          <cell r="C1028">
            <v>1338</v>
          </cell>
          <cell r="D1028" t="str">
            <v>札個</v>
          </cell>
          <cell r="E1028" t="str">
            <v>石狩市</v>
          </cell>
        </row>
        <row r="1029">
          <cell r="B1029" t="str">
            <v>三浦　俊二</v>
          </cell>
          <cell r="C1029">
            <v>1340</v>
          </cell>
          <cell r="D1029" t="str">
            <v>札個</v>
          </cell>
          <cell r="E1029" t="str">
            <v>江別市</v>
          </cell>
        </row>
        <row r="1030">
          <cell r="B1030" t="str">
            <v>田原　正壽</v>
          </cell>
          <cell r="C1030">
            <v>1342</v>
          </cell>
          <cell r="D1030" t="str">
            <v>札個</v>
          </cell>
          <cell r="E1030" t="str">
            <v>札幌市</v>
          </cell>
        </row>
        <row r="1031">
          <cell r="B1031" t="str">
            <v>中村　幸憲</v>
          </cell>
          <cell r="C1031">
            <v>1343</v>
          </cell>
          <cell r="D1031" t="str">
            <v>札都</v>
          </cell>
          <cell r="E1031" t="str">
            <v>札幌市</v>
          </cell>
        </row>
        <row r="1032">
          <cell r="B1032" t="str">
            <v>青山　満幸</v>
          </cell>
          <cell r="C1032">
            <v>1344</v>
          </cell>
          <cell r="D1032" t="str">
            <v>札都</v>
          </cell>
          <cell r="E1032" t="str">
            <v>札幌市</v>
          </cell>
        </row>
        <row r="1033">
          <cell r="B1033" t="str">
            <v>根井　博</v>
          </cell>
          <cell r="C1033">
            <v>1349</v>
          </cell>
          <cell r="D1033" t="str">
            <v>札個</v>
          </cell>
          <cell r="E1033" t="str">
            <v>札幌市</v>
          </cell>
        </row>
        <row r="1034">
          <cell r="B1034" t="str">
            <v>田中　秀記</v>
          </cell>
          <cell r="C1034">
            <v>1350</v>
          </cell>
          <cell r="D1034" t="str">
            <v>札個</v>
          </cell>
          <cell r="E1034" t="str">
            <v>札幌市</v>
          </cell>
        </row>
        <row r="1035">
          <cell r="B1035" t="str">
            <v>横山　利明</v>
          </cell>
          <cell r="C1035">
            <v>1351</v>
          </cell>
          <cell r="D1035" t="str">
            <v>札個</v>
          </cell>
          <cell r="E1035" t="str">
            <v>札幌市</v>
          </cell>
        </row>
        <row r="1036">
          <cell r="B1036" t="str">
            <v>吉田　清美</v>
          </cell>
          <cell r="C1036">
            <v>1352</v>
          </cell>
          <cell r="D1036" t="str">
            <v>札個</v>
          </cell>
          <cell r="E1036" t="str">
            <v>札幌市</v>
          </cell>
        </row>
        <row r="1037">
          <cell r="B1037" t="str">
            <v>粟生　繁</v>
          </cell>
          <cell r="C1037">
            <v>1355</v>
          </cell>
          <cell r="D1037" t="str">
            <v>未加入</v>
          </cell>
          <cell r="E1037" t="str">
            <v>札幌市</v>
          </cell>
        </row>
        <row r="1038">
          <cell r="B1038" t="str">
            <v>鈴木　正章</v>
          </cell>
          <cell r="C1038">
            <v>1356</v>
          </cell>
          <cell r="D1038" t="str">
            <v>札都</v>
          </cell>
          <cell r="E1038" t="str">
            <v>札幌市</v>
          </cell>
        </row>
        <row r="1039">
          <cell r="B1039" t="str">
            <v>清水　博</v>
          </cell>
          <cell r="C1039">
            <v>1358</v>
          </cell>
          <cell r="D1039" t="str">
            <v>札個</v>
          </cell>
          <cell r="E1039" t="str">
            <v>札幌市</v>
          </cell>
        </row>
        <row r="1040">
          <cell r="B1040" t="str">
            <v>齋藤　正信</v>
          </cell>
          <cell r="C1040">
            <v>1359</v>
          </cell>
          <cell r="D1040" t="str">
            <v>札個</v>
          </cell>
          <cell r="E1040" t="str">
            <v>札幌市</v>
          </cell>
        </row>
        <row r="1041">
          <cell r="B1041" t="str">
            <v>佐藤　克己</v>
          </cell>
          <cell r="C1041">
            <v>1361</v>
          </cell>
          <cell r="D1041" t="str">
            <v>札個</v>
          </cell>
          <cell r="E1041" t="str">
            <v>札幌市</v>
          </cell>
        </row>
        <row r="1042">
          <cell r="B1042" t="str">
            <v>奥山　清一</v>
          </cell>
          <cell r="C1042">
            <v>1362</v>
          </cell>
          <cell r="D1042" t="str">
            <v>札個</v>
          </cell>
          <cell r="E1042" t="str">
            <v>札幌市</v>
          </cell>
        </row>
        <row r="1043">
          <cell r="B1043" t="str">
            <v>渡部　伸廣</v>
          </cell>
          <cell r="C1043">
            <v>1364</v>
          </cell>
          <cell r="D1043" t="str">
            <v>小樽</v>
          </cell>
          <cell r="E1043" t="str">
            <v>小樽市</v>
          </cell>
        </row>
        <row r="1044">
          <cell r="B1044" t="str">
            <v>須田　正幸</v>
          </cell>
          <cell r="C1044">
            <v>1365</v>
          </cell>
          <cell r="D1044" t="str">
            <v>札個</v>
          </cell>
          <cell r="E1044" t="str">
            <v>札幌市</v>
          </cell>
        </row>
        <row r="1045">
          <cell r="B1045" t="str">
            <v>小山内　隆志</v>
          </cell>
          <cell r="C1045">
            <v>1366</v>
          </cell>
          <cell r="D1045" t="str">
            <v>札個</v>
          </cell>
          <cell r="E1045" t="str">
            <v>札幌市</v>
          </cell>
        </row>
        <row r="1046">
          <cell r="B1046" t="str">
            <v>石髙　昭二</v>
          </cell>
          <cell r="C1046">
            <v>1368</v>
          </cell>
          <cell r="D1046" t="str">
            <v>小樽</v>
          </cell>
          <cell r="E1046" t="str">
            <v>小樽市</v>
          </cell>
        </row>
        <row r="1047">
          <cell r="B1047" t="str">
            <v>神馬　淳一郎</v>
          </cell>
          <cell r="C1047">
            <v>1369</v>
          </cell>
          <cell r="D1047" t="str">
            <v>札個</v>
          </cell>
          <cell r="E1047" t="str">
            <v>札幌市</v>
          </cell>
        </row>
        <row r="1048">
          <cell r="B1048" t="str">
            <v>藤澤　日出次</v>
          </cell>
          <cell r="C1048">
            <v>1370</v>
          </cell>
          <cell r="D1048" t="str">
            <v>札個</v>
          </cell>
          <cell r="E1048" t="str">
            <v>札幌市</v>
          </cell>
        </row>
        <row r="1049">
          <cell r="B1049" t="str">
            <v>石川　信男</v>
          </cell>
          <cell r="C1049">
            <v>1371</v>
          </cell>
          <cell r="D1049" t="str">
            <v>札都</v>
          </cell>
          <cell r="E1049" t="str">
            <v>札幌市</v>
          </cell>
        </row>
        <row r="1050">
          <cell r="B1050" t="str">
            <v>四日市　鉃意</v>
          </cell>
          <cell r="C1050">
            <v>1372</v>
          </cell>
          <cell r="D1050" t="str">
            <v>札個</v>
          </cell>
          <cell r="E1050" t="str">
            <v>札幌市</v>
          </cell>
        </row>
        <row r="1051">
          <cell r="B1051" t="str">
            <v>葛西　英自</v>
          </cell>
          <cell r="C1051">
            <v>1373</v>
          </cell>
          <cell r="D1051" t="str">
            <v>札個</v>
          </cell>
          <cell r="E1051" t="str">
            <v>札幌市</v>
          </cell>
        </row>
        <row r="1052">
          <cell r="B1052" t="str">
            <v>竹川　博</v>
          </cell>
          <cell r="C1052">
            <v>1374</v>
          </cell>
          <cell r="D1052" t="str">
            <v>札個</v>
          </cell>
          <cell r="E1052" t="str">
            <v>札幌市</v>
          </cell>
        </row>
        <row r="1053">
          <cell r="B1053" t="str">
            <v>早川　幹浩</v>
          </cell>
          <cell r="C1053">
            <v>1375</v>
          </cell>
          <cell r="D1053" t="str">
            <v>札個</v>
          </cell>
          <cell r="E1053" t="str">
            <v>札幌市</v>
          </cell>
        </row>
        <row r="1054">
          <cell r="B1054" t="str">
            <v>杉谷　友幸</v>
          </cell>
          <cell r="C1054">
            <v>1376</v>
          </cell>
          <cell r="D1054" t="str">
            <v>札個</v>
          </cell>
          <cell r="E1054" t="str">
            <v>札幌市</v>
          </cell>
        </row>
        <row r="1055">
          <cell r="B1055" t="str">
            <v>大黒　文夫</v>
          </cell>
          <cell r="C1055">
            <v>1377</v>
          </cell>
          <cell r="D1055" t="str">
            <v>札個</v>
          </cell>
          <cell r="E1055" t="str">
            <v>札幌市</v>
          </cell>
        </row>
        <row r="1056">
          <cell r="B1056" t="str">
            <v>篠原　務</v>
          </cell>
          <cell r="C1056">
            <v>1380</v>
          </cell>
          <cell r="D1056" t="str">
            <v>札個</v>
          </cell>
          <cell r="E1056" t="str">
            <v>札幌市</v>
          </cell>
        </row>
        <row r="1057">
          <cell r="B1057" t="str">
            <v>木村　譲次</v>
          </cell>
          <cell r="C1057">
            <v>1381</v>
          </cell>
          <cell r="D1057" t="str">
            <v>札個</v>
          </cell>
          <cell r="E1057" t="str">
            <v>札幌市</v>
          </cell>
        </row>
        <row r="1058">
          <cell r="B1058" t="str">
            <v>鈴木　敏雄</v>
          </cell>
          <cell r="C1058">
            <v>1382</v>
          </cell>
          <cell r="D1058" t="str">
            <v>札個</v>
          </cell>
          <cell r="E1058" t="str">
            <v>札幌市</v>
          </cell>
        </row>
        <row r="1059">
          <cell r="B1059" t="str">
            <v>田中　豊</v>
          </cell>
          <cell r="C1059">
            <v>1383</v>
          </cell>
          <cell r="D1059" t="str">
            <v>札都</v>
          </cell>
          <cell r="E1059" t="str">
            <v>札幌市</v>
          </cell>
        </row>
        <row r="1060">
          <cell r="B1060" t="str">
            <v>小林　弘</v>
          </cell>
          <cell r="C1060">
            <v>1384</v>
          </cell>
          <cell r="D1060" t="str">
            <v>札都</v>
          </cell>
          <cell r="E1060" t="str">
            <v>札幌市</v>
          </cell>
        </row>
        <row r="1061">
          <cell r="B1061" t="str">
            <v>長尾　和則</v>
          </cell>
          <cell r="C1061">
            <v>1385</v>
          </cell>
          <cell r="D1061" t="str">
            <v>札都</v>
          </cell>
          <cell r="E1061" t="str">
            <v>札幌市</v>
          </cell>
        </row>
        <row r="1062">
          <cell r="B1062" t="str">
            <v>角波　範芳</v>
          </cell>
          <cell r="C1062">
            <v>1387</v>
          </cell>
          <cell r="D1062" t="str">
            <v>札個</v>
          </cell>
          <cell r="E1062" t="str">
            <v>札幌市</v>
          </cell>
        </row>
        <row r="1063">
          <cell r="B1063" t="str">
            <v>藤田　正彦</v>
          </cell>
          <cell r="C1063">
            <v>1388</v>
          </cell>
          <cell r="D1063" t="str">
            <v>札個</v>
          </cell>
          <cell r="E1063" t="str">
            <v>札幌市</v>
          </cell>
        </row>
        <row r="1064">
          <cell r="B1064" t="str">
            <v>峯　伸治</v>
          </cell>
          <cell r="C1064">
            <v>1389</v>
          </cell>
          <cell r="D1064" t="str">
            <v>札個</v>
          </cell>
          <cell r="E1064" t="str">
            <v>札幌市</v>
          </cell>
        </row>
        <row r="1065">
          <cell r="B1065" t="str">
            <v>神藤　幸三</v>
          </cell>
          <cell r="C1065">
            <v>1390</v>
          </cell>
          <cell r="D1065" t="str">
            <v>札都</v>
          </cell>
          <cell r="E1065" t="str">
            <v>札幌市</v>
          </cell>
        </row>
        <row r="1066">
          <cell r="B1066" t="str">
            <v>松田　光生</v>
          </cell>
          <cell r="C1066">
            <v>1392</v>
          </cell>
          <cell r="D1066" t="str">
            <v>札個</v>
          </cell>
          <cell r="E1066" t="str">
            <v>札幌市</v>
          </cell>
        </row>
        <row r="1067">
          <cell r="B1067" t="str">
            <v>千葉　三男</v>
          </cell>
          <cell r="C1067">
            <v>1394</v>
          </cell>
          <cell r="D1067" t="str">
            <v>札個</v>
          </cell>
          <cell r="E1067" t="str">
            <v>札幌市</v>
          </cell>
        </row>
        <row r="1068">
          <cell r="B1068" t="str">
            <v>高橋　肇一</v>
          </cell>
          <cell r="C1068">
            <v>1395</v>
          </cell>
          <cell r="D1068" t="str">
            <v>札都</v>
          </cell>
          <cell r="E1068" t="str">
            <v>札幌市</v>
          </cell>
        </row>
        <row r="1069">
          <cell r="B1069" t="str">
            <v>髙瀬　博昭</v>
          </cell>
          <cell r="C1069">
            <v>1396</v>
          </cell>
          <cell r="D1069" t="str">
            <v>札個</v>
          </cell>
          <cell r="E1069" t="str">
            <v>札幌市</v>
          </cell>
        </row>
        <row r="1070">
          <cell r="B1070" t="str">
            <v>柴田　晴之</v>
          </cell>
          <cell r="C1070">
            <v>1402</v>
          </cell>
          <cell r="D1070" t="str">
            <v>札個</v>
          </cell>
          <cell r="E1070" t="str">
            <v>札幌市</v>
          </cell>
        </row>
        <row r="1071">
          <cell r="B1071" t="str">
            <v>嶋本　透</v>
          </cell>
          <cell r="C1071">
            <v>1404</v>
          </cell>
          <cell r="D1071" t="str">
            <v>札都</v>
          </cell>
          <cell r="E1071" t="str">
            <v>札幌市</v>
          </cell>
        </row>
        <row r="1072">
          <cell r="B1072" t="str">
            <v>山本　剛</v>
          </cell>
          <cell r="C1072">
            <v>1405</v>
          </cell>
          <cell r="D1072" t="str">
            <v>札個</v>
          </cell>
          <cell r="E1072" t="str">
            <v>札幌市</v>
          </cell>
        </row>
        <row r="1073">
          <cell r="B1073" t="str">
            <v>高倉　裕二</v>
          </cell>
          <cell r="C1073">
            <v>1407</v>
          </cell>
          <cell r="D1073" t="str">
            <v>札都</v>
          </cell>
          <cell r="E1073" t="str">
            <v>札幌市</v>
          </cell>
        </row>
        <row r="1074">
          <cell r="B1074" t="str">
            <v>上野　充正</v>
          </cell>
          <cell r="C1074">
            <v>1408</v>
          </cell>
          <cell r="D1074" t="str">
            <v>札個</v>
          </cell>
          <cell r="E1074" t="str">
            <v>札幌市</v>
          </cell>
        </row>
        <row r="1075">
          <cell r="B1075" t="str">
            <v>和田　正</v>
          </cell>
          <cell r="C1075">
            <v>1409</v>
          </cell>
          <cell r="D1075" t="str">
            <v>札都</v>
          </cell>
          <cell r="E1075" t="str">
            <v>札幌市</v>
          </cell>
        </row>
        <row r="1076">
          <cell r="B1076" t="str">
            <v>岩川　博文</v>
          </cell>
          <cell r="C1076">
            <v>1410</v>
          </cell>
          <cell r="D1076" t="str">
            <v>札個</v>
          </cell>
          <cell r="E1076" t="str">
            <v>札幌市</v>
          </cell>
        </row>
        <row r="1077">
          <cell r="B1077" t="str">
            <v>横川　純二</v>
          </cell>
          <cell r="C1077">
            <v>1411</v>
          </cell>
          <cell r="D1077" t="str">
            <v>札個</v>
          </cell>
          <cell r="E1077" t="str">
            <v>札幌市</v>
          </cell>
        </row>
        <row r="1078">
          <cell r="B1078" t="str">
            <v>本吉　悟</v>
          </cell>
          <cell r="C1078">
            <v>1412</v>
          </cell>
          <cell r="D1078" t="str">
            <v>札都</v>
          </cell>
          <cell r="E1078" t="str">
            <v>札幌市</v>
          </cell>
        </row>
        <row r="1079">
          <cell r="B1079" t="str">
            <v>脇坂　章</v>
          </cell>
          <cell r="C1079">
            <v>1414</v>
          </cell>
          <cell r="D1079" t="str">
            <v>札都</v>
          </cell>
          <cell r="E1079" t="str">
            <v>札幌市</v>
          </cell>
        </row>
        <row r="1080">
          <cell r="B1080" t="str">
            <v>花木　均</v>
          </cell>
          <cell r="C1080">
            <v>1415</v>
          </cell>
          <cell r="D1080" t="str">
            <v>札個</v>
          </cell>
          <cell r="E1080" t="str">
            <v>札幌市</v>
          </cell>
        </row>
        <row r="1081">
          <cell r="B1081" t="str">
            <v>石田　通俊</v>
          </cell>
          <cell r="C1081">
            <v>1416</v>
          </cell>
          <cell r="D1081" t="str">
            <v>札個</v>
          </cell>
          <cell r="E1081" t="str">
            <v>札幌市</v>
          </cell>
        </row>
        <row r="1082">
          <cell r="B1082" t="str">
            <v>小松　勇</v>
          </cell>
          <cell r="C1082">
            <v>1417</v>
          </cell>
          <cell r="D1082" t="str">
            <v>札個</v>
          </cell>
          <cell r="E1082" t="str">
            <v>札幌市</v>
          </cell>
        </row>
        <row r="1083">
          <cell r="B1083" t="str">
            <v>丹羽　恵治</v>
          </cell>
          <cell r="C1083">
            <v>1418</v>
          </cell>
          <cell r="D1083" t="str">
            <v>札個</v>
          </cell>
          <cell r="E1083" t="str">
            <v>札幌市</v>
          </cell>
        </row>
        <row r="1084">
          <cell r="B1084" t="str">
            <v>盛生　末吉</v>
          </cell>
          <cell r="C1084">
            <v>1419</v>
          </cell>
          <cell r="D1084" t="str">
            <v>札都</v>
          </cell>
          <cell r="E1084" t="str">
            <v>札幌市</v>
          </cell>
        </row>
        <row r="1085">
          <cell r="B1085" t="str">
            <v>長岡　正人</v>
          </cell>
          <cell r="C1085">
            <v>1420</v>
          </cell>
          <cell r="D1085" t="str">
            <v>札都</v>
          </cell>
          <cell r="E1085" t="str">
            <v>札幌市</v>
          </cell>
        </row>
        <row r="1086">
          <cell r="B1086" t="str">
            <v>髙橋　修一</v>
          </cell>
          <cell r="C1086">
            <v>1424</v>
          </cell>
          <cell r="D1086" t="str">
            <v>札個</v>
          </cell>
          <cell r="E1086" t="str">
            <v>札幌市</v>
          </cell>
        </row>
        <row r="1087">
          <cell r="B1087" t="str">
            <v>藤田　哲雄</v>
          </cell>
          <cell r="C1087">
            <v>1425</v>
          </cell>
          <cell r="D1087" t="str">
            <v>札個</v>
          </cell>
          <cell r="E1087" t="str">
            <v>札幌市</v>
          </cell>
        </row>
        <row r="1088">
          <cell r="B1088" t="str">
            <v>乙川　紀久男</v>
          </cell>
          <cell r="C1088">
            <v>1426</v>
          </cell>
          <cell r="D1088" t="str">
            <v>札個</v>
          </cell>
          <cell r="E1088" t="str">
            <v>札幌市</v>
          </cell>
        </row>
        <row r="1089">
          <cell r="B1089" t="str">
            <v>金濵　敏彦</v>
          </cell>
          <cell r="C1089">
            <v>1429</v>
          </cell>
          <cell r="D1089" t="str">
            <v>小樽</v>
          </cell>
          <cell r="E1089" t="str">
            <v>小樽市</v>
          </cell>
        </row>
        <row r="1090">
          <cell r="B1090" t="str">
            <v>藤原　昌之</v>
          </cell>
          <cell r="C1090">
            <v>1430</v>
          </cell>
          <cell r="D1090" t="str">
            <v>札個</v>
          </cell>
          <cell r="E1090" t="str">
            <v>札幌市</v>
          </cell>
        </row>
        <row r="1091">
          <cell r="B1091" t="str">
            <v>宮内　末保</v>
          </cell>
          <cell r="C1091">
            <v>1431</v>
          </cell>
          <cell r="D1091" t="str">
            <v>札都</v>
          </cell>
          <cell r="E1091" t="str">
            <v>札幌市</v>
          </cell>
        </row>
        <row r="1092">
          <cell r="B1092" t="str">
            <v>西村　正</v>
          </cell>
          <cell r="C1092">
            <v>1432</v>
          </cell>
          <cell r="D1092" t="str">
            <v>札個</v>
          </cell>
          <cell r="E1092" t="str">
            <v>札幌市</v>
          </cell>
        </row>
        <row r="1093">
          <cell r="B1093" t="str">
            <v>廣田　俊春</v>
          </cell>
          <cell r="C1093">
            <v>1433</v>
          </cell>
          <cell r="D1093" t="str">
            <v>札個</v>
          </cell>
          <cell r="E1093" t="str">
            <v>札幌市</v>
          </cell>
        </row>
        <row r="1094">
          <cell r="B1094" t="str">
            <v>清水　隆</v>
          </cell>
          <cell r="C1094">
            <v>1434</v>
          </cell>
          <cell r="D1094" t="str">
            <v>札個</v>
          </cell>
          <cell r="E1094" t="str">
            <v>札幌市</v>
          </cell>
        </row>
        <row r="1095">
          <cell r="B1095" t="str">
            <v>福岡　信夫</v>
          </cell>
          <cell r="C1095">
            <v>1435</v>
          </cell>
          <cell r="D1095" t="str">
            <v>札個</v>
          </cell>
          <cell r="E1095" t="str">
            <v>札幌市</v>
          </cell>
        </row>
        <row r="1096">
          <cell r="B1096" t="str">
            <v>大久　勝男</v>
          </cell>
          <cell r="C1096">
            <v>1437</v>
          </cell>
          <cell r="D1096" t="str">
            <v>札都</v>
          </cell>
          <cell r="E1096" t="str">
            <v>札幌市</v>
          </cell>
        </row>
        <row r="1097">
          <cell r="B1097" t="str">
            <v>大場　信宏</v>
          </cell>
          <cell r="C1097">
            <v>1438</v>
          </cell>
          <cell r="D1097" t="str">
            <v>札個</v>
          </cell>
          <cell r="E1097" t="str">
            <v>札幌市</v>
          </cell>
        </row>
        <row r="1098">
          <cell r="B1098" t="str">
            <v>佐藤　友彦</v>
          </cell>
          <cell r="C1098">
            <v>1441</v>
          </cell>
          <cell r="D1098" t="str">
            <v>札個</v>
          </cell>
          <cell r="E1098" t="str">
            <v>札幌市</v>
          </cell>
        </row>
        <row r="1099">
          <cell r="B1099" t="str">
            <v>後藤　陽一</v>
          </cell>
          <cell r="C1099">
            <v>1443</v>
          </cell>
          <cell r="D1099" t="str">
            <v>札都</v>
          </cell>
          <cell r="E1099" t="str">
            <v>札幌市</v>
          </cell>
        </row>
        <row r="1100">
          <cell r="B1100" t="str">
            <v>森本　隆</v>
          </cell>
          <cell r="C1100">
            <v>1444</v>
          </cell>
          <cell r="D1100" t="str">
            <v>札個</v>
          </cell>
          <cell r="E1100" t="str">
            <v>札幌市</v>
          </cell>
        </row>
        <row r="1101">
          <cell r="B1101" t="str">
            <v>今泉　善徳</v>
          </cell>
          <cell r="C1101">
            <v>1446</v>
          </cell>
          <cell r="D1101" t="str">
            <v>札都</v>
          </cell>
          <cell r="E1101" t="str">
            <v>札幌市</v>
          </cell>
        </row>
        <row r="1102">
          <cell r="B1102" t="str">
            <v>髙田　國義</v>
          </cell>
          <cell r="C1102">
            <v>1447</v>
          </cell>
          <cell r="D1102" t="str">
            <v>札個</v>
          </cell>
          <cell r="E1102" t="str">
            <v>札幌市</v>
          </cell>
        </row>
        <row r="1103">
          <cell r="B1103" t="str">
            <v>遠藤　美文</v>
          </cell>
          <cell r="C1103">
            <v>1448</v>
          </cell>
          <cell r="D1103" t="str">
            <v>札個</v>
          </cell>
          <cell r="E1103" t="str">
            <v>札幌市</v>
          </cell>
        </row>
        <row r="1104">
          <cell r="B1104" t="str">
            <v>大野　洋二</v>
          </cell>
          <cell r="C1104">
            <v>1449</v>
          </cell>
          <cell r="D1104" t="str">
            <v>札個</v>
          </cell>
          <cell r="E1104" t="str">
            <v>札幌市</v>
          </cell>
        </row>
        <row r="1105">
          <cell r="B1105" t="str">
            <v>中村　健二</v>
          </cell>
          <cell r="C1105">
            <v>1450</v>
          </cell>
          <cell r="D1105" t="str">
            <v>札都</v>
          </cell>
          <cell r="E1105" t="str">
            <v>札幌市</v>
          </cell>
        </row>
        <row r="1106">
          <cell r="B1106" t="str">
            <v>長屋　勉</v>
          </cell>
          <cell r="C1106">
            <v>1451</v>
          </cell>
          <cell r="D1106" t="str">
            <v>小樽</v>
          </cell>
          <cell r="E1106" t="str">
            <v>小樽市</v>
          </cell>
        </row>
        <row r="1107">
          <cell r="B1107" t="str">
            <v>松本　敏幸</v>
          </cell>
          <cell r="C1107">
            <v>1453</v>
          </cell>
          <cell r="D1107" t="str">
            <v>札個</v>
          </cell>
          <cell r="E1107" t="str">
            <v>札幌市</v>
          </cell>
        </row>
        <row r="1108">
          <cell r="B1108" t="str">
            <v>笹嶋　俊行</v>
          </cell>
          <cell r="C1108">
            <v>1454</v>
          </cell>
          <cell r="D1108" t="str">
            <v>札個</v>
          </cell>
          <cell r="E1108" t="str">
            <v>札幌市</v>
          </cell>
        </row>
        <row r="1109">
          <cell r="B1109" t="str">
            <v>小林　顕嗣</v>
          </cell>
          <cell r="C1109">
            <v>1455</v>
          </cell>
          <cell r="D1109" t="str">
            <v>札個</v>
          </cell>
          <cell r="E1109" t="str">
            <v>札幌市</v>
          </cell>
        </row>
        <row r="1110">
          <cell r="B1110" t="str">
            <v>串田　和也</v>
          </cell>
          <cell r="C1110">
            <v>1457</v>
          </cell>
          <cell r="D1110" t="str">
            <v>未加入</v>
          </cell>
          <cell r="E1110" t="str">
            <v>札幌市</v>
          </cell>
        </row>
        <row r="1111">
          <cell r="B1111" t="str">
            <v>小幡　文男</v>
          </cell>
          <cell r="C1111">
            <v>1458</v>
          </cell>
          <cell r="D1111" t="str">
            <v>札都</v>
          </cell>
          <cell r="E1111" t="str">
            <v>札幌市</v>
          </cell>
        </row>
        <row r="1112">
          <cell r="B1112" t="str">
            <v>高橋　義春</v>
          </cell>
          <cell r="C1112">
            <v>1459</v>
          </cell>
          <cell r="D1112" t="str">
            <v>札都</v>
          </cell>
          <cell r="E1112" t="str">
            <v>札幌市</v>
          </cell>
        </row>
        <row r="1113">
          <cell r="B1113" t="str">
            <v>坂本　幸二</v>
          </cell>
          <cell r="C1113">
            <v>1460</v>
          </cell>
          <cell r="D1113" t="str">
            <v>札都</v>
          </cell>
          <cell r="E1113" t="str">
            <v>札幌市</v>
          </cell>
        </row>
        <row r="1114">
          <cell r="B1114" t="str">
            <v>藤井　憲二</v>
          </cell>
          <cell r="C1114">
            <v>1461</v>
          </cell>
          <cell r="D1114" t="str">
            <v>小樽</v>
          </cell>
          <cell r="E1114" t="str">
            <v>小樽市</v>
          </cell>
        </row>
        <row r="1115">
          <cell r="B1115" t="str">
            <v>新妻　修二</v>
          </cell>
          <cell r="C1115">
            <v>1462</v>
          </cell>
          <cell r="D1115" t="str">
            <v>札個</v>
          </cell>
          <cell r="E1115" t="str">
            <v>札幌市</v>
          </cell>
        </row>
        <row r="1116">
          <cell r="B1116" t="str">
            <v>林　康弘</v>
          </cell>
          <cell r="C1116">
            <v>1463</v>
          </cell>
          <cell r="D1116" t="str">
            <v>札個</v>
          </cell>
          <cell r="E1116" t="str">
            <v>札幌市</v>
          </cell>
        </row>
        <row r="1117">
          <cell r="B1117" t="str">
            <v>山本　中</v>
          </cell>
          <cell r="C1117">
            <v>1464</v>
          </cell>
          <cell r="D1117" t="str">
            <v>札個</v>
          </cell>
          <cell r="E1117" t="str">
            <v>石狩市</v>
          </cell>
        </row>
        <row r="1118">
          <cell r="B1118" t="str">
            <v>若松　國雄</v>
          </cell>
          <cell r="C1118">
            <v>1465</v>
          </cell>
          <cell r="D1118" t="str">
            <v>札個</v>
          </cell>
          <cell r="E1118" t="str">
            <v>札幌市</v>
          </cell>
        </row>
        <row r="1119">
          <cell r="B1119" t="str">
            <v>末永　信幸</v>
          </cell>
          <cell r="C1119">
            <v>1466</v>
          </cell>
          <cell r="D1119" t="str">
            <v>札個</v>
          </cell>
          <cell r="E1119" t="str">
            <v>札幌市</v>
          </cell>
        </row>
        <row r="1120">
          <cell r="B1120" t="str">
            <v>中山　輝夫</v>
          </cell>
          <cell r="C1120">
            <v>1468</v>
          </cell>
          <cell r="D1120" t="str">
            <v>札個</v>
          </cell>
          <cell r="E1120" t="str">
            <v>札幌市</v>
          </cell>
        </row>
        <row r="1121">
          <cell r="B1121" t="str">
            <v>塩田　義彦</v>
          </cell>
          <cell r="C1121">
            <v>1469</v>
          </cell>
          <cell r="D1121" t="str">
            <v>札個</v>
          </cell>
          <cell r="E1121" t="str">
            <v>札幌市</v>
          </cell>
        </row>
        <row r="1122">
          <cell r="B1122" t="str">
            <v>黒崎　正勝</v>
          </cell>
          <cell r="C1122">
            <v>1471</v>
          </cell>
          <cell r="D1122" t="str">
            <v>札個</v>
          </cell>
          <cell r="E1122" t="str">
            <v>札幌市</v>
          </cell>
        </row>
        <row r="1123">
          <cell r="B1123" t="str">
            <v>松村　昭</v>
          </cell>
          <cell r="C1123">
            <v>1472</v>
          </cell>
          <cell r="D1123" t="str">
            <v>札個</v>
          </cell>
          <cell r="E1123" t="str">
            <v>札幌市</v>
          </cell>
        </row>
        <row r="1124">
          <cell r="B1124" t="str">
            <v>中島　安雄</v>
          </cell>
          <cell r="C1124">
            <v>1474</v>
          </cell>
          <cell r="D1124" t="str">
            <v>札都</v>
          </cell>
          <cell r="E1124" t="str">
            <v>札幌市</v>
          </cell>
        </row>
        <row r="1125">
          <cell r="B1125" t="str">
            <v>武田　正義</v>
          </cell>
          <cell r="C1125">
            <v>1476</v>
          </cell>
          <cell r="D1125" t="str">
            <v>札都</v>
          </cell>
          <cell r="E1125" t="str">
            <v>札幌市</v>
          </cell>
        </row>
        <row r="1126">
          <cell r="B1126" t="str">
            <v>内田　実樹</v>
          </cell>
          <cell r="C1126">
            <v>1477</v>
          </cell>
          <cell r="D1126" t="str">
            <v>札都</v>
          </cell>
          <cell r="E1126" t="str">
            <v>札幌市</v>
          </cell>
        </row>
        <row r="1127">
          <cell r="B1127" t="str">
            <v>若松　重男</v>
          </cell>
          <cell r="C1127">
            <v>1478</v>
          </cell>
          <cell r="D1127" t="str">
            <v>札個</v>
          </cell>
          <cell r="E1127" t="str">
            <v>札幌市</v>
          </cell>
        </row>
        <row r="1128">
          <cell r="B1128" t="str">
            <v>仲村　晴夫</v>
          </cell>
          <cell r="C1128">
            <v>1479</v>
          </cell>
          <cell r="D1128" t="str">
            <v>札個</v>
          </cell>
          <cell r="E1128" t="str">
            <v>札幌市</v>
          </cell>
        </row>
        <row r="1129">
          <cell r="B1129" t="str">
            <v>溝口　敏幸</v>
          </cell>
          <cell r="C1129">
            <v>1480</v>
          </cell>
          <cell r="D1129" t="str">
            <v>札個</v>
          </cell>
          <cell r="E1129" t="str">
            <v>石狩市</v>
          </cell>
        </row>
        <row r="1130">
          <cell r="B1130" t="str">
            <v>谷脇　稔</v>
          </cell>
          <cell r="C1130">
            <v>1481</v>
          </cell>
          <cell r="D1130" t="str">
            <v>札個</v>
          </cell>
          <cell r="E1130" t="str">
            <v>札幌市</v>
          </cell>
        </row>
        <row r="1131">
          <cell r="B1131" t="str">
            <v>斉藤　高幸</v>
          </cell>
          <cell r="C1131">
            <v>1483</v>
          </cell>
          <cell r="D1131" t="str">
            <v>札個</v>
          </cell>
          <cell r="E1131" t="str">
            <v>札幌市</v>
          </cell>
        </row>
        <row r="1132">
          <cell r="B1132" t="str">
            <v>佐藤　勝治</v>
          </cell>
          <cell r="C1132">
            <v>1485</v>
          </cell>
          <cell r="D1132" t="str">
            <v>札個</v>
          </cell>
          <cell r="E1132" t="str">
            <v>札幌市</v>
          </cell>
        </row>
        <row r="1133">
          <cell r="B1133" t="str">
            <v>前田　幸次郎</v>
          </cell>
          <cell r="C1133">
            <v>1487</v>
          </cell>
          <cell r="D1133" t="str">
            <v>札個</v>
          </cell>
          <cell r="E1133" t="str">
            <v>北広島市</v>
          </cell>
        </row>
        <row r="1134">
          <cell r="B1134" t="str">
            <v>遠藤　勲</v>
          </cell>
          <cell r="C1134">
            <v>1488</v>
          </cell>
          <cell r="D1134" t="str">
            <v>札個</v>
          </cell>
          <cell r="E1134" t="str">
            <v>札幌市</v>
          </cell>
        </row>
        <row r="1135">
          <cell r="B1135" t="str">
            <v>西川　雅俊</v>
          </cell>
          <cell r="C1135">
            <v>1490</v>
          </cell>
          <cell r="D1135" t="str">
            <v>札都</v>
          </cell>
          <cell r="E1135" t="str">
            <v>札幌市</v>
          </cell>
        </row>
        <row r="1136">
          <cell r="B1136" t="str">
            <v>名取　昌好</v>
          </cell>
          <cell r="C1136">
            <v>1491</v>
          </cell>
          <cell r="D1136" t="str">
            <v>札都</v>
          </cell>
          <cell r="E1136" t="str">
            <v>札幌市</v>
          </cell>
        </row>
        <row r="1137">
          <cell r="B1137" t="str">
            <v>金山　和久</v>
          </cell>
          <cell r="C1137">
            <v>1493</v>
          </cell>
          <cell r="D1137" t="str">
            <v>札都</v>
          </cell>
          <cell r="E1137" t="str">
            <v>札幌市</v>
          </cell>
        </row>
        <row r="1138">
          <cell r="B1138" t="str">
            <v>清水　秀武</v>
          </cell>
          <cell r="C1138">
            <v>1495</v>
          </cell>
          <cell r="D1138" t="str">
            <v>札個</v>
          </cell>
          <cell r="E1138" t="str">
            <v>札幌市</v>
          </cell>
        </row>
        <row r="1139">
          <cell r="B1139" t="str">
            <v>加藤　敏信</v>
          </cell>
          <cell r="C1139">
            <v>1496</v>
          </cell>
          <cell r="D1139" t="str">
            <v>札個</v>
          </cell>
          <cell r="E1139" t="str">
            <v>札幌市</v>
          </cell>
        </row>
        <row r="1140">
          <cell r="B1140" t="str">
            <v>工藤　峰生</v>
          </cell>
          <cell r="C1140">
            <v>1497</v>
          </cell>
          <cell r="D1140" t="str">
            <v>札個</v>
          </cell>
          <cell r="E1140" t="str">
            <v>札幌市</v>
          </cell>
        </row>
        <row r="1141">
          <cell r="B1141" t="str">
            <v>小杉　剛</v>
          </cell>
          <cell r="C1141">
            <v>1498</v>
          </cell>
          <cell r="D1141" t="str">
            <v>札個</v>
          </cell>
          <cell r="E1141" t="str">
            <v>札幌市</v>
          </cell>
        </row>
        <row r="1142">
          <cell r="B1142" t="str">
            <v>大坪　周二</v>
          </cell>
          <cell r="C1142">
            <v>1499</v>
          </cell>
          <cell r="D1142" t="str">
            <v>札個</v>
          </cell>
          <cell r="E1142" t="str">
            <v>札幌市</v>
          </cell>
        </row>
        <row r="1143">
          <cell r="B1143" t="str">
            <v>岡村　勝昭</v>
          </cell>
          <cell r="C1143">
            <v>1500</v>
          </cell>
          <cell r="D1143" t="str">
            <v>札個</v>
          </cell>
          <cell r="E1143" t="str">
            <v>札幌市</v>
          </cell>
        </row>
        <row r="1144">
          <cell r="B1144" t="str">
            <v>小野寺　勝則</v>
          </cell>
          <cell r="C1144">
            <v>1501</v>
          </cell>
          <cell r="D1144" t="str">
            <v>札個</v>
          </cell>
          <cell r="E1144" t="str">
            <v>石狩市</v>
          </cell>
        </row>
        <row r="1145">
          <cell r="B1145" t="str">
            <v>沖館　邦夫</v>
          </cell>
          <cell r="C1145">
            <v>1502</v>
          </cell>
          <cell r="D1145" t="str">
            <v>札個</v>
          </cell>
          <cell r="E1145" t="str">
            <v>札幌市</v>
          </cell>
        </row>
        <row r="1146">
          <cell r="B1146" t="str">
            <v>角町　三雄</v>
          </cell>
          <cell r="C1146">
            <v>1504</v>
          </cell>
          <cell r="D1146" t="str">
            <v>札個</v>
          </cell>
          <cell r="E1146" t="str">
            <v>札幌市</v>
          </cell>
        </row>
        <row r="1147">
          <cell r="B1147" t="str">
            <v>大野　研二</v>
          </cell>
          <cell r="C1147">
            <v>1505</v>
          </cell>
          <cell r="D1147" t="str">
            <v>札個</v>
          </cell>
          <cell r="E1147" t="str">
            <v>札幌市</v>
          </cell>
        </row>
        <row r="1148">
          <cell r="B1148" t="str">
            <v>林　幸憲</v>
          </cell>
          <cell r="C1148">
            <v>1506</v>
          </cell>
          <cell r="D1148" t="str">
            <v>札都</v>
          </cell>
          <cell r="E1148" t="str">
            <v>札幌市</v>
          </cell>
        </row>
        <row r="1149">
          <cell r="B1149" t="str">
            <v>阿部　彰</v>
          </cell>
          <cell r="C1149">
            <v>1507</v>
          </cell>
          <cell r="D1149" t="str">
            <v>札都</v>
          </cell>
          <cell r="E1149" t="str">
            <v>札幌市</v>
          </cell>
        </row>
        <row r="1150">
          <cell r="B1150" t="str">
            <v>松岡　敏博</v>
          </cell>
          <cell r="C1150">
            <v>1509</v>
          </cell>
          <cell r="D1150" t="str">
            <v>札都</v>
          </cell>
          <cell r="E1150" t="str">
            <v>札幌市</v>
          </cell>
        </row>
        <row r="1151">
          <cell r="B1151" t="str">
            <v>堂腰　勝彦</v>
          </cell>
          <cell r="C1151">
            <v>1510</v>
          </cell>
          <cell r="D1151" t="str">
            <v>札都</v>
          </cell>
          <cell r="E1151" t="str">
            <v>札幌市</v>
          </cell>
        </row>
        <row r="1152">
          <cell r="B1152" t="str">
            <v>矢敷　和夫</v>
          </cell>
          <cell r="C1152">
            <v>1511</v>
          </cell>
          <cell r="D1152" t="str">
            <v>札個</v>
          </cell>
          <cell r="E1152" t="str">
            <v>札幌市</v>
          </cell>
        </row>
        <row r="1153">
          <cell r="B1153" t="str">
            <v>西野　格比佐</v>
          </cell>
          <cell r="C1153">
            <v>1512</v>
          </cell>
          <cell r="D1153" t="str">
            <v>札個</v>
          </cell>
          <cell r="E1153" t="str">
            <v>北広島市</v>
          </cell>
        </row>
        <row r="1154">
          <cell r="B1154" t="str">
            <v>門山　幸生</v>
          </cell>
          <cell r="C1154">
            <v>1514</v>
          </cell>
          <cell r="D1154" t="str">
            <v>札個</v>
          </cell>
          <cell r="E1154" t="str">
            <v>札幌市</v>
          </cell>
        </row>
        <row r="1155">
          <cell r="B1155" t="str">
            <v>椎名　広道</v>
          </cell>
          <cell r="C1155">
            <v>1515</v>
          </cell>
          <cell r="D1155" t="str">
            <v>札個</v>
          </cell>
          <cell r="E1155" t="str">
            <v>札幌市</v>
          </cell>
        </row>
        <row r="1156">
          <cell r="B1156" t="str">
            <v>大浦　徹</v>
          </cell>
          <cell r="C1156">
            <v>1516</v>
          </cell>
          <cell r="D1156" t="str">
            <v>札個</v>
          </cell>
          <cell r="E1156" t="str">
            <v>札幌市</v>
          </cell>
        </row>
        <row r="1157">
          <cell r="B1157" t="str">
            <v>五十嵐　善藏</v>
          </cell>
          <cell r="C1157">
            <v>1517</v>
          </cell>
          <cell r="D1157" t="str">
            <v>札個</v>
          </cell>
          <cell r="E1157" t="str">
            <v>札幌市</v>
          </cell>
        </row>
        <row r="1158">
          <cell r="B1158" t="str">
            <v>松井　康宏</v>
          </cell>
          <cell r="C1158">
            <v>1518</v>
          </cell>
          <cell r="D1158" t="str">
            <v>札個</v>
          </cell>
          <cell r="E1158" t="str">
            <v>札幌市</v>
          </cell>
        </row>
        <row r="1159">
          <cell r="B1159" t="str">
            <v>片寄　敏文</v>
          </cell>
          <cell r="C1159">
            <v>1519</v>
          </cell>
          <cell r="D1159" t="str">
            <v>札個</v>
          </cell>
          <cell r="E1159" t="str">
            <v>札幌市</v>
          </cell>
        </row>
        <row r="1160">
          <cell r="B1160" t="str">
            <v>佐藤　良秋</v>
          </cell>
          <cell r="C1160">
            <v>1520</v>
          </cell>
          <cell r="D1160" t="str">
            <v>札個</v>
          </cell>
          <cell r="E1160" t="str">
            <v>北広島市</v>
          </cell>
        </row>
        <row r="1161">
          <cell r="B1161" t="str">
            <v>川口　恭平</v>
          </cell>
          <cell r="C1161">
            <v>1521</v>
          </cell>
          <cell r="D1161" t="str">
            <v>札個</v>
          </cell>
          <cell r="E1161" t="str">
            <v>札幌市</v>
          </cell>
        </row>
        <row r="1162">
          <cell r="B1162" t="str">
            <v>平沼　義春</v>
          </cell>
          <cell r="C1162">
            <v>1522</v>
          </cell>
          <cell r="D1162" t="str">
            <v>札個</v>
          </cell>
          <cell r="E1162" t="str">
            <v>札幌市</v>
          </cell>
        </row>
        <row r="1163">
          <cell r="B1163" t="str">
            <v>長内　賢司</v>
          </cell>
          <cell r="C1163">
            <v>1523</v>
          </cell>
          <cell r="D1163" t="str">
            <v>札個</v>
          </cell>
          <cell r="E1163" t="str">
            <v>札幌市</v>
          </cell>
        </row>
        <row r="1164">
          <cell r="B1164" t="str">
            <v>伊藤　直美</v>
          </cell>
          <cell r="C1164">
            <v>1524</v>
          </cell>
          <cell r="D1164" t="str">
            <v>札個</v>
          </cell>
          <cell r="E1164" t="str">
            <v>札幌市</v>
          </cell>
        </row>
        <row r="1165">
          <cell r="B1165" t="str">
            <v>相原　兼二郎</v>
          </cell>
          <cell r="C1165">
            <v>1528</v>
          </cell>
          <cell r="D1165" t="str">
            <v>札都</v>
          </cell>
          <cell r="E1165" t="str">
            <v>札幌市</v>
          </cell>
        </row>
        <row r="1166">
          <cell r="B1166" t="str">
            <v>菊地　一浩</v>
          </cell>
          <cell r="C1166">
            <v>1529</v>
          </cell>
          <cell r="D1166" t="str">
            <v>札都</v>
          </cell>
          <cell r="E1166" t="str">
            <v>札幌市</v>
          </cell>
        </row>
        <row r="1167">
          <cell r="B1167" t="str">
            <v>新保　昌勝</v>
          </cell>
          <cell r="C1167">
            <v>1531</v>
          </cell>
          <cell r="D1167" t="str">
            <v>札都</v>
          </cell>
          <cell r="E1167" t="str">
            <v>石狩市</v>
          </cell>
        </row>
        <row r="1168">
          <cell r="B1168" t="str">
            <v>米田　眞一</v>
          </cell>
          <cell r="C1168">
            <v>1532</v>
          </cell>
          <cell r="D1168" t="str">
            <v>札都</v>
          </cell>
          <cell r="E1168" t="str">
            <v>札幌市</v>
          </cell>
        </row>
        <row r="1169">
          <cell r="B1169" t="str">
            <v>大西　春男</v>
          </cell>
          <cell r="C1169">
            <v>1533</v>
          </cell>
          <cell r="D1169" t="str">
            <v>札都</v>
          </cell>
          <cell r="E1169" t="str">
            <v>札幌市</v>
          </cell>
        </row>
        <row r="1170">
          <cell r="B1170" t="str">
            <v>石井　德昭</v>
          </cell>
          <cell r="C1170">
            <v>1534</v>
          </cell>
          <cell r="D1170" t="str">
            <v>札都</v>
          </cell>
          <cell r="E1170" t="str">
            <v>札幌市</v>
          </cell>
        </row>
        <row r="1171">
          <cell r="B1171" t="str">
            <v>大屋　昭彦</v>
          </cell>
          <cell r="C1171">
            <v>1535</v>
          </cell>
          <cell r="D1171" t="str">
            <v>札都</v>
          </cell>
          <cell r="E1171" t="str">
            <v>札幌市</v>
          </cell>
        </row>
        <row r="1172">
          <cell r="B1172" t="str">
            <v>青木　佳文</v>
          </cell>
          <cell r="C1172">
            <v>1536</v>
          </cell>
          <cell r="D1172" t="str">
            <v>札都</v>
          </cell>
          <cell r="E1172" t="str">
            <v>札幌市</v>
          </cell>
        </row>
        <row r="1173">
          <cell r="B1173" t="str">
            <v>白木　篤</v>
          </cell>
          <cell r="C1173">
            <v>1537</v>
          </cell>
          <cell r="D1173" t="str">
            <v>札都</v>
          </cell>
          <cell r="E1173" t="str">
            <v>江別市</v>
          </cell>
        </row>
        <row r="1174">
          <cell r="B1174" t="str">
            <v>笹川　淳一</v>
          </cell>
          <cell r="C1174">
            <v>1540</v>
          </cell>
          <cell r="D1174" t="str">
            <v>札個</v>
          </cell>
          <cell r="E1174" t="str">
            <v>札幌市</v>
          </cell>
        </row>
        <row r="1175">
          <cell r="B1175" t="str">
            <v>東　裕一</v>
          </cell>
          <cell r="C1175">
            <v>1541</v>
          </cell>
          <cell r="D1175" t="str">
            <v>札個</v>
          </cell>
          <cell r="E1175" t="str">
            <v>札幌市</v>
          </cell>
        </row>
        <row r="1176">
          <cell r="B1176" t="str">
            <v>髙野　弘明</v>
          </cell>
          <cell r="C1176">
            <v>1542</v>
          </cell>
          <cell r="D1176" t="str">
            <v>札個</v>
          </cell>
          <cell r="E1176" t="str">
            <v>札幌市</v>
          </cell>
        </row>
        <row r="1177">
          <cell r="B1177" t="str">
            <v>髙橋　哲</v>
          </cell>
          <cell r="C1177">
            <v>1543</v>
          </cell>
          <cell r="D1177" t="str">
            <v>札個</v>
          </cell>
          <cell r="E1177" t="str">
            <v>北広島市</v>
          </cell>
        </row>
        <row r="1178">
          <cell r="B1178" t="str">
            <v>萩尾　洋二</v>
          </cell>
          <cell r="C1178">
            <v>1544</v>
          </cell>
          <cell r="D1178" t="str">
            <v>札個</v>
          </cell>
          <cell r="E1178" t="str">
            <v>札幌市</v>
          </cell>
        </row>
        <row r="1179">
          <cell r="B1179" t="str">
            <v>植根　敏昭</v>
          </cell>
          <cell r="C1179">
            <v>1545</v>
          </cell>
          <cell r="D1179" t="str">
            <v>札個</v>
          </cell>
          <cell r="E1179" t="str">
            <v>札幌市</v>
          </cell>
        </row>
        <row r="1180">
          <cell r="B1180" t="str">
            <v>山本　義教</v>
          </cell>
          <cell r="C1180">
            <v>1546</v>
          </cell>
          <cell r="D1180" t="str">
            <v>札個</v>
          </cell>
          <cell r="E1180" t="str">
            <v>札幌市</v>
          </cell>
        </row>
        <row r="1181">
          <cell r="B1181" t="str">
            <v>真山　幸男</v>
          </cell>
          <cell r="C1181">
            <v>1549</v>
          </cell>
          <cell r="D1181" t="str">
            <v>札個</v>
          </cell>
          <cell r="E1181" t="str">
            <v>札幌市</v>
          </cell>
        </row>
        <row r="1182">
          <cell r="B1182" t="str">
            <v>星　博</v>
          </cell>
          <cell r="C1182">
            <v>1550</v>
          </cell>
          <cell r="D1182" t="str">
            <v>札個</v>
          </cell>
          <cell r="E1182" t="str">
            <v>北広島市</v>
          </cell>
        </row>
        <row r="1183">
          <cell r="B1183" t="str">
            <v>高橋　幸一</v>
          </cell>
          <cell r="C1183">
            <v>1551</v>
          </cell>
          <cell r="D1183" t="str">
            <v>札個</v>
          </cell>
          <cell r="E1183" t="str">
            <v>札幌市</v>
          </cell>
        </row>
        <row r="1184">
          <cell r="B1184" t="str">
            <v>宮路　博</v>
          </cell>
          <cell r="C1184">
            <v>1552</v>
          </cell>
          <cell r="D1184" t="str">
            <v>札個</v>
          </cell>
          <cell r="E1184" t="str">
            <v>札幌市</v>
          </cell>
        </row>
        <row r="1185">
          <cell r="B1185" t="str">
            <v>吉田　良三</v>
          </cell>
          <cell r="C1185">
            <v>1553</v>
          </cell>
          <cell r="D1185" t="str">
            <v>札個</v>
          </cell>
          <cell r="E1185" t="str">
            <v>札幌市</v>
          </cell>
        </row>
        <row r="1186">
          <cell r="B1186" t="str">
            <v>林　雅廣</v>
          </cell>
          <cell r="C1186">
            <v>1554</v>
          </cell>
          <cell r="D1186" t="str">
            <v>札個</v>
          </cell>
          <cell r="E1186" t="str">
            <v>札幌市</v>
          </cell>
        </row>
        <row r="1187">
          <cell r="B1187" t="str">
            <v>増野　信明</v>
          </cell>
          <cell r="C1187">
            <v>1558</v>
          </cell>
          <cell r="D1187" t="str">
            <v>札個</v>
          </cell>
          <cell r="E1187" t="str">
            <v>札幌市</v>
          </cell>
        </row>
        <row r="1188">
          <cell r="B1188" t="str">
            <v>宮崎　則明</v>
          </cell>
          <cell r="C1188">
            <v>1560</v>
          </cell>
          <cell r="D1188" t="str">
            <v>札個</v>
          </cell>
          <cell r="E1188" t="str">
            <v>札幌市</v>
          </cell>
        </row>
        <row r="1189">
          <cell r="B1189" t="str">
            <v>若原　友治</v>
          </cell>
          <cell r="C1189">
            <v>1561</v>
          </cell>
          <cell r="D1189" t="str">
            <v>札個</v>
          </cell>
          <cell r="E1189" t="str">
            <v>札幌市</v>
          </cell>
        </row>
        <row r="1190">
          <cell r="B1190" t="str">
            <v>土橋　孝保</v>
          </cell>
          <cell r="C1190">
            <v>1562</v>
          </cell>
          <cell r="D1190" t="str">
            <v>札個</v>
          </cell>
          <cell r="E1190" t="str">
            <v>札幌市</v>
          </cell>
        </row>
        <row r="1191">
          <cell r="B1191" t="str">
            <v>五十川　克幸</v>
          </cell>
          <cell r="C1191">
            <v>1563</v>
          </cell>
          <cell r="D1191" t="str">
            <v>札個</v>
          </cell>
          <cell r="E1191" t="str">
            <v>札幌市</v>
          </cell>
        </row>
        <row r="1192">
          <cell r="B1192" t="str">
            <v>吉田　英二</v>
          </cell>
          <cell r="C1192">
            <v>1564</v>
          </cell>
          <cell r="D1192" t="str">
            <v>札個</v>
          </cell>
          <cell r="E1192" t="str">
            <v>札幌市</v>
          </cell>
        </row>
        <row r="1193">
          <cell r="B1193" t="str">
            <v>佐々木　伸二</v>
          </cell>
          <cell r="C1193">
            <v>1567</v>
          </cell>
          <cell r="D1193" t="str">
            <v>札個</v>
          </cell>
          <cell r="E1193" t="str">
            <v>札幌市</v>
          </cell>
        </row>
        <row r="1194">
          <cell r="B1194" t="str">
            <v>三樹　昇</v>
          </cell>
          <cell r="C1194">
            <v>1569</v>
          </cell>
          <cell r="D1194" t="str">
            <v>札都</v>
          </cell>
          <cell r="E1194" t="str">
            <v>札幌市</v>
          </cell>
        </row>
        <row r="1195">
          <cell r="B1195" t="str">
            <v>今　俊</v>
          </cell>
          <cell r="C1195">
            <v>1570</v>
          </cell>
          <cell r="D1195" t="str">
            <v>札都</v>
          </cell>
          <cell r="E1195" t="str">
            <v>札幌市</v>
          </cell>
        </row>
        <row r="1196">
          <cell r="B1196" t="str">
            <v>佐々木　美次</v>
          </cell>
          <cell r="C1196">
            <v>1571</v>
          </cell>
          <cell r="D1196" t="str">
            <v>札都</v>
          </cell>
          <cell r="E1196" t="str">
            <v>札幌市</v>
          </cell>
        </row>
        <row r="1197">
          <cell r="B1197" t="str">
            <v>辻屋　章</v>
          </cell>
          <cell r="C1197">
            <v>1573</v>
          </cell>
          <cell r="D1197" t="str">
            <v>札都</v>
          </cell>
          <cell r="E1197" t="str">
            <v>札幌市</v>
          </cell>
        </row>
        <row r="1198">
          <cell r="B1198" t="str">
            <v>澤田　仁</v>
          </cell>
          <cell r="C1198">
            <v>1575</v>
          </cell>
          <cell r="D1198" t="str">
            <v>札個</v>
          </cell>
          <cell r="E1198" t="str">
            <v>札幌市</v>
          </cell>
        </row>
        <row r="1199">
          <cell r="B1199" t="str">
            <v>本間　久晴</v>
          </cell>
          <cell r="C1199">
            <v>1576</v>
          </cell>
          <cell r="D1199" t="str">
            <v>札個</v>
          </cell>
          <cell r="E1199" t="str">
            <v>石狩市</v>
          </cell>
        </row>
        <row r="1200">
          <cell r="B1200" t="str">
            <v>鎌田　研二</v>
          </cell>
          <cell r="C1200">
            <v>1577</v>
          </cell>
          <cell r="D1200" t="str">
            <v>札個</v>
          </cell>
          <cell r="E1200" t="str">
            <v>札幌市</v>
          </cell>
        </row>
        <row r="1201">
          <cell r="B1201" t="str">
            <v>吉岡　公彦</v>
          </cell>
          <cell r="C1201">
            <v>1579</v>
          </cell>
          <cell r="D1201" t="str">
            <v>札個</v>
          </cell>
          <cell r="E1201" t="str">
            <v>札幌市</v>
          </cell>
        </row>
        <row r="1202">
          <cell r="B1202" t="str">
            <v>松村　史夫</v>
          </cell>
          <cell r="C1202">
            <v>1580</v>
          </cell>
          <cell r="D1202" t="str">
            <v>札都</v>
          </cell>
          <cell r="E1202" t="str">
            <v>札幌市</v>
          </cell>
        </row>
        <row r="1203">
          <cell r="B1203" t="str">
            <v>嶋　修</v>
          </cell>
          <cell r="C1203">
            <v>1582</v>
          </cell>
          <cell r="D1203" t="str">
            <v>札個</v>
          </cell>
          <cell r="E1203" t="str">
            <v>江別市</v>
          </cell>
        </row>
        <row r="1204">
          <cell r="B1204" t="str">
            <v>小丸　勉</v>
          </cell>
          <cell r="C1204">
            <v>1583</v>
          </cell>
          <cell r="D1204" t="str">
            <v>札個</v>
          </cell>
          <cell r="E1204" t="str">
            <v>札幌市</v>
          </cell>
        </row>
        <row r="1205">
          <cell r="B1205" t="str">
            <v>中口　修芳</v>
          </cell>
          <cell r="C1205">
            <v>1585</v>
          </cell>
          <cell r="D1205" t="str">
            <v>札個</v>
          </cell>
          <cell r="E1205" t="str">
            <v>北広島市</v>
          </cell>
        </row>
        <row r="1206">
          <cell r="B1206" t="str">
            <v>三上　清春</v>
          </cell>
          <cell r="C1206">
            <v>1586</v>
          </cell>
          <cell r="D1206" t="str">
            <v>札個</v>
          </cell>
          <cell r="E1206" t="str">
            <v>北広島市</v>
          </cell>
        </row>
        <row r="1207">
          <cell r="B1207" t="str">
            <v>滝本　聰</v>
          </cell>
          <cell r="C1207">
            <v>1587</v>
          </cell>
          <cell r="D1207" t="str">
            <v>札個</v>
          </cell>
          <cell r="E1207" t="str">
            <v>札幌市</v>
          </cell>
        </row>
        <row r="1208">
          <cell r="B1208" t="str">
            <v>前田　廣至</v>
          </cell>
          <cell r="C1208">
            <v>1588</v>
          </cell>
          <cell r="D1208" t="str">
            <v>札個</v>
          </cell>
          <cell r="E1208" t="str">
            <v>札幌市</v>
          </cell>
        </row>
        <row r="1209">
          <cell r="B1209" t="str">
            <v>尾崎　邦彦</v>
          </cell>
          <cell r="C1209">
            <v>1589</v>
          </cell>
          <cell r="D1209" t="str">
            <v>札個</v>
          </cell>
          <cell r="E1209" t="str">
            <v>札幌市</v>
          </cell>
        </row>
        <row r="1210">
          <cell r="B1210" t="str">
            <v>丹野　重則</v>
          </cell>
          <cell r="C1210">
            <v>1590</v>
          </cell>
          <cell r="D1210" t="str">
            <v>札個</v>
          </cell>
          <cell r="E1210" t="str">
            <v>札幌市</v>
          </cell>
        </row>
        <row r="1211">
          <cell r="B1211" t="str">
            <v>山田　一則</v>
          </cell>
          <cell r="C1211">
            <v>1592</v>
          </cell>
          <cell r="D1211" t="str">
            <v>札都</v>
          </cell>
          <cell r="E1211" t="str">
            <v>札幌市</v>
          </cell>
        </row>
        <row r="1212">
          <cell r="B1212" t="str">
            <v>増渕　悟</v>
          </cell>
          <cell r="C1212">
            <v>1595</v>
          </cell>
          <cell r="D1212" t="str">
            <v>札都</v>
          </cell>
          <cell r="E1212" t="str">
            <v>札幌市</v>
          </cell>
        </row>
        <row r="1213">
          <cell r="B1213" t="str">
            <v>田村　潔</v>
          </cell>
          <cell r="C1213">
            <v>1596</v>
          </cell>
          <cell r="D1213" t="str">
            <v>札都</v>
          </cell>
          <cell r="E1213" t="str">
            <v>札幌市</v>
          </cell>
        </row>
        <row r="1214">
          <cell r="B1214" t="str">
            <v>片岡　比呂志</v>
          </cell>
          <cell r="C1214">
            <v>1597</v>
          </cell>
          <cell r="D1214" t="str">
            <v>札都</v>
          </cell>
          <cell r="E1214" t="str">
            <v>札幌市</v>
          </cell>
        </row>
        <row r="1215">
          <cell r="B1215" t="str">
            <v>若狹　雄幸</v>
          </cell>
          <cell r="C1215">
            <v>1598</v>
          </cell>
          <cell r="D1215" t="str">
            <v>小樽</v>
          </cell>
          <cell r="E1215" t="str">
            <v>小樽市</v>
          </cell>
        </row>
        <row r="1216">
          <cell r="B1216" t="str">
            <v>成田　秀樹</v>
          </cell>
          <cell r="C1216">
            <v>1599</v>
          </cell>
          <cell r="D1216" t="str">
            <v>札個</v>
          </cell>
          <cell r="E1216" t="str">
            <v>札幌市</v>
          </cell>
        </row>
        <row r="1217">
          <cell r="B1217" t="str">
            <v>佐藤　優夫</v>
          </cell>
          <cell r="C1217">
            <v>1601</v>
          </cell>
          <cell r="D1217" t="str">
            <v>札個</v>
          </cell>
          <cell r="E1217" t="str">
            <v>江別市</v>
          </cell>
        </row>
        <row r="1218">
          <cell r="B1218" t="str">
            <v>田中　裕幹</v>
          </cell>
          <cell r="C1218">
            <v>1602</v>
          </cell>
          <cell r="D1218" t="str">
            <v>札都</v>
          </cell>
          <cell r="E1218" t="str">
            <v>札幌市</v>
          </cell>
        </row>
        <row r="1219">
          <cell r="B1219" t="str">
            <v>石井　裕司</v>
          </cell>
          <cell r="C1219">
            <v>1603</v>
          </cell>
          <cell r="D1219" t="str">
            <v>札個</v>
          </cell>
          <cell r="E1219" t="str">
            <v>江別市</v>
          </cell>
        </row>
        <row r="1220">
          <cell r="B1220" t="str">
            <v>髙橋　昭世</v>
          </cell>
          <cell r="C1220">
            <v>1604</v>
          </cell>
          <cell r="D1220" t="str">
            <v>札個</v>
          </cell>
          <cell r="E1220" t="str">
            <v>札幌市</v>
          </cell>
        </row>
        <row r="1221">
          <cell r="B1221" t="str">
            <v>神保　勝彦</v>
          </cell>
          <cell r="C1221">
            <v>1605</v>
          </cell>
          <cell r="D1221" t="str">
            <v>札個</v>
          </cell>
          <cell r="E1221" t="str">
            <v>札幌市</v>
          </cell>
        </row>
        <row r="1222">
          <cell r="B1222" t="str">
            <v>鈴木　裕</v>
          </cell>
          <cell r="C1222">
            <v>1606</v>
          </cell>
          <cell r="D1222" t="str">
            <v>札個</v>
          </cell>
          <cell r="E1222" t="str">
            <v>江別市</v>
          </cell>
        </row>
        <row r="1223">
          <cell r="B1223" t="str">
            <v>菊地　英之</v>
          </cell>
          <cell r="C1223">
            <v>1607</v>
          </cell>
          <cell r="D1223" t="str">
            <v>札個</v>
          </cell>
          <cell r="E1223" t="str">
            <v>札幌市</v>
          </cell>
        </row>
        <row r="1224">
          <cell r="B1224" t="str">
            <v>今泉　博幸</v>
          </cell>
          <cell r="C1224">
            <v>1608</v>
          </cell>
          <cell r="D1224" t="str">
            <v>札個</v>
          </cell>
          <cell r="E1224" t="str">
            <v>札幌市</v>
          </cell>
        </row>
        <row r="1225">
          <cell r="B1225" t="str">
            <v>佐藤　幸雄</v>
          </cell>
          <cell r="C1225">
            <v>1609</v>
          </cell>
          <cell r="D1225" t="str">
            <v>札都</v>
          </cell>
          <cell r="E1225" t="str">
            <v>札幌市</v>
          </cell>
        </row>
        <row r="1226">
          <cell r="B1226" t="str">
            <v>三浦　仁</v>
          </cell>
          <cell r="C1226">
            <v>1610</v>
          </cell>
          <cell r="D1226" t="str">
            <v>札都</v>
          </cell>
          <cell r="E1226" t="str">
            <v>札幌市</v>
          </cell>
        </row>
        <row r="1227">
          <cell r="B1227" t="str">
            <v>菅原　守</v>
          </cell>
          <cell r="C1227">
            <v>1612</v>
          </cell>
          <cell r="D1227" t="str">
            <v>札都</v>
          </cell>
          <cell r="E1227" t="str">
            <v>札幌市</v>
          </cell>
        </row>
        <row r="1228">
          <cell r="B1228" t="str">
            <v>道井　幸雄</v>
          </cell>
          <cell r="C1228">
            <v>1613</v>
          </cell>
          <cell r="D1228" t="str">
            <v>札都</v>
          </cell>
          <cell r="E1228" t="str">
            <v>札幌市</v>
          </cell>
        </row>
        <row r="1229">
          <cell r="B1229" t="str">
            <v>戸倉　正之</v>
          </cell>
          <cell r="C1229">
            <v>1614</v>
          </cell>
          <cell r="D1229" t="str">
            <v>札都</v>
          </cell>
          <cell r="E1229" t="str">
            <v>札幌市</v>
          </cell>
        </row>
        <row r="1230">
          <cell r="B1230" t="str">
            <v>荒井　正晴</v>
          </cell>
          <cell r="C1230">
            <v>1615</v>
          </cell>
          <cell r="D1230" t="str">
            <v>札都</v>
          </cell>
          <cell r="E1230" t="str">
            <v>札幌市</v>
          </cell>
        </row>
        <row r="1231">
          <cell r="B1231" t="str">
            <v>片原　利春</v>
          </cell>
          <cell r="C1231">
            <v>1616</v>
          </cell>
          <cell r="D1231" t="str">
            <v>札個</v>
          </cell>
          <cell r="E1231" t="str">
            <v>札幌市</v>
          </cell>
        </row>
        <row r="1232">
          <cell r="B1232" t="str">
            <v>佐々木　敏彦</v>
          </cell>
          <cell r="C1232">
            <v>1617</v>
          </cell>
          <cell r="D1232" t="str">
            <v>札個</v>
          </cell>
          <cell r="E1232" t="str">
            <v>札幌市</v>
          </cell>
        </row>
        <row r="1233">
          <cell r="B1233" t="str">
            <v>浜岸　鉄男</v>
          </cell>
          <cell r="C1233">
            <v>1618</v>
          </cell>
          <cell r="D1233" t="str">
            <v>札個</v>
          </cell>
          <cell r="E1233" t="str">
            <v>札幌市</v>
          </cell>
        </row>
        <row r="1234">
          <cell r="B1234" t="str">
            <v>佐藤　正</v>
          </cell>
          <cell r="C1234">
            <v>1620</v>
          </cell>
          <cell r="D1234" t="str">
            <v>札個</v>
          </cell>
          <cell r="E1234" t="str">
            <v>札幌市</v>
          </cell>
        </row>
        <row r="1235">
          <cell r="B1235" t="str">
            <v>菅原　勇</v>
          </cell>
          <cell r="C1235">
            <v>1621</v>
          </cell>
          <cell r="D1235" t="str">
            <v>札個</v>
          </cell>
          <cell r="E1235" t="str">
            <v>札幌市</v>
          </cell>
        </row>
        <row r="1236">
          <cell r="B1236" t="str">
            <v>渡邉　憲夫</v>
          </cell>
          <cell r="C1236">
            <v>1622</v>
          </cell>
          <cell r="D1236" t="str">
            <v>札個</v>
          </cell>
          <cell r="E1236" t="str">
            <v>札幌市</v>
          </cell>
        </row>
        <row r="1237">
          <cell r="B1237" t="str">
            <v>金子　高幸</v>
          </cell>
          <cell r="C1237">
            <v>1624</v>
          </cell>
          <cell r="D1237" t="str">
            <v>札個</v>
          </cell>
          <cell r="E1237" t="str">
            <v>札幌市</v>
          </cell>
        </row>
        <row r="1238">
          <cell r="B1238" t="str">
            <v>谷内田　隆</v>
          </cell>
          <cell r="C1238">
            <v>1625</v>
          </cell>
          <cell r="D1238" t="str">
            <v>札個</v>
          </cell>
          <cell r="E1238" t="str">
            <v>札幌市</v>
          </cell>
        </row>
        <row r="1239">
          <cell r="B1239" t="str">
            <v>渡邉　政利</v>
          </cell>
          <cell r="C1239">
            <v>1627</v>
          </cell>
          <cell r="D1239" t="str">
            <v>札個</v>
          </cell>
          <cell r="E1239" t="str">
            <v>札幌市</v>
          </cell>
        </row>
        <row r="1240">
          <cell r="B1240" t="str">
            <v>髙橋　淳一</v>
          </cell>
          <cell r="C1240">
            <v>1629</v>
          </cell>
          <cell r="D1240" t="str">
            <v>札個</v>
          </cell>
          <cell r="E1240" t="str">
            <v>北広島市</v>
          </cell>
        </row>
        <row r="1241">
          <cell r="B1241" t="str">
            <v>前川　義明</v>
          </cell>
          <cell r="C1241">
            <v>1630</v>
          </cell>
          <cell r="D1241" t="str">
            <v>札個</v>
          </cell>
          <cell r="E1241" t="str">
            <v>札幌市</v>
          </cell>
        </row>
        <row r="1242">
          <cell r="B1242" t="str">
            <v>大山　秀夫</v>
          </cell>
          <cell r="C1242">
            <v>1631</v>
          </cell>
          <cell r="D1242" t="str">
            <v>札個</v>
          </cell>
          <cell r="E1242" t="str">
            <v>札幌市</v>
          </cell>
        </row>
        <row r="1243">
          <cell r="B1243" t="str">
            <v>澁野　政勝</v>
          </cell>
          <cell r="C1243">
            <v>1632</v>
          </cell>
          <cell r="D1243" t="str">
            <v>札個</v>
          </cell>
          <cell r="E1243" t="str">
            <v>札幌市</v>
          </cell>
        </row>
        <row r="1244">
          <cell r="B1244" t="str">
            <v>住谷　秀二</v>
          </cell>
          <cell r="C1244">
            <v>1633</v>
          </cell>
          <cell r="D1244" t="str">
            <v>札個</v>
          </cell>
          <cell r="E1244" t="str">
            <v>札幌市</v>
          </cell>
        </row>
        <row r="1245">
          <cell r="B1245" t="str">
            <v>鮫島　勝志</v>
          </cell>
          <cell r="C1245">
            <v>1634</v>
          </cell>
          <cell r="D1245" t="str">
            <v>札個</v>
          </cell>
          <cell r="E1245" t="str">
            <v>札幌市</v>
          </cell>
        </row>
        <row r="1246">
          <cell r="B1246" t="str">
            <v>石黒　政一</v>
          </cell>
          <cell r="C1246">
            <v>1635</v>
          </cell>
          <cell r="D1246" t="str">
            <v>札個</v>
          </cell>
          <cell r="E1246" t="str">
            <v>札幌市</v>
          </cell>
        </row>
        <row r="1247">
          <cell r="B1247" t="str">
            <v>村井　信二</v>
          </cell>
          <cell r="C1247">
            <v>1636</v>
          </cell>
          <cell r="D1247" t="str">
            <v>札個</v>
          </cell>
          <cell r="E1247" t="str">
            <v>石狩市</v>
          </cell>
        </row>
        <row r="1248">
          <cell r="B1248" t="str">
            <v>坂本　順市</v>
          </cell>
          <cell r="C1248">
            <v>1637</v>
          </cell>
          <cell r="D1248" t="str">
            <v>札個</v>
          </cell>
          <cell r="E1248" t="str">
            <v>北広島市</v>
          </cell>
        </row>
        <row r="1249">
          <cell r="B1249" t="str">
            <v>髙橋　恵</v>
          </cell>
          <cell r="C1249">
            <v>1638</v>
          </cell>
          <cell r="D1249" t="str">
            <v>札個</v>
          </cell>
          <cell r="E1249" t="str">
            <v>札幌市</v>
          </cell>
        </row>
        <row r="1250">
          <cell r="B1250" t="str">
            <v>釣岡　領三</v>
          </cell>
          <cell r="C1250">
            <v>1639</v>
          </cell>
          <cell r="D1250" t="str">
            <v>札都</v>
          </cell>
          <cell r="E1250" t="str">
            <v>札幌市</v>
          </cell>
        </row>
        <row r="1251">
          <cell r="B1251" t="str">
            <v>黒田　武士</v>
          </cell>
          <cell r="C1251">
            <v>1640</v>
          </cell>
          <cell r="D1251" t="str">
            <v>札都</v>
          </cell>
          <cell r="E1251" t="str">
            <v>江別市</v>
          </cell>
        </row>
        <row r="1252">
          <cell r="B1252" t="str">
            <v>公文　幸光</v>
          </cell>
          <cell r="C1252">
            <v>1643</v>
          </cell>
          <cell r="D1252" t="str">
            <v>札都</v>
          </cell>
          <cell r="E1252" t="str">
            <v>札幌市</v>
          </cell>
        </row>
        <row r="1253">
          <cell r="B1253" t="str">
            <v>村上　秀明</v>
          </cell>
          <cell r="C1253">
            <v>1645</v>
          </cell>
          <cell r="D1253" t="str">
            <v>札都</v>
          </cell>
          <cell r="E1253" t="str">
            <v>札幌市</v>
          </cell>
        </row>
        <row r="1254">
          <cell r="B1254" t="str">
            <v>小沢　行男</v>
          </cell>
          <cell r="C1254">
            <v>1646</v>
          </cell>
          <cell r="D1254" t="str">
            <v>札都</v>
          </cell>
          <cell r="E1254" t="str">
            <v>札幌市</v>
          </cell>
        </row>
        <row r="1255">
          <cell r="B1255" t="str">
            <v>中野　裕二</v>
          </cell>
          <cell r="C1255">
            <v>1648</v>
          </cell>
          <cell r="D1255" t="str">
            <v>札個</v>
          </cell>
          <cell r="E1255" t="str">
            <v>札幌市</v>
          </cell>
        </row>
        <row r="1256">
          <cell r="B1256" t="str">
            <v>中村　正晴</v>
          </cell>
          <cell r="C1256">
            <v>1649</v>
          </cell>
          <cell r="D1256" t="str">
            <v>札個</v>
          </cell>
          <cell r="E1256" t="str">
            <v>札幌市</v>
          </cell>
        </row>
        <row r="1257">
          <cell r="B1257" t="str">
            <v>熊谷　由一</v>
          </cell>
          <cell r="C1257">
            <v>1650</v>
          </cell>
          <cell r="D1257" t="str">
            <v>札都</v>
          </cell>
          <cell r="E1257" t="str">
            <v>札幌市</v>
          </cell>
        </row>
        <row r="1258">
          <cell r="B1258" t="str">
            <v>澤田　基之</v>
          </cell>
          <cell r="C1258">
            <v>1651</v>
          </cell>
          <cell r="D1258" t="str">
            <v>札個</v>
          </cell>
          <cell r="E1258" t="str">
            <v>札幌市</v>
          </cell>
        </row>
        <row r="1259">
          <cell r="B1259" t="str">
            <v>一戸　智視</v>
          </cell>
          <cell r="C1259">
            <v>1653</v>
          </cell>
          <cell r="D1259" t="str">
            <v>札個</v>
          </cell>
          <cell r="E1259" t="str">
            <v>札幌市</v>
          </cell>
        </row>
        <row r="1260">
          <cell r="B1260" t="str">
            <v>外部　隆</v>
          </cell>
          <cell r="C1260">
            <v>1654</v>
          </cell>
          <cell r="D1260" t="str">
            <v>札個</v>
          </cell>
          <cell r="E1260" t="str">
            <v>札幌市</v>
          </cell>
        </row>
        <row r="1261">
          <cell r="B1261" t="str">
            <v>小川　盛明</v>
          </cell>
          <cell r="C1261">
            <v>1655</v>
          </cell>
          <cell r="D1261" t="str">
            <v>札個</v>
          </cell>
          <cell r="E1261" t="str">
            <v>札幌市</v>
          </cell>
        </row>
        <row r="1262">
          <cell r="B1262" t="str">
            <v>佐々木　豊</v>
          </cell>
          <cell r="C1262">
            <v>1656</v>
          </cell>
          <cell r="D1262" t="str">
            <v>札個</v>
          </cell>
          <cell r="E1262" t="str">
            <v>札幌市</v>
          </cell>
        </row>
        <row r="1263">
          <cell r="B1263" t="str">
            <v>渥美　剛志</v>
          </cell>
          <cell r="C1263">
            <v>1658</v>
          </cell>
          <cell r="D1263" t="str">
            <v>札個</v>
          </cell>
          <cell r="E1263" t="str">
            <v>札幌市</v>
          </cell>
        </row>
        <row r="1264">
          <cell r="B1264" t="str">
            <v>櫻井　純範</v>
          </cell>
          <cell r="C1264">
            <v>1659</v>
          </cell>
          <cell r="D1264" t="str">
            <v>札都</v>
          </cell>
          <cell r="E1264" t="str">
            <v>札幌市</v>
          </cell>
        </row>
        <row r="1265">
          <cell r="B1265" t="str">
            <v>中川　浩</v>
          </cell>
          <cell r="C1265">
            <v>1660</v>
          </cell>
          <cell r="D1265" t="str">
            <v>札都</v>
          </cell>
          <cell r="E1265" t="str">
            <v>札幌市</v>
          </cell>
        </row>
        <row r="1266">
          <cell r="B1266" t="str">
            <v>池田　章</v>
          </cell>
          <cell r="C1266">
            <v>1661</v>
          </cell>
          <cell r="D1266" t="str">
            <v>札都</v>
          </cell>
          <cell r="E1266" t="str">
            <v>札幌市</v>
          </cell>
        </row>
        <row r="1267">
          <cell r="B1267" t="str">
            <v>荒木　哲也</v>
          </cell>
          <cell r="C1267">
            <v>1662</v>
          </cell>
          <cell r="D1267" t="str">
            <v>札都</v>
          </cell>
          <cell r="E1267" t="str">
            <v>札幌市</v>
          </cell>
        </row>
        <row r="1268">
          <cell r="B1268" t="str">
            <v>嶋田　正樹</v>
          </cell>
          <cell r="C1268">
            <v>1663</v>
          </cell>
          <cell r="D1268" t="str">
            <v>札個</v>
          </cell>
          <cell r="E1268" t="str">
            <v>札幌市</v>
          </cell>
        </row>
        <row r="1269">
          <cell r="B1269" t="str">
            <v>七戸　三郎</v>
          </cell>
          <cell r="C1269">
            <v>1664</v>
          </cell>
          <cell r="D1269" t="str">
            <v>札個</v>
          </cell>
          <cell r="E1269" t="str">
            <v>札幌市</v>
          </cell>
        </row>
        <row r="1270">
          <cell r="B1270" t="str">
            <v>樺島　俊一</v>
          </cell>
          <cell r="C1270">
            <v>1666</v>
          </cell>
          <cell r="D1270" t="str">
            <v>札都</v>
          </cell>
          <cell r="E1270" t="str">
            <v>石狩市</v>
          </cell>
        </row>
        <row r="1271">
          <cell r="B1271" t="str">
            <v>岩松　廣行</v>
          </cell>
          <cell r="C1271">
            <v>1667</v>
          </cell>
          <cell r="D1271" t="str">
            <v>札都</v>
          </cell>
          <cell r="E1271" t="str">
            <v>札幌市</v>
          </cell>
        </row>
        <row r="1272">
          <cell r="B1272" t="str">
            <v>細田　勝人</v>
          </cell>
          <cell r="C1272">
            <v>1668</v>
          </cell>
          <cell r="D1272" t="str">
            <v>札個</v>
          </cell>
          <cell r="E1272" t="str">
            <v>札幌市</v>
          </cell>
        </row>
        <row r="1273">
          <cell r="B1273" t="str">
            <v>瀬川　信一</v>
          </cell>
          <cell r="C1273">
            <v>1670</v>
          </cell>
          <cell r="D1273" t="str">
            <v>札個</v>
          </cell>
          <cell r="E1273" t="str">
            <v>札幌市</v>
          </cell>
        </row>
        <row r="1274">
          <cell r="B1274" t="str">
            <v>柴田　廣幸</v>
          </cell>
          <cell r="C1274">
            <v>1671</v>
          </cell>
          <cell r="D1274" t="str">
            <v>札個</v>
          </cell>
          <cell r="E1274" t="str">
            <v>札幌市</v>
          </cell>
        </row>
        <row r="1275">
          <cell r="B1275" t="str">
            <v>上原　貞藏</v>
          </cell>
          <cell r="C1275">
            <v>1672</v>
          </cell>
          <cell r="D1275" t="str">
            <v>札都</v>
          </cell>
          <cell r="E1275" t="str">
            <v>札幌市</v>
          </cell>
        </row>
        <row r="1276">
          <cell r="B1276" t="str">
            <v>小寺　伸二</v>
          </cell>
          <cell r="C1276">
            <v>1673</v>
          </cell>
          <cell r="D1276" t="str">
            <v>札都</v>
          </cell>
          <cell r="E1276" t="str">
            <v>札幌市</v>
          </cell>
        </row>
        <row r="1277">
          <cell r="B1277" t="str">
            <v>遠藤　修市</v>
          </cell>
          <cell r="C1277">
            <v>1674</v>
          </cell>
          <cell r="D1277" t="str">
            <v>札都</v>
          </cell>
          <cell r="E1277" t="str">
            <v>札幌市</v>
          </cell>
        </row>
        <row r="1278">
          <cell r="B1278" t="str">
            <v>兼平　兼</v>
          </cell>
          <cell r="C1278">
            <v>1675</v>
          </cell>
          <cell r="D1278" t="str">
            <v>札個</v>
          </cell>
          <cell r="E1278" t="str">
            <v>札幌市</v>
          </cell>
        </row>
        <row r="1279">
          <cell r="B1279" t="str">
            <v>新松　哲郎</v>
          </cell>
          <cell r="C1279">
            <v>1676</v>
          </cell>
          <cell r="D1279" t="str">
            <v>札個</v>
          </cell>
          <cell r="E1279" t="str">
            <v>札幌市</v>
          </cell>
        </row>
        <row r="1280">
          <cell r="B1280" t="str">
            <v>名畑　茂行</v>
          </cell>
          <cell r="C1280">
            <v>1677</v>
          </cell>
          <cell r="D1280" t="str">
            <v>札個</v>
          </cell>
          <cell r="E1280" t="str">
            <v>札幌市</v>
          </cell>
        </row>
        <row r="1281">
          <cell r="B1281" t="str">
            <v>山田　元浩</v>
          </cell>
          <cell r="C1281">
            <v>1678</v>
          </cell>
          <cell r="D1281" t="str">
            <v>札都</v>
          </cell>
          <cell r="E1281" t="str">
            <v>札幌市</v>
          </cell>
        </row>
        <row r="1282">
          <cell r="B1282" t="str">
            <v>斎藤　敏博</v>
          </cell>
          <cell r="C1282">
            <v>1679</v>
          </cell>
          <cell r="D1282" t="str">
            <v>札都</v>
          </cell>
          <cell r="E1282" t="str">
            <v>札幌市</v>
          </cell>
        </row>
        <row r="1283">
          <cell r="B1283" t="str">
            <v>佐藤　浩明</v>
          </cell>
          <cell r="C1283">
            <v>1680</v>
          </cell>
          <cell r="D1283" t="str">
            <v>札都</v>
          </cell>
          <cell r="E1283" t="str">
            <v>札幌市</v>
          </cell>
        </row>
        <row r="1284">
          <cell r="B1284" t="str">
            <v>弘田　勝</v>
          </cell>
          <cell r="C1284">
            <v>1681</v>
          </cell>
          <cell r="D1284" t="str">
            <v>札都</v>
          </cell>
          <cell r="E1284" t="str">
            <v>江別市</v>
          </cell>
        </row>
        <row r="1285">
          <cell r="B1285" t="str">
            <v>松田　靖裕</v>
          </cell>
          <cell r="C1285">
            <v>1684</v>
          </cell>
          <cell r="D1285" t="str">
            <v>札個</v>
          </cell>
          <cell r="E1285" t="str">
            <v>札幌市</v>
          </cell>
        </row>
        <row r="1286">
          <cell r="B1286" t="str">
            <v>糟谷　伸二</v>
          </cell>
          <cell r="C1286">
            <v>1685</v>
          </cell>
          <cell r="D1286" t="str">
            <v>札個</v>
          </cell>
          <cell r="E1286" t="str">
            <v>札幌市</v>
          </cell>
        </row>
        <row r="1287">
          <cell r="B1287" t="str">
            <v>髙田　勇</v>
          </cell>
          <cell r="C1287">
            <v>1687</v>
          </cell>
          <cell r="D1287" t="str">
            <v>札都</v>
          </cell>
          <cell r="E1287" t="str">
            <v>札幌市</v>
          </cell>
        </row>
        <row r="1288">
          <cell r="B1288" t="str">
            <v>磯部　豊紘</v>
          </cell>
          <cell r="C1288">
            <v>1689</v>
          </cell>
          <cell r="D1288" t="str">
            <v>札都</v>
          </cell>
          <cell r="E1288" t="str">
            <v>札幌市</v>
          </cell>
        </row>
        <row r="1289">
          <cell r="B1289" t="str">
            <v>工藤　豊</v>
          </cell>
          <cell r="C1289">
            <v>1690</v>
          </cell>
          <cell r="D1289" t="str">
            <v>札都</v>
          </cell>
          <cell r="E1289" t="str">
            <v>江別市</v>
          </cell>
        </row>
        <row r="1290">
          <cell r="B1290" t="str">
            <v>松本　章</v>
          </cell>
          <cell r="C1290">
            <v>1691</v>
          </cell>
          <cell r="D1290" t="str">
            <v>未加入</v>
          </cell>
          <cell r="E1290" t="str">
            <v>小樽市</v>
          </cell>
        </row>
        <row r="1291">
          <cell r="B1291" t="str">
            <v>外島　隆夫</v>
          </cell>
          <cell r="C1291">
            <v>1692</v>
          </cell>
          <cell r="D1291" t="str">
            <v>札個</v>
          </cell>
          <cell r="E1291" t="str">
            <v>札幌市</v>
          </cell>
        </row>
        <row r="1292">
          <cell r="B1292" t="str">
            <v>工藤　治</v>
          </cell>
          <cell r="C1292">
            <v>1693</v>
          </cell>
          <cell r="D1292" t="str">
            <v>札個</v>
          </cell>
          <cell r="E1292" t="str">
            <v>札幌市</v>
          </cell>
        </row>
        <row r="1293">
          <cell r="B1293" t="str">
            <v>竹内　英人</v>
          </cell>
          <cell r="C1293">
            <v>1694</v>
          </cell>
          <cell r="D1293" t="str">
            <v>札個</v>
          </cell>
          <cell r="E1293" t="str">
            <v>札幌市</v>
          </cell>
        </row>
        <row r="1294">
          <cell r="B1294" t="str">
            <v>三上　弘勝</v>
          </cell>
          <cell r="C1294">
            <v>1695</v>
          </cell>
          <cell r="D1294" t="str">
            <v>札個</v>
          </cell>
          <cell r="E1294" t="str">
            <v>札幌市</v>
          </cell>
        </row>
        <row r="1295">
          <cell r="B1295" t="str">
            <v>伊藤　雅史</v>
          </cell>
          <cell r="C1295">
            <v>1696</v>
          </cell>
          <cell r="D1295" t="str">
            <v>札個</v>
          </cell>
          <cell r="E1295" t="str">
            <v>札幌市</v>
          </cell>
        </row>
        <row r="1296">
          <cell r="B1296" t="str">
            <v>照井　邦彦</v>
          </cell>
          <cell r="C1296">
            <v>1697</v>
          </cell>
          <cell r="D1296" t="str">
            <v>札個</v>
          </cell>
          <cell r="E1296" t="str">
            <v>札幌市</v>
          </cell>
        </row>
        <row r="1297">
          <cell r="B1297" t="str">
            <v>野村　由起夫</v>
          </cell>
          <cell r="C1297">
            <v>1698</v>
          </cell>
          <cell r="D1297" t="str">
            <v>札都</v>
          </cell>
          <cell r="E1297" t="str">
            <v>石狩市</v>
          </cell>
        </row>
        <row r="1298">
          <cell r="B1298" t="str">
            <v>室野　照和</v>
          </cell>
          <cell r="C1298">
            <v>1699</v>
          </cell>
          <cell r="D1298" t="str">
            <v>札都</v>
          </cell>
          <cell r="E1298" t="str">
            <v>札幌市</v>
          </cell>
        </row>
        <row r="1299">
          <cell r="B1299" t="str">
            <v>石﨑　修一</v>
          </cell>
          <cell r="C1299">
            <v>1700</v>
          </cell>
          <cell r="D1299" t="str">
            <v>札都</v>
          </cell>
          <cell r="E1299" t="str">
            <v>北広島市</v>
          </cell>
        </row>
        <row r="1300">
          <cell r="B1300" t="str">
            <v>三枝　肇</v>
          </cell>
          <cell r="C1300">
            <v>1701</v>
          </cell>
          <cell r="D1300" t="str">
            <v>札都</v>
          </cell>
          <cell r="E1300" t="str">
            <v>札幌市</v>
          </cell>
        </row>
        <row r="1301">
          <cell r="B1301" t="str">
            <v>橘　悟</v>
          </cell>
          <cell r="C1301">
            <v>1702</v>
          </cell>
          <cell r="D1301" t="str">
            <v>札都</v>
          </cell>
          <cell r="E1301" t="str">
            <v>札幌市</v>
          </cell>
        </row>
        <row r="1302">
          <cell r="B1302" t="str">
            <v>葛西　法行</v>
          </cell>
          <cell r="C1302">
            <v>1703</v>
          </cell>
          <cell r="D1302" t="str">
            <v>札個</v>
          </cell>
          <cell r="E1302" t="str">
            <v>札幌市</v>
          </cell>
        </row>
        <row r="1303">
          <cell r="B1303" t="str">
            <v>佐野　秀幸</v>
          </cell>
          <cell r="C1303">
            <v>1704</v>
          </cell>
          <cell r="D1303" t="str">
            <v>札個</v>
          </cell>
          <cell r="E1303" t="str">
            <v>札幌市</v>
          </cell>
        </row>
        <row r="1304">
          <cell r="B1304" t="str">
            <v>佐藤　勝志</v>
          </cell>
          <cell r="C1304">
            <v>1705</v>
          </cell>
          <cell r="D1304" t="str">
            <v>札個</v>
          </cell>
          <cell r="E1304" t="str">
            <v>札幌市</v>
          </cell>
        </row>
        <row r="1305">
          <cell r="B1305" t="str">
            <v>宮手　考一</v>
          </cell>
          <cell r="C1305">
            <v>1706</v>
          </cell>
          <cell r="D1305" t="str">
            <v>札都</v>
          </cell>
          <cell r="E1305" t="str">
            <v>札幌市</v>
          </cell>
        </row>
        <row r="1306">
          <cell r="B1306" t="str">
            <v>米坂　政七</v>
          </cell>
          <cell r="C1306">
            <v>1709</v>
          </cell>
          <cell r="D1306" t="str">
            <v>札都</v>
          </cell>
          <cell r="E1306" t="str">
            <v>札幌市</v>
          </cell>
        </row>
        <row r="1307">
          <cell r="B1307" t="str">
            <v>宮崎　哲夫</v>
          </cell>
          <cell r="C1307">
            <v>1710</v>
          </cell>
          <cell r="D1307" t="str">
            <v>札個</v>
          </cell>
          <cell r="E1307" t="str">
            <v>札幌市</v>
          </cell>
        </row>
        <row r="1308">
          <cell r="B1308" t="str">
            <v>山川　廣志</v>
          </cell>
          <cell r="C1308">
            <v>1711</v>
          </cell>
          <cell r="D1308" t="str">
            <v>札個</v>
          </cell>
          <cell r="E1308" t="str">
            <v>札幌市</v>
          </cell>
        </row>
        <row r="1309">
          <cell r="B1309" t="str">
            <v>星川　太一</v>
          </cell>
          <cell r="C1309">
            <v>1712</v>
          </cell>
          <cell r="D1309" t="str">
            <v>札個</v>
          </cell>
          <cell r="E1309" t="str">
            <v>札幌市</v>
          </cell>
        </row>
        <row r="1310">
          <cell r="B1310" t="str">
            <v>堀田　武志</v>
          </cell>
          <cell r="C1310">
            <v>1713</v>
          </cell>
          <cell r="D1310" t="str">
            <v>札個</v>
          </cell>
          <cell r="E1310" t="str">
            <v>札幌市</v>
          </cell>
        </row>
        <row r="1311">
          <cell r="B1311" t="str">
            <v>脇坂　毅彦</v>
          </cell>
          <cell r="C1311">
            <v>1714</v>
          </cell>
          <cell r="D1311" t="str">
            <v>札個</v>
          </cell>
          <cell r="E1311" t="str">
            <v>札幌市</v>
          </cell>
        </row>
        <row r="1312">
          <cell r="B1312" t="str">
            <v>小川　昌廣</v>
          </cell>
          <cell r="C1312">
            <v>1715</v>
          </cell>
          <cell r="D1312" t="str">
            <v>札個</v>
          </cell>
          <cell r="E1312" t="str">
            <v>札幌市</v>
          </cell>
        </row>
        <row r="1313">
          <cell r="B1313" t="str">
            <v>佐藤　清人</v>
          </cell>
          <cell r="C1313">
            <v>1716</v>
          </cell>
          <cell r="D1313" t="str">
            <v>札個</v>
          </cell>
          <cell r="E1313" t="str">
            <v>札幌市</v>
          </cell>
        </row>
        <row r="1314">
          <cell r="B1314" t="str">
            <v>五十嵐　哲也</v>
          </cell>
          <cell r="C1314">
            <v>1718</v>
          </cell>
          <cell r="D1314" t="str">
            <v>札個</v>
          </cell>
          <cell r="E1314" t="str">
            <v>札幌市</v>
          </cell>
        </row>
        <row r="1315">
          <cell r="B1315" t="str">
            <v>横関　禎</v>
          </cell>
          <cell r="C1315">
            <v>1719</v>
          </cell>
          <cell r="D1315" t="str">
            <v>札都</v>
          </cell>
          <cell r="E1315" t="str">
            <v>札幌市</v>
          </cell>
        </row>
        <row r="1316">
          <cell r="B1316" t="str">
            <v>小枝　聖治</v>
          </cell>
          <cell r="C1316">
            <v>1720</v>
          </cell>
          <cell r="D1316" t="str">
            <v>札都</v>
          </cell>
          <cell r="E1316" t="str">
            <v>札幌市</v>
          </cell>
        </row>
        <row r="1317">
          <cell r="B1317" t="str">
            <v>齊藤　敏夫</v>
          </cell>
          <cell r="C1317">
            <v>1721</v>
          </cell>
          <cell r="D1317" t="str">
            <v>札都</v>
          </cell>
          <cell r="E1317" t="str">
            <v>札幌市</v>
          </cell>
        </row>
        <row r="1318">
          <cell r="B1318" t="str">
            <v>金子　利仁</v>
          </cell>
          <cell r="C1318">
            <v>1722</v>
          </cell>
          <cell r="D1318" t="str">
            <v>札都</v>
          </cell>
          <cell r="E1318" t="str">
            <v>江別市</v>
          </cell>
        </row>
        <row r="1319">
          <cell r="B1319" t="str">
            <v>中島　利光</v>
          </cell>
          <cell r="C1319">
            <v>1723</v>
          </cell>
          <cell r="D1319" t="str">
            <v>札都</v>
          </cell>
          <cell r="E1319" t="str">
            <v>札幌市</v>
          </cell>
        </row>
        <row r="1320">
          <cell r="B1320" t="str">
            <v>松本　弘文</v>
          </cell>
          <cell r="C1320">
            <v>1724</v>
          </cell>
          <cell r="D1320" t="str">
            <v>札個</v>
          </cell>
          <cell r="E1320" t="str">
            <v>札幌市</v>
          </cell>
        </row>
        <row r="1321">
          <cell r="B1321" t="str">
            <v>佐藤　敦</v>
          </cell>
          <cell r="C1321">
            <v>1725</v>
          </cell>
          <cell r="D1321" t="str">
            <v>札個</v>
          </cell>
          <cell r="E1321" t="str">
            <v>江別市</v>
          </cell>
        </row>
        <row r="1322">
          <cell r="B1322" t="str">
            <v>臼木　幸男</v>
          </cell>
          <cell r="C1322">
            <v>1726</v>
          </cell>
          <cell r="D1322" t="str">
            <v>札個</v>
          </cell>
          <cell r="E1322" t="str">
            <v>札幌市</v>
          </cell>
        </row>
        <row r="1323">
          <cell r="B1323" t="str">
            <v>高橋　聡</v>
          </cell>
          <cell r="C1323">
            <v>1727</v>
          </cell>
          <cell r="D1323" t="str">
            <v>札個</v>
          </cell>
          <cell r="E1323" t="str">
            <v>札幌市</v>
          </cell>
        </row>
        <row r="1324">
          <cell r="B1324" t="str">
            <v>小泉　敏幸</v>
          </cell>
          <cell r="C1324">
            <v>1728</v>
          </cell>
          <cell r="D1324" t="str">
            <v>札個</v>
          </cell>
          <cell r="E1324" t="str">
            <v>札幌市</v>
          </cell>
        </row>
        <row r="1325">
          <cell r="B1325" t="str">
            <v>檜　忠夫</v>
          </cell>
          <cell r="C1325">
            <v>1730</v>
          </cell>
          <cell r="D1325" t="str">
            <v>札個</v>
          </cell>
          <cell r="E1325" t="str">
            <v>札幌市</v>
          </cell>
        </row>
        <row r="1326">
          <cell r="B1326" t="str">
            <v>鐵原　俊二</v>
          </cell>
          <cell r="C1326">
            <v>1731</v>
          </cell>
          <cell r="D1326" t="str">
            <v>札都</v>
          </cell>
          <cell r="E1326" t="str">
            <v>札幌市</v>
          </cell>
        </row>
        <row r="1327">
          <cell r="B1327" t="str">
            <v>佐藤　雅俊</v>
          </cell>
          <cell r="C1327">
            <v>1732</v>
          </cell>
          <cell r="D1327" t="str">
            <v>札都</v>
          </cell>
          <cell r="E1327" t="str">
            <v>札幌市</v>
          </cell>
        </row>
        <row r="1328">
          <cell r="B1328" t="str">
            <v>綿谷　幸隆</v>
          </cell>
          <cell r="C1328">
            <v>1733</v>
          </cell>
          <cell r="D1328" t="str">
            <v>札都</v>
          </cell>
          <cell r="E1328" t="str">
            <v>札幌市</v>
          </cell>
        </row>
        <row r="1329">
          <cell r="B1329" t="str">
            <v>岩橋　弘明</v>
          </cell>
          <cell r="C1329">
            <v>1734</v>
          </cell>
          <cell r="D1329" t="str">
            <v>札都</v>
          </cell>
          <cell r="E1329" t="str">
            <v>札幌市</v>
          </cell>
        </row>
        <row r="1330">
          <cell r="B1330" t="str">
            <v>福田　利雄</v>
          </cell>
          <cell r="C1330">
            <v>1735</v>
          </cell>
          <cell r="D1330" t="str">
            <v>札都</v>
          </cell>
          <cell r="E1330" t="str">
            <v>札幌市</v>
          </cell>
        </row>
        <row r="1331">
          <cell r="B1331" t="str">
            <v>緒方　昭義</v>
          </cell>
          <cell r="C1331">
            <v>1736</v>
          </cell>
          <cell r="D1331" t="str">
            <v>札都</v>
          </cell>
          <cell r="E1331" t="str">
            <v>石狩市</v>
          </cell>
        </row>
        <row r="1332">
          <cell r="B1332" t="str">
            <v>山道　貞夫</v>
          </cell>
          <cell r="C1332">
            <v>1738</v>
          </cell>
          <cell r="D1332" t="str">
            <v>札個</v>
          </cell>
          <cell r="E1332" t="str">
            <v>札幌市</v>
          </cell>
        </row>
        <row r="1333">
          <cell r="B1333" t="str">
            <v>飯野　兼司</v>
          </cell>
          <cell r="C1333">
            <v>1739</v>
          </cell>
          <cell r="D1333" t="str">
            <v>札個</v>
          </cell>
          <cell r="E1333" t="str">
            <v>札幌市</v>
          </cell>
        </row>
        <row r="1334">
          <cell r="B1334" t="str">
            <v>上原　雅幸</v>
          </cell>
          <cell r="C1334">
            <v>1740</v>
          </cell>
          <cell r="D1334" t="str">
            <v>札個</v>
          </cell>
          <cell r="E1334" t="str">
            <v>札幌市</v>
          </cell>
        </row>
        <row r="1335">
          <cell r="B1335" t="str">
            <v>澤谷　俊男</v>
          </cell>
          <cell r="C1335">
            <v>1741</v>
          </cell>
          <cell r="D1335" t="str">
            <v>札個</v>
          </cell>
          <cell r="E1335" t="str">
            <v>札幌市</v>
          </cell>
        </row>
        <row r="1336">
          <cell r="B1336" t="str">
            <v>三島　壽正</v>
          </cell>
          <cell r="C1336">
            <v>1743</v>
          </cell>
          <cell r="D1336" t="str">
            <v>札都</v>
          </cell>
          <cell r="E1336" t="str">
            <v>札幌市</v>
          </cell>
        </row>
        <row r="1337">
          <cell r="B1337" t="str">
            <v>吉田　明夫</v>
          </cell>
          <cell r="C1337">
            <v>1745</v>
          </cell>
          <cell r="D1337" t="str">
            <v>札都</v>
          </cell>
          <cell r="E1337" t="str">
            <v>札幌市</v>
          </cell>
        </row>
        <row r="1338">
          <cell r="B1338" t="str">
            <v>明城　秀樹</v>
          </cell>
          <cell r="C1338">
            <v>1746</v>
          </cell>
          <cell r="D1338" t="str">
            <v>小樽</v>
          </cell>
          <cell r="E1338" t="str">
            <v>小樽市</v>
          </cell>
        </row>
        <row r="1339">
          <cell r="B1339" t="str">
            <v>浅田　康紀</v>
          </cell>
          <cell r="C1339">
            <v>1747</v>
          </cell>
          <cell r="D1339" t="str">
            <v>札個</v>
          </cell>
          <cell r="E1339" t="str">
            <v>江別市</v>
          </cell>
        </row>
        <row r="1340">
          <cell r="B1340" t="str">
            <v>佐渡　浩之</v>
          </cell>
          <cell r="C1340">
            <v>1748</v>
          </cell>
          <cell r="D1340" t="str">
            <v>札個</v>
          </cell>
          <cell r="E1340" t="str">
            <v>札幌市</v>
          </cell>
        </row>
        <row r="1341">
          <cell r="B1341" t="str">
            <v>小村　二三男</v>
          </cell>
          <cell r="C1341">
            <v>1750</v>
          </cell>
          <cell r="D1341" t="str">
            <v>札個</v>
          </cell>
          <cell r="E1341" t="str">
            <v>札幌市</v>
          </cell>
        </row>
        <row r="1342">
          <cell r="B1342" t="str">
            <v>野澤　正樹</v>
          </cell>
          <cell r="C1342">
            <v>1751</v>
          </cell>
          <cell r="D1342" t="str">
            <v>札個</v>
          </cell>
          <cell r="E1342" t="str">
            <v>札幌市</v>
          </cell>
        </row>
        <row r="1343">
          <cell r="B1343" t="str">
            <v>髙橋　貞雄</v>
          </cell>
          <cell r="C1343">
            <v>1752</v>
          </cell>
          <cell r="D1343" t="str">
            <v>札個</v>
          </cell>
          <cell r="E1343" t="str">
            <v>札幌市</v>
          </cell>
        </row>
        <row r="1344">
          <cell r="B1344" t="str">
            <v>長谷部　英明</v>
          </cell>
          <cell r="C1344">
            <v>1753</v>
          </cell>
          <cell r="D1344" t="str">
            <v>札個</v>
          </cell>
          <cell r="E1344" t="str">
            <v>札幌市</v>
          </cell>
        </row>
        <row r="1345">
          <cell r="B1345" t="str">
            <v>橋本　茂</v>
          </cell>
          <cell r="C1345">
            <v>1754</v>
          </cell>
          <cell r="D1345" t="str">
            <v>札個</v>
          </cell>
          <cell r="E1345" t="str">
            <v>札幌市</v>
          </cell>
        </row>
        <row r="1346">
          <cell r="B1346" t="str">
            <v>平山　修次</v>
          </cell>
          <cell r="C1346">
            <v>1755</v>
          </cell>
          <cell r="D1346" t="str">
            <v>札個</v>
          </cell>
          <cell r="E1346" t="str">
            <v>札幌市</v>
          </cell>
        </row>
        <row r="1347">
          <cell r="B1347" t="str">
            <v>林　裕治</v>
          </cell>
          <cell r="C1347">
            <v>1756</v>
          </cell>
          <cell r="D1347" t="str">
            <v>札個</v>
          </cell>
          <cell r="E1347" t="str">
            <v>札幌市</v>
          </cell>
        </row>
        <row r="1348">
          <cell r="B1348" t="str">
            <v>境出　幸一</v>
          </cell>
          <cell r="C1348">
            <v>1757</v>
          </cell>
          <cell r="D1348" t="str">
            <v>札都</v>
          </cell>
          <cell r="E1348" t="str">
            <v>札幌市</v>
          </cell>
        </row>
        <row r="1349">
          <cell r="B1349" t="str">
            <v>梅田　房義</v>
          </cell>
          <cell r="C1349">
            <v>1758</v>
          </cell>
          <cell r="D1349" t="str">
            <v>札都</v>
          </cell>
          <cell r="E1349" t="str">
            <v>江別市</v>
          </cell>
        </row>
        <row r="1350">
          <cell r="B1350" t="str">
            <v>関矢　茂紀</v>
          </cell>
          <cell r="C1350">
            <v>1759</v>
          </cell>
          <cell r="D1350" t="str">
            <v>札都</v>
          </cell>
          <cell r="E1350" t="str">
            <v>札幌市</v>
          </cell>
        </row>
        <row r="1351">
          <cell r="B1351" t="str">
            <v>芦野　清美</v>
          </cell>
          <cell r="C1351">
            <v>1762</v>
          </cell>
          <cell r="D1351" t="str">
            <v>札個</v>
          </cell>
          <cell r="E1351" t="str">
            <v>札幌市</v>
          </cell>
        </row>
        <row r="1352">
          <cell r="B1352" t="str">
            <v>後藤　清子</v>
          </cell>
          <cell r="C1352">
            <v>1763</v>
          </cell>
          <cell r="D1352" t="str">
            <v>札都</v>
          </cell>
          <cell r="E1352" t="str">
            <v>札幌市</v>
          </cell>
        </row>
        <row r="1353">
          <cell r="B1353" t="str">
            <v>木村　宏行</v>
          </cell>
          <cell r="C1353">
            <v>1764</v>
          </cell>
          <cell r="D1353" t="str">
            <v>札都</v>
          </cell>
          <cell r="E1353" t="str">
            <v>札幌市</v>
          </cell>
        </row>
        <row r="1354">
          <cell r="B1354" t="str">
            <v>丸山　政明</v>
          </cell>
          <cell r="C1354">
            <v>1765</v>
          </cell>
          <cell r="D1354" t="str">
            <v>札都</v>
          </cell>
          <cell r="E1354" t="str">
            <v>札幌市</v>
          </cell>
        </row>
        <row r="1355">
          <cell r="B1355" t="str">
            <v>菅野　敏幸</v>
          </cell>
          <cell r="C1355">
            <v>1766</v>
          </cell>
          <cell r="D1355" t="str">
            <v>札都</v>
          </cell>
          <cell r="E1355" t="str">
            <v>札幌市</v>
          </cell>
        </row>
        <row r="1356">
          <cell r="B1356" t="str">
            <v>青山　利巳</v>
          </cell>
          <cell r="C1356">
            <v>1767</v>
          </cell>
          <cell r="D1356" t="str">
            <v>札都</v>
          </cell>
          <cell r="E1356" t="str">
            <v>札幌市</v>
          </cell>
        </row>
        <row r="1357">
          <cell r="B1357" t="str">
            <v>山口　清</v>
          </cell>
          <cell r="C1357">
            <v>1768</v>
          </cell>
          <cell r="D1357" t="str">
            <v>札都</v>
          </cell>
          <cell r="E1357" t="str">
            <v>江別市</v>
          </cell>
        </row>
        <row r="1358">
          <cell r="B1358" t="str">
            <v>遠藤　彰</v>
          </cell>
          <cell r="C1358">
            <v>1770</v>
          </cell>
          <cell r="D1358" t="str">
            <v>札個</v>
          </cell>
          <cell r="E1358" t="str">
            <v>札幌市</v>
          </cell>
        </row>
        <row r="1359">
          <cell r="B1359" t="str">
            <v>門脇　正治</v>
          </cell>
          <cell r="C1359">
            <v>1771</v>
          </cell>
          <cell r="D1359" t="str">
            <v>札個</v>
          </cell>
          <cell r="E1359" t="str">
            <v>札幌市</v>
          </cell>
        </row>
        <row r="1360">
          <cell r="B1360" t="str">
            <v>亀山　雄三</v>
          </cell>
          <cell r="C1360">
            <v>1772</v>
          </cell>
          <cell r="D1360" t="str">
            <v>札都</v>
          </cell>
          <cell r="E1360" t="str">
            <v>札幌市</v>
          </cell>
        </row>
        <row r="1361">
          <cell r="B1361" t="str">
            <v>滝内　正利</v>
          </cell>
          <cell r="C1361">
            <v>1773</v>
          </cell>
          <cell r="D1361" t="str">
            <v>札都</v>
          </cell>
          <cell r="E1361" t="str">
            <v>札幌市</v>
          </cell>
        </row>
        <row r="1362">
          <cell r="B1362" t="str">
            <v>松下浩樹</v>
          </cell>
          <cell r="C1362">
            <v>1774</v>
          </cell>
          <cell r="D1362" t="str">
            <v>札都</v>
          </cell>
          <cell r="E1362" t="str">
            <v>札幌市</v>
          </cell>
        </row>
        <row r="1363">
          <cell r="B1363" t="str">
            <v>端場　政美</v>
          </cell>
          <cell r="C1363">
            <v>1775</v>
          </cell>
          <cell r="D1363" t="str">
            <v>札都</v>
          </cell>
          <cell r="E1363" t="str">
            <v>札幌市</v>
          </cell>
        </row>
        <row r="1364">
          <cell r="B1364" t="str">
            <v>草間　一秀</v>
          </cell>
          <cell r="C1364">
            <v>1776</v>
          </cell>
          <cell r="D1364" t="str">
            <v>札都</v>
          </cell>
          <cell r="E1364" t="str">
            <v>北広島市</v>
          </cell>
        </row>
        <row r="1365">
          <cell r="B1365" t="str">
            <v>島影　洋一</v>
          </cell>
          <cell r="C1365">
            <v>1777</v>
          </cell>
          <cell r="D1365" t="str">
            <v>札個</v>
          </cell>
          <cell r="E1365" t="str">
            <v>札幌市</v>
          </cell>
        </row>
        <row r="1366">
          <cell r="B1366" t="str">
            <v>菊池　信幸</v>
          </cell>
          <cell r="C1366">
            <v>1778</v>
          </cell>
          <cell r="D1366" t="str">
            <v>札個</v>
          </cell>
          <cell r="E1366" t="str">
            <v>札幌市</v>
          </cell>
        </row>
        <row r="1367">
          <cell r="B1367" t="str">
            <v>高屋　修藏</v>
          </cell>
          <cell r="C1367">
            <v>1779</v>
          </cell>
          <cell r="D1367" t="str">
            <v>札個</v>
          </cell>
          <cell r="E1367" t="str">
            <v>江別市</v>
          </cell>
        </row>
        <row r="1368">
          <cell r="B1368" t="str">
            <v>山下　文夫</v>
          </cell>
          <cell r="C1368">
            <v>1780</v>
          </cell>
          <cell r="D1368" t="str">
            <v>札個</v>
          </cell>
          <cell r="E1368" t="str">
            <v>札幌市</v>
          </cell>
        </row>
        <row r="1369">
          <cell r="B1369" t="str">
            <v>大橋　和則</v>
          </cell>
          <cell r="C1369">
            <v>1781</v>
          </cell>
          <cell r="D1369" t="str">
            <v>札個</v>
          </cell>
          <cell r="E1369" t="str">
            <v>札幌市</v>
          </cell>
        </row>
        <row r="1370">
          <cell r="B1370" t="str">
            <v>堀川　正廣</v>
          </cell>
          <cell r="C1370">
            <v>1782</v>
          </cell>
          <cell r="D1370" t="str">
            <v>札個</v>
          </cell>
          <cell r="E1370" t="str">
            <v>札幌市</v>
          </cell>
        </row>
        <row r="1371">
          <cell r="B1371" t="str">
            <v>宇田　秀次</v>
          </cell>
          <cell r="C1371">
            <v>1783</v>
          </cell>
          <cell r="D1371" t="str">
            <v>札個</v>
          </cell>
          <cell r="E1371" t="str">
            <v>札幌市</v>
          </cell>
        </row>
        <row r="1372">
          <cell r="B1372" t="str">
            <v>川村　和夫</v>
          </cell>
          <cell r="C1372">
            <v>1784</v>
          </cell>
          <cell r="D1372" t="str">
            <v>札個</v>
          </cell>
          <cell r="E1372" t="str">
            <v>札幌市</v>
          </cell>
        </row>
        <row r="1373">
          <cell r="B1373" t="str">
            <v>菅原　隆一</v>
          </cell>
          <cell r="C1373">
            <v>1785</v>
          </cell>
          <cell r="D1373" t="str">
            <v>札個</v>
          </cell>
          <cell r="E1373" t="str">
            <v>札幌市</v>
          </cell>
        </row>
        <row r="1374">
          <cell r="B1374" t="str">
            <v>相馬　比露志</v>
          </cell>
          <cell r="C1374">
            <v>1788</v>
          </cell>
          <cell r="D1374" t="str">
            <v>札個</v>
          </cell>
          <cell r="E1374" t="str">
            <v>札幌市</v>
          </cell>
        </row>
        <row r="1375">
          <cell r="B1375" t="str">
            <v>橋本　彰</v>
          </cell>
          <cell r="C1375">
            <v>1789</v>
          </cell>
          <cell r="D1375" t="str">
            <v>札個</v>
          </cell>
          <cell r="E1375" t="str">
            <v>札幌市</v>
          </cell>
        </row>
        <row r="1376">
          <cell r="B1376" t="str">
            <v>八鍬　孝幸</v>
          </cell>
          <cell r="C1376">
            <v>1790</v>
          </cell>
          <cell r="D1376" t="str">
            <v>札個</v>
          </cell>
          <cell r="E1376" t="str">
            <v>札幌市</v>
          </cell>
        </row>
        <row r="1377">
          <cell r="B1377" t="str">
            <v>福田　哲士</v>
          </cell>
          <cell r="C1377">
            <v>1791</v>
          </cell>
          <cell r="D1377" t="str">
            <v>札個</v>
          </cell>
          <cell r="E1377" t="str">
            <v>札幌市</v>
          </cell>
        </row>
        <row r="1378">
          <cell r="B1378" t="str">
            <v>北山　福美</v>
          </cell>
          <cell r="C1378">
            <v>1792</v>
          </cell>
          <cell r="D1378" t="str">
            <v>札個</v>
          </cell>
          <cell r="E1378" t="str">
            <v>札幌市</v>
          </cell>
        </row>
        <row r="1379">
          <cell r="B1379" t="str">
            <v>島田　一也</v>
          </cell>
          <cell r="C1379">
            <v>1793</v>
          </cell>
          <cell r="D1379" t="str">
            <v>札個</v>
          </cell>
          <cell r="E1379" t="str">
            <v>江別市</v>
          </cell>
        </row>
        <row r="1380">
          <cell r="B1380" t="str">
            <v>安達　猛</v>
          </cell>
          <cell r="C1380">
            <v>1794</v>
          </cell>
          <cell r="D1380" t="str">
            <v>札個</v>
          </cell>
          <cell r="E1380" t="str">
            <v>札幌市</v>
          </cell>
        </row>
        <row r="1381">
          <cell r="B1381" t="str">
            <v>横田　寿一</v>
          </cell>
          <cell r="C1381">
            <v>1795</v>
          </cell>
          <cell r="D1381" t="str">
            <v>札個</v>
          </cell>
          <cell r="E1381" t="str">
            <v>札幌市</v>
          </cell>
        </row>
        <row r="1382">
          <cell r="B1382" t="str">
            <v>千葉　司</v>
          </cell>
          <cell r="C1382">
            <v>1797</v>
          </cell>
          <cell r="D1382" t="str">
            <v>札個</v>
          </cell>
          <cell r="E1382" t="str">
            <v>札幌市</v>
          </cell>
        </row>
        <row r="1383">
          <cell r="B1383" t="str">
            <v>德田　道則</v>
          </cell>
          <cell r="C1383">
            <v>1798</v>
          </cell>
          <cell r="D1383" t="str">
            <v>札個</v>
          </cell>
          <cell r="E1383" t="str">
            <v>札幌市</v>
          </cell>
        </row>
        <row r="1384">
          <cell r="B1384" t="str">
            <v>村岡　賢信</v>
          </cell>
          <cell r="C1384">
            <v>1799</v>
          </cell>
          <cell r="D1384" t="str">
            <v>札個</v>
          </cell>
          <cell r="E1384" t="str">
            <v>札幌市</v>
          </cell>
        </row>
        <row r="1385">
          <cell r="B1385" t="str">
            <v>水谷　博</v>
          </cell>
          <cell r="C1385">
            <v>1800</v>
          </cell>
          <cell r="D1385" t="str">
            <v>札個</v>
          </cell>
          <cell r="E1385" t="str">
            <v>札幌市</v>
          </cell>
        </row>
        <row r="1386">
          <cell r="B1386" t="str">
            <v>伊藤　鉄夫</v>
          </cell>
          <cell r="C1386">
            <v>1804</v>
          </cell>
          <cell r="D1386" t="str">
            <v>札個</v>
          </cell>
          <cell r="E1386" t="str">
            <v>江別市</v>
          </cell>
        </row>
        <row r="1387">
          <cell r="B1387" t="str">
            <v>細谷　誠一</v>
          </cell>
          <cell r="C1387">
            <v>1805</v>
          </cell>
          <cell r="D1387" t="str">
            <v>札個</v>
          </cell>
          <cell r="E1387" t="str">
            <v>札幌市</v>
          </cell>
        </row>
        <row r="1388">
          <cell r="B1388" t="str">
            <v>竹田　裕司</v>
          </cell>
          <cell r="C1388">
            <v>1806</v>
          </cell>
          <cell r="D1388" t="str">
            <v>札個</v>
          </cell>
          <cell r="E1388" t="str">
            <v>札幌市</v>
          </cell>
        </row>
        <row r="1389">
          <cell r="B1389" t="str">
            <v>田中　利一</v>
          </cell>
          <cell r="C1389">
            <v>1807</v>
          </cell>
          <cell r="D1389" t="str">
            <v>札個</v>
          </cell>
          <cell r="E1389" t="str">
            <v>江別市</v>
          </cell>
        </row>
        <row r="1390">
          <cell r="B1390" t="str">
            <v>藤中　憲治</v>
          </cell>
          <cell r="C1390">
            <v>1808</v>
          </cell>
          <cell r="D1390" t="str">
            <v>札個</v>
          </cell>
          <cell r="E1390" t="str">
            <v>札幌市</v>
          </cell>
        </row>
        <row r="1391">
          <cell r="B1391" t="str">
            <v>佐藤　邦夫</v>
          </cell>
          <cell r="C1391">
            <v>1809</v>
          </cell>
          <cell r="D1391" t="str">
            <v>札個</v>
          </cell>
          <cell r="E1391" t="str">
            <v>札幌市</v>
          </cell>
        </row>
        <row r="1392">
          <cell r="B1392" t="str">
            <v>三上　宏之</v>
          </cell>
          <cell r="C1392">
            <v>1810</v>
          </cell>
          <cell r="D1392" t="str">
            <v>札個</v>
          </cell>
          <cell r="E1392" t="str">
            <v>札幌市</v>
          </cell>
        </row>
        <row r="1393">
          <cell r="B1393" t="str">
            <v>富岡　一弘</v>
          </cell>
          <cell r="C1393">
            <v>1811</v>
          </cell>
          <cell r="D1393" t="str">
            <v>札個</v>
          </cell>
          <cell r="E1393" t="str">
            <v>札幌市</v>
          </cell>
        </row>
        <row r="1394">
          <cell r="B1394" t="str">
            <v>津﨑　純一</v>
          </cell>
          <cell r="C1394">
            <v>1813</v>
          </cell>
          <cell r="D1394" t="str">
            <v>札個</v>
          </cell>
          <cell r="E1394" t="str">
            <v>札幌市</v>
          </cell>
        </row>
        <row r="1395">
          <cell r="B1395" t="str">
            <v>廣瀬　隆志</v>
          </cell>
          <cell r="C1395">
            <v>1814</v>
          </cell>
          <cell r="D1395" t="str">
            <v>札個</v>
          </cell>
          <cell r="E1395" t="str">
            <v>札幌市</v>
          </cell>
        </row>
        <row r="1396">
          <cell r="B1396" t="str">
            <v>菊地　伸司</v>
          </cell>
          <cell r="C1396">
            <v>1815</v>
          </cell>
          <cell r="D1396" t="str">
            <v>札個</v>
          </cell>
          <cell r="E1396" t="str">
            <v>札幌市</v>
          </cell>
        </row>
        <row r="1397">
          <cell r="B1397" t="str">
            <v>中山　修</v>
          </cell>
          <cell r="C1397">
            <v>1816</v>
          </cell>
          <cell r="D1397" t="str">
            <v>札個</v>
          </cell>
          <cell r="E1397" t="str">
            <v>札幌市</v>
          </cell>
        </row>
        <row r="1398">
          <cell r="B1398" t="str">
            <v>川尻　尊敎</v>
          </cell>
          <cell r="C1398">
            <v>1817</v>
          </cell>
          <cell r="D1398" t="str">
            <v>札個</v>
          </cell>
          <cell r="E1398" t="str">
            <v>札幌市</v>
          </cell>
        </row>
        <row r="1399">
          <cell r="B1399" t="str">
            <v>美勢　忠男</v>
          </cell>
          <cell r="C1399">
            <v>1818</v>
          </cell>
          <cell r="D1399" t="str">
            <v>札個</v>
          </cell>
          <cell r="E1399" t="str">
            <v>札幌市</v>
          </cell>
        </row>
        <row r="1400">
          <cell r="B1400" t="str">
            <v>菅原　芳信</v>
          </cell>
          <cell r="C1400">
            <v>1819</v>
          </cell>
          <cell r="D1400" t="str">
            <v>札個</v>
          </cell>
          <cell r="E1400" t="str">
            <v>札幌市</v>
          </cell>
        </row>
        <row r="1401">
          <cell r="B1401" t="str">
            <v>岡塚　孝之</v>
          </cell>
          <cell r="C1401">
            <v>1820</v>
          </cell>
          <cell r="D1401" t="str">
            <v>札個</v>
          </cell>
          <cell r="E1401" t="str">
            <v>札幌市</v>
          </cell>
        </row>
        <row r="1402">
          <cell r="B1402" t="str">
            <v>前田　勝之</v>
          </cell>
          <cell r="C1402">
            <v>1821</v>
          </cell>
          <cell r="D1402" t="str">
            <v>札個</v>
          </cell>
          <cell r="E1402" t="str">
            <v>札幌市</v>
          </cell>
        </row>
        <row r="1403">
          <cell r="B1403" t="str">
            <v>吉田　秀樹</v>
          </cell>
          <cell r="C1403">
            <v>1822</v>
          </cell>
          <cell r="D1403" t="str">
            <v>札個</v>
          </cell>
          <cell r="E1403" t="str">
            <v>札幌市</v>
          </cell>
        </row>
        <row r="1404">
          <cell r="B1404" t="str">
            <v>原田　一浩</v>
          </cell>
          <cell r="C1404">
            <v>1824</v>
          </cell>
          <cell r="D1404" t="str">
            <v>札個</v>
          </cell>
          <cell r="E1404" t="str">
            <v>札幌市</v>
          </cell>
        </row>
        <row r="1405">
          <cell r="B1405" t="str">
            <v>村岡　民雄</v>
          </cell>
          <cell r="C1405">
            <v>1825</v>
          </cell>
          <cell r="D1405" t="str">
            <v>札個</v>
          </cell>
          <cell r="E1405" t="str">
            <v>札幌市</v>
          </cell>
        </row>
        <row r="1406">
          <cell r="B1406" t="str">
            <v>黒崎　正法</v>
          </cell>
          <cell r="C1406">
            <v>1826</v>
          </cell>
          <cell r="D1406" t="str">
            <v>札個</v>
          </cell>
          <cell r="E1406" t="str">
            <v>札幌市</v>
          </cell>
        </row>
        <row r="1407">
          <cell r="B1407" t="str">
            <v>森田　竹美</v>
          </cell>
          <cell r="C1407">
            <v>1827</v>
          </cell>
          <cell r="D1407" t="str">
            <v>札個</v>
          </cell>
          <cell r="E1407" t="str">
            <v>札幌市</v>
          </cell>
        </row>
        <row r="1408">
          <cell r="B1408" t="str">
            <v>田中　智</v>
          </cell>
          <cell r="C1408">
            <v>1828</v>
          </cell>
          <cell r="D1408" t="str">
            <v>札個</v>
          </cell>
          <cell r="E1408" t="str">
            <v>札幌市</v>
          </cell>
        </row>
        <row r="1409">
          <cell r="B1409" t="str">
            <v>伊藤　勉</v>
          </cell>
          <cell r="C1409">
            <v>1829</v>
          </cell>
          <cell r="D1409" t="str">
            <v>札個</v>
          </cell>
          <cell r="E1409" t="str">
            <v>札幌市</v>
          </cell>
        </row>
        <row r="1410">
          <cell r="B1410" t="str">
            <v>長谷川　政則</v>
          </cell>
          <cell r="C1410">
            <v>1831</v>
          </cell>
          <cell r="D1410" t="str">
            <v>札個</v>
          </cell>
          <cell r="E1410" t="str">
            <v>札幌市</v>
          </cell>
        </row>
        <row r="1411">
          <cell r="B1411" t="str">
            <v>森下　重則</v>
          </cell>
          <cell r="C1411">
            <v>1832</v>
          </cell>
          <cell r="D1411" t="str">
            <v>札個</v>
          </cell>
          <cell r="E1411" t="str">
            <v>札幌市</v>
          </cell>
        </row>
        <row r="1412">
          <cell r="B1412" t="str">
            <v>井内　徹</v>
          </cell>
          <cell r="C1412">
            <v>1833</v>
          </cell>
          <cell r="D1412" t="str">
            <v>札個</v>
          </cell>
          <cell r="E1412" t="str">
            <v>札幌市</v>
          </cell>
        </row>
        <row r="1413">
          <cell r="B1413" t="str">
            <v>吉田　祐二</v>
          </cell>
          <cell r="C1413">
            <v>1834</v>
          </cell>
          <cell r="D1413" t="str">
            <v>札個</v>
          </cell>
          <cell r="E1413" t="str">
            <v>札幌市</v>
          </cell>
        </row>
        <row r="1414">
          <cell r="B1414" t="str">
            <v>小林　英康</v>
          </cell>
          <cell r="C1414">
            <v>1836</v>
          </cell>
          <cell r="D1414" t="str">
            <v>札個</v>
          </cell>
          <cell r="E1414" t="str">
            <v>札幌市</v>
          </cell>
        </row>
        <row r="1415">
          <cell r="B1415" t="str">
            <v>栁橋　徳夫</v>
          </cell>
          <cell r="C1415">
            <v>1837</v>
          </cell>
          <cell r="D1415" t="str">
            <v>札個</v>
          </cell>
          <cell r="E1415" t="str">
            <v>札幌市</v>
          </cell>
        </row>
        <row r="1416">
          <cell r="B1416" t="str">
            <v>高橋　清</v>
          </cell>
          <cell r="C1416">
            <v>1838</v>
          </cell>
          <cell r="D1416" t="str">
            <v>札個</v>
          </cell>
          <cell r="E1416" t="str">
            <v>札幌市</v>
          </cell>
        </row>
        <row r="1417">
          <cell r="B1417" t="str">
            <v>安藤　秀隆</v>
          </cell>
          <cell r="C1417">
            <v>1839</v>
          </cell>
          <cell r="D1417" t="str">
            <v>札個</v>
          </cell>
          <cell r="E1417" t="str">
            <v>札幌市</v>
          </cell>
        </row>
        <row r="1418">
          <cell r="B1418" t="str">
            <v>本間　正人</v>
          </cell>
          <cell r="C1418">
            <v>1840</v>
          </cell>
          <cell r="D1418" t="str">
            <v>札個</v>
          </cell>
          <cell r="E1418" t="str">
            <v>札幌市</v>
          </cell>
        </row>
        <row r="1419">
          <cell r="B1419" t="str">
            <v>内田　裕</v>
          </cell>
          <cell r="C1419">
            <v>1842</v>
          </cell>
          <cell r="D1419" t="str">
            <v>札個</v>
          </cell>
          <cell r="E1419" t="str">
            <v>札幌市</v>
          </cell>
        </row>
        <row r="1420">
          <cell r="B1420" t="str">
            <v>平井　俊光</v>
          </cell>
          <cell r="C1420">
            <v>1843</v>
          </cell>
          <cell r="D1420" t="str">
            <v>札個</v>
          </cell>
          <cell r="E1420" t="str">
            <v>札幌市</v>
          </cell>
        </row>
        <row r="1421">
          <cell r="B1421" t="str">
            <v>木元　秀喜</v>
          </cell>
          <cell r="C1421">
            <v>1845</v>
          </cell>
          <cell r="D1421" t="str">
            <v>札個</v>
          </cell>
          <cell r="E1421" t="str">
            <v>札幌市</v>
          </cell>
        </row>
        <row r="1422">
          <cell r="B1422" t="str">
            <v>小川　久</v>
          </cell>
          <cell r="C1422">
            <v>1846</v>
          </cell>
          <cell r="D1422" t="str">
            <v>札個</v>
          </cell>
          <cell r="E1422" t="str">
            <v>札幌市</v>
          </cell>
        </row>
        <row r="1423">
          <cell r="B1423" t="str">
            <v>櫻庭　卓也</v>
          </cell>
          <cell r="C1423">
            <v>1847</v>
          </cell>
          <cell r="D1423" t="str">
            <v>札個</v>
          </cell>
          <cell r="E1423" t="str">
            <v>札幌市</v>
          </cell>
        </row>
        <row r="1424">
          <cell r="B1424" t="str">
            <v>大場　東武</v>
          </cell>
          <cell r="C1424">
            <v>1848</v>
          </cell>
          <cell r="D1424" t="str">
            <v>札個</v>
          </cell>
          <cell r="E1424" t="str">
            <v>石狩市</v>
          </cell>
        </row>
        <row r="1425">
          <cell r="B1425" t="str">
            <v>合田　美彦</v>
          </cell>
          <cell r="C1425">
            <v>1849</v>
          </cell>
          <cell r="D1425" t="str">
            <v>札個</v>
          </cell>
          <cell r="E1425" t="str">
            <v>札幌市</v>
          </cell>
        </row>
        <row r="1426">
          <cell r="B1426" t="str">
            <v>笹田　良樹</v>
          </cell>
          <cell r="C1426">
            <v>1852</v>
          </cell>
          <cell r="D1426" t="str">
            <v>札個</v>
          </cell>
          <cell r="E1426" t="str">
            <v>札幌市</v>
          </cell>
        </row>
        <row r="1427">
          <cell r="B1427" t="str">
            <v>富沢　幸司</v>
          </cell>
          <cell r="C1427">
            <v>1855</v>
          </cell>
          <cell r="D1427" t="str">
            <v>札個</v>
          </cell>
          <cell r="E1427" t="str">
            <v>札幌市</v>
          </cell>
        </row>
        <row r="1428">
          <cell r="B1428" t="str">
            <v>黒沢　光春</v>
          </cell>
          <cell r="C1428">
            <v>1856</v>
          </cell>
          <cell r="D1428" t="str">
            <v>札個</v>
          </cell>
          <cell r="E1428" t="str">
            <v>札幌市</v>
          </cell>
        </row>
        <row r="1429">
          <cell r="B1429" t="str">
            <v>神　義久</v>
          </cell>
          <cell r="C1429">
            <v>1858</v>
          </cell>
          <cell r="D1429" t="str">
            <v>札個</v>
          </cell>
          <cell r="E1429" t="str">
            <v>札幌市</v>
          </cell>
        </row>
        <row r="1430">
          <cell r="B1430" t="str">
            <v>君成田　哲治</v>
          </cell>
          <cell r="C1430">
            <v>1861</v>
          </cell>
          <cell r="D1430" t="str">
            <v>札個</v>
          </cell>
          <cell r="E1430" t="str">
            <v>札幌市</v>
          </cell>
        </row>
        <row r="1431">
          <cell r="B1431" t="str">
            <v>村田　俊久</v>
          </cell>
          <cell r="C1431">
            <v>1862</v>
          </cell>
          <cell r="D1431" t="str">
            <v>札個</v>
          </cell>
          <cell r="E1431" t="str">
            <v>札幌市</v>
          </cell>
        </row>
        <row r="1432">
          <cell r="B1432" t="str">
            <v>松本　幸公</v>
          </cell>
          <cell r="C1432">
            <v>1863</v>
          </cell>
          <cell r="D1432" t="str">
            <v>札個</v>
          </cell>
          <cell r="E1432" t="str">
            <v>札幌市</v>
          </cell>
        </row>
        <row r="1433">
          <cell r="B1433" t="str">
            <v>岡島　義高</v>
          </cell>
          <cell r="C1433">
            <v>1865</v>
          </cell>
          <cell r="D1433" t="str">
            <v>札個</v>
          </cell>
          <cell r="E1433" t="str">
            <v>札幌市</v>
          </cell>
        </row>
        <row r="1434">
          <cell r="B1434" t="str">
            <v>阿部　秀樹</v>
          </cell>
          <cell r="C1434">
            <v>1866</v>
          </cell>
          <cell r="D1434" t="str">
            <v>札個</v>
          </cell>
          <cell r="E1434" t="str">
            <v>札幌市</v>
          </cell>
        </row>
        <row r="1435">
          <cell r="B1435" t="str">
            <v>井上　靖行</v>
          </cell>
          <cell r="C1435">
            <v>1867</v>
          </cell>
          <cell r="D1435" t="str">
            <v>札個</v>
          </cell>
          <cell r="E1435" t="str">
            <v>札幌市</v>
          </cell>
        </row>
        <row r="1436">
          <cell r="B1436" t="str">
            <v>瀨川　幸司</v>
          </cell>
          <cell r="C1436">
            <v>1868</v>
          </cell>
          <cell r="D1436" t="str">
            <v>札個</v>
          </cell>
          <cell r="E1436" t="str">
            <v>江別市</v>
          </cell>
        </row>
        <row r="1437">
          <cell r="B1437" t="str">
            <v>森谷　繁</v>
          </cell>
          <cell r="C1437">
            <v>1869</v>
          </cell>
          <cell r="D1437" t="str">
            <v>札都</v>
          </cell>
          <cell r="E1437" t="str">
            <v>札幌市</v>
          </cell>
        </row>
        <row r="1438">
          <cell r="B1438" t="str">
            <v>髙橋　敏雄</v>
          </cell>
          <cell r="C1438">
            <v>1870</v>
          </cell>
          <cell r="D1438" t="str">
            <v>札都</v>
          </cell>
          <cell r="E1438" t="str">
            <v>札幌市</v>
          </cell>
        </row>
        <row r="1439">
          <cell r="B1439" t="str">
            <v>鈴木　彰</v>
          </cell>
          <cell r="C1439">
            <v>1871</v>
          </cell>
          <cell r="D1439" t="str">
            <v>札都</v>
          </cell>
          <cell r="E1439" t="str">
            <v>札幌市</v>
          </cell>
        </row>
        <row r="1440">
          <cell r="B1440" t="str">
            <v>木村　栄二</v>
          </cell>
          <cell r="C1440">
            <v>1872</v>
          </cell>
          <cell r="D1440" t="str">
            <v>札都</v>
          </cell>
          <cell r="E1440" t="str">
            <v>札幌市</v>
          </cell>
        </row>
        <row r="1441">
          <cell r="B1441" t="str">
            <v>片岡　徹</v>
          </cell>
          <cell r="C1441">
            <v>1874</v>
          </cell>
          <cell r="D1441" t="str">
            <v>札都</v>
          </cell>
          <cell r="E1441" t="str">
            <v>札幌市</v>
          </cell>
        </row>
        <row r="1442">
          <cell r="B1442" t="str">
            <v>今田　清美</v>
          </cell>
          <cell r="C1442">
            <v>1875</v>
          </cell>
          <cell r="D1442" t="str">
            <v>札都</v>
          </cell>
          <cell r="E1442" t="str">
            <v>札幌市</v>
          </cell>
        </row>
        <row r="1443">
          <cell r="B1443" t="str">
            <v>田畑　実</v>
          </cell>
          <cell r="C1443">
            <v>1876</v>
          </cell>
          <cell r="D1443" t="str">
            <v>札都</v>
          </cell>
          <cell r="E1443" t="str">
            <v>札幌市</v>
          </cell>
        </row>
        <row r="1444">
          <cell r="B1444" t="str">
            <v>久保　淳二郎</v>
          </cell>
          <cell r="C1444">
            <v>1877</v>
          </cell>
          <cell r="D1444" t="str">
            <v>札都</v>
          </cell>
          <cell r="E1444" t="str">
            <v>石狩市</v>
          </cell>
        </row>
        <row r="1445">
          <cell r="B1445" t="str">
            <v>戸井田　洋一</v>
          </cell>
          <cell r="C1445">
            <v>1879</v>
          </cell>
          <cell r="D1445" t="str">
            <v>札都</v>
          </cell>
          <cell r="E1445" t="str">
            <v>札幌市</v>
          </cell>
        </row>
        <row r="1446">
          <cell r="B1446" t="str">
            <v>大内　好幸</v>
          </cell>
          <cell r="C1446">
            <v>1881</v>
          </cell>
          <cell r="D1446" t="str">
            <v>札都</v>
          </cell>
          <cell r="E1446" t="str">
            <v>北広島市</v>
          </cell>
        </row>
        <row r="1447">
          <cell r="B1447" t="str">
            <v>田中　久則</v>
          </cell>
          <cell r="C1447">
            <v>1884</v>
          </cell>
          <cell r="D1447" t="str">
            <v>札都</v>
          </cell>
          <cell r="E1447" t="str">
            <v>札幌市</v>
          </cell>
        </row>
        <row r="1448">
          <cell r="B1448" t="str">
            <v>牧野　繁之</v>
          </cell>
          <cell r="C1448">
            <v>1885</v>
          </cell>
          <cell r="D1448" t="str">
            <v>札都</v>
          </cell>
          <cell r="E1448" t="str">
            <v>札幌市</v>
          </cell>
        </row>
        <row r="1449">
          <cell r="B1449" t="str">
            <v>辻澤　英夫</v>
          </cell>
          <cell r="C1449">
            <v>1886</v>
          </cell>
          <cell r="D1449" t="str">
            <v>札都</v>
          </cell>
          <cell r="E1449" t="str">
            <v>札幌市</v>
          </cell>
        </row>
        <row r="1450">
          <cell r="B1450" t="str">
            <v>阿部　英夫</v>
          </cell>
          <cell r="C1450">
            <v>1887</v>
          </cell>
          <cell r="D1450" t="str">
            <v>札都</v>
          </cell>
          <cell r="E1450" t="str">
            <v>札幌市</v>
          </cell>
        </row>
        <row r="1451">
          <cell r="B1451" t="str">
            <v>澤邉　武雄</v>
          </cell>
          <cell r="C1451">
            <v>1889</v>
          </cell>
          <cell r="D1451" t="str">
            <v>未加入</v>
          </cell>
          <cell r="E1451" t="str">
            <v>江別市</v>
          </cell>
        </row>
        <row r="1452">
          <cell r="B1452" t="str">
            <v>山形　明賞</v>
          </cell>
          <cell r="C1452">
            <v>1891</v>
          </cell>
          <cell r="D1452" t="str">
            <v>未加入</v>
          </cell>
          <cell r="E1452" t="str">
            <v>札幌市</v>
          </cell>
        </row>
        <row r="1453">
          <cell r="B1453" t="str">
            <v>太田　裕之</v>
          </cell>
          <cell r="C1453">
            <v>1892</v>
          </cell>
          <cell r="D1453" t="str">
            <v>札都</v>
          </cell>
          <cell r="E1453" t="str">
            <v>札幌市</v>
          </cell>
        </row>
        <row r="1454">
          <cell r="B1454" t="str">
            <v>三浦　俊則</v>
          </cell>
          <cell r="C1454">
            <v>1893</v>
          </cell>
          <cell r="D1454" t="str">
            <v>札都</v>
          </cell>
          <cell r="E1454" t="str">
            <v>札幌市</v>
          </cell>
        </row>
        <row r="1455">
          <cell r="B1455" t="str">
            <v>三浦　雅敏</v>
          </cell>
          <cell r="C1455">
            <v>1894</v>
          </cell>
          <cell r="D1455" t="str">
            <v>札都</v>
          </cell>
          <cell r="E1455" t="str">
            <v>札幌市</v>
          </cell>
        </row>
        <row r="1456">
          <cell r="B1456" t="str">
            <v>水口　健治</v>
          </cell>
          <cell r="C1456">
            <v>1895</v>
          </cell>
          <cell r="D1456" t="str">
            <v>札都</v>
          </cell>
          <cell r="E1456" t="str">
            <v>札幌市</v>
          </cell>
        </row>
        <row r="1457">
          <cell r="B1457" t="str">
            <v>上埜　政美</v>
          </cell>
          <cell r="C1457">
            <v>1896</v>
          </cell>
          <cell r="D1457" t="str">
            <v>札都</v>
          </cell>
          <cell r="E1457" t="str">
            <v>札幌市</v>
          </cell>
        </row>
        <row r="1458">
          <cell r="B1458" t="str">
            <v>鈴木　利秋</v>
          </cell>
          <cell r="C1458">
            <v>1897</v>
          </cell>
          <cell r="D1458" t="str">
            <v>札都</v>
          </cell>
          <cell r="E1458" t="str">
            <v>札幌市</v>
          </cell>
        </row>
        <row r="1459">
          <cell r="B1459" t="str">
            <v>上田　和義</v>
          </cell>
          <cell r="C1459">
            <v>1898</v>
          </cell>
          <cell r="D1459" t="str">
            <v>札都</v>
          </cell>
          <cell r="E1459" t="str">
            <v>札幌市</v>
          </cell>
        </row>
        <row r="1460">
          <cell r="B1460" t="str">
            <v>森下　和広</v>
          </cell>
          <cell r="C1460">
            <v>1899</v>
          </cell>
          <cell r="D1460" t="str">
            <v>札都</v>
          </cell>
          <cell r="E1460" t="str">
            <v>札幌市</v>
          </cell>
        </row>
        <row r="1461">
          <cell r="B1461" t="str">
            <v>越田　一彦</v>
          </cell>
          <cell r="C1461">
            <v>1900</v>
          </cell>
          <cell r="D1461" t="str">
            <v>札都</v>
          </cell>
          <cell r="E1461" t="str">
            <v>札幌市</v>
          </cell>
        </row>
        <row r="1462">
          <cell r="B1462" t="str">
            <v>大沼　諭</v>
          </cell>
          <cell r="C1462">
            <v>1901</v>
          </cell>
          <cell r="D1462" t="str">
            <v>札個</v>
          </cell>
          <cell r="E1462" t="str">
            <v>札幌市</v>
          </cell>
        </row>
        <row r="1463">
          <cell r="B1463" t="str">
            <v>大西　佳治</v>
          </cell>
          <cell r="C1463">
            <v>1902</v>
          </cell>
          <cell r="D1463" t="str">
            <v>札都</v>
          </cell>
          <cell r="E1463" t="str">
            <v>札幌市</v>
          </cell>
        </row>
        <row r="1464">
          <cell r="B1464" t="str">
            <v>伏黒　友春</v>
          </cell>
          <cell r="C1464">
            <v>1904</v>
          </cell>
          <cell r="D1464" t="str">
            <v>樽都（未加入）</v>
          </cell>
          <cell r="E1464" t="str">
            <v>小樽市</v>
          </cell>
        </row>
        <row r="1465">
          <cell r="B1465" t="str">
            <v>佐藤　幸浩</v>
          </cell>
          <cell r="C1465">
            <v>1905</v>
          </cell>
          <cell r="D1465" t="str">
            <v>小樽</v>
          </cell>
          <cell r="E1465" t="str">
            <v>小樽市</v>
          </cell>
        </row>
        <row r="1466">
          <cell r="B1466" t="str">
            <v>齋藤　信一</v>
          </cell>
          <cell r="C1466">
            <v>1906</v>
          </cell>
          <cell r="D1466" t="str">
            <v>小樽</v>
          </cell>
          <cell r="E1466" t="str">
            <v>小樽市</v>
          </cell>
        </row>
        <row r="1467">
          <cell r="B1467" t="str">
            <v>大坪　宗春</v>
          </cell>
          <cell r="C1467">
            <v>1908</v>
          </cell>
          <cell r="D1467" t="str">
            <v>小樽</v>
          </cell>
          <cell r="E1467" t="str">
            <v>小樽市</v>
          </cell>
        </row>
        <row r="1468">
          <cell r="B1468" t="str">
            <v>辻口　義昭</v>
          </cell>
          <cell r="C1468">
            <v>1910</v>
          </cell>
          <cell r="D1468" t="str">
            <v>札都</v>
          </cell>
          <cell r="E1468" t="str">
            <v>札幌市</v>
          </cell>
        </row>
        <row r="1469">
          <cell r="B1469" t="str">
            <v>安井　尚</v>
          </cell>
          <cell r="C1469">
            <v>1911</v>
          </cell>
          <cell r="D1469" t="str">
            <v>札個</v>
          </cell>
          <cell r="E1469" t="str">
            <v>札幌市</v>
          </cell>
        </row>
        <row r="1470">
          <cell r="B1470" t="str">
            <v>福永　浩二</v>
          </cell>
          <cell r="C1470">
            <v>1912</v>
          </cell>
          <cell r="D1470" t="str">
            <v>札個</v>
          </cell>
          <cell r="E1470" t="str">
            <v>札幌市</v>
          </cell>
        </row>
        <row r="1471">
          <cell r="B1471" t="str">
            <v>中橋　己喜男</v>
          </cell>
          <cell r="C1471">
            <v>1914</v>
          </cell>
          <cell r="D1471" t="str">
            <v>札都</v>
          </cell>
          <cell r="E1471" t="str">
            <v>札幌市</v>
          </cell>
        </row>
        <row r="1472">
          <cell r="B1472" t="str">
            <v>葛西　三智夫</v>
          </cell>
          <cell r="C1472">
            <v>1915</v>
          </cell>
          <cell r="D1472" t="str">
            <v>札個</v>
          </cell>
          <cell r="E1472" t="str">
            <v>札幌市</v>
          </cell>
        </row>
        <row r="1473">
          <cell r="B1473" t="str">
            <v>木下　彰</v>
          </cell>
          <cell r="C1473">
            <v>1916</v>
          </cell>
          <cell r="D1473" t="str">
            <v>札都</v>
          </cell>
          <cell r="E1473" t="str">
            <v>札幌市</v>
          </cell>
        </row>
        <row r="1474">
          <cell r="B1474" t="str">
            <v>黒田　正人</v>
          </cell>
          <cell r="C1474">
            <v>1917</v>
          </cell>
          <cell r="D1474" t="str">
            <v>札都</v>
          </cell>
          <cell r="E1474" t="str">
            <v>札幌市</v>
          </cell>
        </row>
        <row r="1475">
          <cell r="B1475" t="str">
            <v>赤松　勇一</v>
          </cell>
          <cell r="C1475">
            <v>1918</v>
          </cell>
          <cell r="D1475" t="str">
            <v>札個</v>
          </cell>
          <cell r="E1475" t="str">
            <v>札幌市</v>
          </cell>
        </row>
        <row r="1476">
          <cell r="B1476" t="str">
            <v>安部　亨</v>
          </cell>
          <cell r="C1476">
            <v>1919</v>
          </cell>
          <cell r="D1476" t="str">
            <v>札個</v>
          </cell>
          <cell r="E1476" t="str">
            <v>札幌市</v>
          </cell>
        </row>
        <row r="1477">
          <cell r="B1477" t="str">
            <v>阿部　道成</v>
          </cell>
          <cell r="C1477">
            <v>1920</v>
          </cell>
          <cell r="D1477" t="str">
            <v>札個</v>
          </cell>
          <cell r="E1477" t="str">
            <v>札幌市</v>
          </cell>
        </row>
        <row r="1478">
          <cell r="B1478" t="str">
            <v>内田　敦</v>
          </cell>
          <cell r="C1478">
            <v>1925</v>
          </cell>
          <cell r="D1478" t="str">
            <v>札個</v>
          </cell>
          <cell r="E1478" t="str">
            <v>札幌市</v>
          </cell>
        </row>
        <row r="1479">
          <cell r="B1479" t="str">
            <v>江良　賢治</v>
          </cell>
          <cell r="C1479">
            <v>1926</v>
          </cell>
          <cell r="D1479" t="str">
            <v>札個</v>
          </cell>
          <cell r="E1479" t="str">
            <v>札幌市</v>
          </cell>
        </row>
        <row r="1480">
          <cell r="B1480" t="str">
            <v>遠藤　孝</v>
          </cell>
          <cell r="C1480">
            <v>1927</v>
          </cell>
          <cell r="D1480" t="str">
            <v>札個</v>
          </cell>
          <cell r="E1480" t="str">
            <v>札幌市</v>
          </cell>
        </row>
        <row r="1481">
          <cell r="B1481" t="str">
            <v>小川　元之</v>
          </cell>
          <cell r="C1481">
            <v>1928</v>
          </cell>
          <cell r="D1481" t="str">
            <v>札個</v>
          </cell>
          <cell r="E1481" t="str">
            <v>札幌市</v>
          </cell>
        </row>
        <row r="1482">
          <cell r="B1482" t="str">
            <v>桶谷　匡</v>
          </cell>
          <cell r="C1482">
            <v>1929</v>
          </cell>
          <cell r="D1482" t="str">
            <v>札個</v>
          </cell>
          <cell r="E1482" t="str">
            <v>札幌市</v>
          </cell>
        </row>
        <row r="1483">
          <cell r="B1483" t="str">
            <v>欠畑　保</v>
          </cell>
          <cell r="C1483">
            <v>1931</v>
          </cell>
          <cell r="D1483" t="str">
            <v>札個</v>
          </cell>
          <cell r="E1483" t="str">
            <v>札幌市</v>
          </cell>
        </row>
        <row r="1484">
          <cell r="B1484" t="str">
            <v>川合　実</v>
          </cell>
          <cell r="C1484">
            <v>1932</v>
          </cell>
          <cell r="D1484" t="str">
            <v>札個</v>
          </cell>
          <cell r="E1484" t="str">
            <v>札幌市</v>
          </cell>
        </row>
        <row r="1485">
          <cell r="B1485" t="str">
            <v>川上　和浩</v>
          </cell>
          <cell r="C1485">
            <v>1933</v>
          </cell>
          <cell r="D1485" t="str">
            <v>札個</v>
          </cell>
          <cell r="E1485" t="str">
            <v>札幌市</v>
          </cell>
        </row>
        <row r="1486">
          <cell r="B1486" t="str">
            <v>河田　孝一</v>
          </cell>
          <cell r="C1486">
            <v>1934</v>
          </cell>
          <cell r="D1486" t="str">
            <v>札個</v>
          </cell>
          <cell r="E1486" t="str">
            <v>札幌市</v>
          </cell>
        </row>
        <row r="1487">
          <cell r="B1487" t="str">
            <v>木村　俊一</v>
          </cell>
          <cell r="C1487">
            <v>1935</v>
          </cell>
          <cell r="D1487" t="str">
            <v>札個</v>
          </cell>
          <cell r="E1487" t="str">
            <v>札幌市</v>
          </cell>
        </row>
        <row r="1488">
          <cell r="B1488" t="str">
            <v>木村　珠枝</v>
          </cell>
          <cell r="C1488">
            <v>1936</v>
          </cell>
          <cell r="D1488" t="str">
            <v>札個</v>
          </cell>
          <cell r="E1488" t="str">
            <v>札幌市</v>
          </cell>
        </row>
        <row r="1489">
          <cell r="B1489" t="str">
            <v>桑折　章人</v>
          </cell>
          <cell r="C1489">
            <v>1937</v>
          </cell>
          <cell r="D1489" t="str">
            <v>札個</v>
          </cell>
          <cell r="E1489" t="str">
            <v>札幌市</v>
          </cell>
        </row>
        <row r="1490">
          <cell r="B1490" t="str">
            <v>小岩　正紀</v>
          </cell>
          <cell r="C1490">
            <v>1938</v>
          </cell>
          <cell r="D1490" t="str">
            <v>札個</v>
          </cell>
          <cell r="E1490" t="str">
            <v>北広島市</v>
          </cell>
        </row>
        <row r="1491">
          <cell r="B1491" t="str">
            <v>小嶋　裕司</v>
          </cell>
          <cell r="C1491">
            <v>1939</v>
          </cell>
          <cell r="D1491" t="str">
            <v>札個</v>
          </cell>
          <cell r="E1491" t="str">
            <v>札幌市</v>
          </cell>
        </row>
        <row r="1492">
          <cell r="B1492" t="str">
            <v>後藤　政信</v>
          </cell>
          <cell r="C1492">
            <v>1940</v>
          </cell>
          <cell r="D1492" t="str">
            <v>札個</v>
          </cell>
          <cell r="E1492" t="str">
            <v>札幌市</v>
          </cell>
        </row>
        <row r="1493">
          <cell r="B1493" t="str">
            <v>小林　和夫</v>
          </cell>
          <cell r="C1493">
            <v>1941</v>
          </cell>
          <cell r="D1493" t="str">
            <v>札個</v>
          </cell>
          <cell r="E1493" t="str">
            <v>札幌市</v>
          </cell>
        </row>
        <row r="1494">
          <cell r="B1494" t="str">
            <v>斎藤　広典</v>
          </cell>
          <cell r="C1494">
            <v>1945</v>
          </cell>
          <cell r="D1494" t="str">
            <v>札個</v>
          </cell>
          <cell r="E1494" t="str">
            <v>札幌市</v>
          </cell>
        </row>
        <row r="1495">
          <cell r="B1495" t="str">
            <v>櫻井　博志</v>
          </cell>
          <cell r="C1495">
            <v>1947</v>
          </cell>
          <cell r="D1495" t="str">
            <v>札個</v>
          </cell>
          <cell r="E1495" t="str">
            <v>札幌市</v>
          </cell>
        </row>
        <row r="1496">
          <cell r="B1496" t="str">
            <v>佐々木　一郎</v>
          </cell>
          <cell r="C1496">
            <v>1949</v>
          </cell>
          <cell r="D1496" t="str">
            <v>札個</v>
          </cell>
          <cell r="E1496" t="str">
            <v>札幌市</v>
          </cell>
        </row>
        <row r="1497">
          <cell r="B1497" t="str">
            <v>佐々木　義信</v>
          </cell>
          <cell r="C1497">
            <v>1950</v>
          </cell>
          <cell r="D1497" t="str">
            <v>札個</v>
          </cell>
          <cell r="E1497" t="str">
            <v>札幌市</v>
          </cell>
        </row>
        <row r="1498">
          <cell r="B1498" t="str">
            <v>笹原　道夫</v>
          </cell>
          <cell r="C1498">
            <v>1951</v>
          </cell>
          <cell r="D1498" t="str">
            <v>札個</v>
          </cell>
          <cell r="E1498" t="str">
            <v>札幌市</v>
          </cell>
        </row>
        <row r="1499">
          <cell r="B1499" t="str">
            <v>笹山　建司</v>
          </cell>
          <cell r="C1499">
            <v>1952</v>
          </cell>
          <cell r="D1499" t="str">
            <v>札個</v>
          </cell>
          <cell r="E1499" t="str">
            <v>札幌市</v>
          </cell>
        </row>
        <row r="1500">
          <cell r="B1500" t="str">
            <v>佐藤　忠</v>
          </cell>
          <cell r="C1500">
            <v>1956</v>
          </cell>
          <cell r="D1500" t="str">
            <v>札個</v>
          </cell>
          <cell r="E1500" t="str">
            <v>札幌市</v>
          </cell>
        </row>
        <row r="1501">
          <cell r="B1501" t="str">
            <v>佐藤　利平</v>
          </cell>
          <cell r="C1501">
            <v>1957</v>
          </cell>
          <cell r="D1501" t="str">
            <v>札個</v>
          </cell>
          <cell r="E1501" t="str">
            <v>札幌市</v>
          </cell>
        </row>
        <row r="1502">
          <cell r="B1502" t="str">
            <v>沢田　孝志</v>
          </cell>
          <cell r="C1502">
            <v>1958</v>
          </cell>
          <cell r="D1502" t="str">
            <v>札個</v>
          </cell>
          <cell r="E1502" t="str">
            <v>札幌市</v>
          </cell>
        </row>
        <row r="1503">
          <cell r="B1503" t="str">
            <v>清水　隆義</v>
          </cell>
          <cell r="C1503">
            <v>1960</v>
          </cell>
          <cell r="D1503" t="str">
            <v>札個</v>
          </cell>
          <cell r="E1503" t="str">
            <v>札幌市</v>
          </cell>
        </row>
        <row r="1504">
          <cell r="B1504" t="str">
            <v>清水　文雄</v>
          </cell>
          <cell r="C1504">
            <v>1961</v>
          </cell>
          <cell r="D1504" t="str">
            <v>札個</v>
          </cell>
          <cell r="E1504" t="str">
            <v>札幌市</v>
          </cell>
        </row>
        <row r="1505">
          <cell r="B1505" t="str">
            <v>春藤　義雄</v>
          </cell>
          <cell r="C1505">
            <v>1962</v>
          </cell>
          <cell r="D1505" t="str">
            <v>札個</v>
          </cell>
          <cell r="E1505" t="str">
            <v>札幌市</v>
          </cell>
        </row>
        <row r="1506">
          <cell r="B1506" t="str">
            <v>鈴木　信治</v>
          </cell>
          <cell r="C1506">
            <v>1963</v>
          </cell>
          <cell r="D1506" t="str">
            <v>札個</v>
          </cell>
          <cell r="E1506" t="str">
            <v>札幌市</v>
          </cell>
        </row>
        <row r="1507">
          <cell r="B1507" t="str">
            <v>角　光廣</v>
          </cell>
          <cell r="C1507">
            <v>1965</v>
          </cell>
          <cell r="D1507" t="str">
            <v>札個</v>
          </cell>
          <cell r="E1507" t="str">
            <v>札幌市</v>
          </cell>
        </row>
        <row r="1508">
          <cell r="B1508" t="str">
            <v>高瀬　克美</v>
          </cell>
          <cell r="C1508">
            <v>1968</v>
          </cell>
          <cell r="D1508" t="str">
            <v>札個</v>
          </cell>
          <cell r="E1508" t="str">
            <v>札幌市</v>
          </cell>
        </row>
        <row r="1509">
          <cell r="B1509" t="str">
            <v>高橋　優</v>
          </cell>
          <cell r="C1509">
            <v>1969</v>
          </cell>
          <cell r="D1509" t="str">
            <v>札個</v>
          </cell>
          <cell r="E1509" t="str">
            <v>札幌市</v>
          </cell>
        </row>
        <row r="1510">
          <cell r="B1510" t="str">
            <v>多川　賢二</v>
          </cell>
          <cell r="C1510">
            <v>1970</v>
          </cell>
          <cell r="D1510" t="str">
            <v>札個</v>
          </cell>
          <cell r="E1510" t="str">
            <v>札幌市</v>
          </cell>
        </row>
        <row r="1511">
          <cell r="B1511" t="str">
            <v>滝本　光明</v>
          </cell>
          <cell r="C1511">
            <v>1971</v>
          </cell>
          <cell r="D1511" t="str">
            <v>札個</v>
          </cell>
          <cell r="E1511" t="str">
            <v>札幌市</v>
          </cell>
        </row>
        <row r="1512">
          <cell r="B1512" t="str">
            <v>對馬　孝</v>
          </cell>
          <cell r="C1512">
            <v>1973</v>
          </cell>
          <cell r="D1512" t="str">
            <v>札個</v>
          </cell>
          <cell r="E1512" t="str">
            <v>札幌市</v>
          </cell>
        </row>
        <row r="1513">
          <cell r="B1513" t="str">
            <v>土田　正</v>
          </cell>
          <cell r="C1513">
            <v>1974</v>
          </cell>
          <cell r="D1513" t="str">
            <v>札個</v>
          </cell>
          <cell r="E1513" t="str">
            <v>札幌市</v>
          </cell>
        </row>
        <row r="1514">
          <cell r="B1514" t="str">
            <v>鶴谷　直人</v>
          </cell>
          <cell r="C1514">
            <v>1975</v>
          </cell>
          <cell r="D1514" t="str">
            <v>札個</v>
          </cell>
          <cell r="E1514" t="str">
            <v>札幌市</v>
          </cell>
        </row>
        <row r="1515">
          <cell r="B1515" t="str">
            <v>中山　伊三夫</v>
          </cell>
          <cell r="C1515">
            <v>1983</v>
          </cell>
          <cell r="D1515" t="str">
            <v>札個</v>
          </cell>
          <cell r="E1515" t="str">
            <v>札幌市</v>
          </cell>
        </row>
        <row r="1516">
          <cell r="B1516" t="str">
            <v>難波　幸一</v>
          </cell>
          <cell r="C1516">
            <v>1985</v>
          </cell>
          <cell r="D1516" t="str">
            <v>札個</v>
          </cell>
          <cell r="E1516" t="str">
            <v>札幌市</v>
          </cell>
        </row>
        <row r="1517">
          <cell r="B1517" t="str">
            <v>仁尾　祐一</v>
          </cell>
          <cell r="C1517">
            <v>1986</v>
          </cell>
          <cell r="D1517" t="str">
            <v>札個</v>
          </cell>
          <cell r="E1517" t="str">
            <v>札幌市</v>
          </cell>
        </row>
        <row r="1518">
          <cell r="B1518" t="str">
            <v>西岡　則昭</v>
          </cell>
          <cell r="C1518">
            <v>1987</v>
          </cell>
          <cell r="D1518" t="str">
            <v>札個</v>
          </cell>
          <cell r="E1518" t="str">
            <v>石狩市</v>
          </cell>
        </row>
        <row r="1519">
          <cell r="B1519" t="str">
            <v>長谷川　優</v>
          </cell>
          <cell r="C1519">
            <v>1990</v>
          </cell>
          <cell r="D1519" t="str">
            <v>札個</v>
          </cell>
          <cell r="E1519" t="str">
            <v>札幌市</v>
          </cell>
        </row>
        <row r="1520">
          <cell r="B1520" t="str">
            <v>伏見　健治</v>
          </cell>
          <cell r="C1520">
            <v>1994</v>
          </cell>
          <cell r="D1520" t="str">
            <v>札個</v>
          </cell>
          <cell r="E1520" t="str">
            <v>札幌市</v>
          </cell>
        </row>
        <row r="1521">
          <cell r="B1521" t="str">
            <v>古木　博久</v>
          </cell>
          <cell r="C1521">
            <v>1995</v>
          </cell>
          <cell r="D1521" t="str">
            <v>札個</v>
          </cell>
          <cell r="E1521" t="str">
            <v>札幌市</v>
          </cell>
        </row>
        <row r="1522">
          <cell r="B1522" t="str">
            <v>松山　真</v>
          </cell>
          <cell r="C1522">
            <v>1999</v>
          </cell>
          <cell r="D1522" t="str">
            <v>未加入</v>
          </cell>
          <cell r="E1522" t="str">
            <v>札幌市</v>
          </cell>
        </row>
        <row r="1523">
          <cell r="B1523" t="str">
            <v>三浦　重幸</v>
          </cell>
          <cell r="C1523">
            <v>2000</v>
          </cell>
          <cell r="D1523" t="str">
            <v>札個</v>
          </cell>
          <cell r="E1523" t="str">
            <v>札幌市</v>
          </cell>
        </row>
        <row r="1524">
          <cell r="B1524" t="str">
            <v>三浦　均</v>
          </cell>
          <cell r="C1524">
            <v>2001</v>
          </cell>
          <cell r="D1524" t="str">
            <v>札個</v>
          </cell>
          <cell r="E1524" t="str">
            <v>札幌市</v>
          </cell>
        </row>
        <row r="1525">
          <cell r="B1525" t="str">
            <v>元木　茂</v>
          </cell>
          <cell r="C1525">
            <v>2002</v>
          </cell>
          <cell r="D1525" t="str">
            <v>札個</v>
          </cell>
          <cell r="E1525" t="str">
            <v>石狩市</v>
          </cell>
        </row>
        <row r="1526">
          <cell r="B1526" t="str">
            <v>森　志津雄</v>
          </cell>
          <cell r="C1526">
            <v>2003</v>
          </cell>
          <cell r="D1526" t="str">
            <v>札個</v>
          </cell>
          <cell r="E1526" t="str">
            <v>札幌市</v>
          </cell>
        </row>
        <row r="1527">
          <cell r="B1527" t="str">
            <v>山形　光広</v>
          </cell>
          <cell r="C1527">
            <v>2004</v>
          </cell>
          <cell r="D1527" t="str">
            <v>札個</v>
          </cell>
          <cell r="E1527" t="str">
            <v>札幌市</v>
          </cell>
        </row>
        <row r="1528">
          <cell r="B1528" t="str">
            <v>山崎　直人</v>
          </cell>
          <cell r="C1528">
            <v>2006</v>
          </cell>
          <cell r="D1528" t="str">
            <v>札個</v>
          </cell>
          <cell r="E1528" t="str">
            <v>札幌市</v>
          </cell>
        </row>
        <row r="1529">
          <cell r="B1529" t="str">
            <v>吉田　雅司</v>
          </cell>
          <cell r="C1529">
            <v>2007</v>
          </cell>
          <cell r="D1529" t="str">
            <v>札個</v>
          </cell>
          <cell r="E1529" t="str">
            <v>札幌市</v>
          </cell>
        </row>
        <row r="1530">
          <cell r="B1530" t="str">
            <v>赤石　由二</v>
          </cell>
          <cell r="C1530">
            <v>2009</v>
          </cell>
          <cell r="D1530" t="str">
            <v>札都</v>
          </cell>
          <cell r="E1530" t="str">
            <v>札幌市</v>
          </cell>
        </row>
        <row r="1531">
          <cell r="B1531" t="str">
            <v>浅野　建夫</v>
          </cell>
          <cell r="C1531">
            <v>2010</v>
          </cell>
          <cell r="D1531" t="str">
            <v>札都</v>
          </cell>
          <cell r="E1531" t="str">
            <v>札幌市</v>
          </cell>
        </row>
        <row r="1532">
          <cell r="B1532" t="str">
            <v>安房　裕行</v>
          </cell>
          <cell r="C1532">
            <v>2011</v>
          </cell>
          <cell r="D1532" t="str">
            <v>札都</v>
          </cell>
          <cell r="E1532" t="str">
            <v>札幌市</v>
          </cell>
        </row>
        <row r="1533">
          <cell r="B1533" t="str">
            <v>安藤　昭</v>
          </cell>
          <cell r="C1533">
            <v>2012</v>
          </cell>
          <cell r="D1533" t="str">
            <v>札都</v>
          </cell>
          <cell r="E1533" t="str">
            <v>札幌市</v>
          </cell>
        </row>
        <row r="1534">
          <cell r="B1534" t="str">
            <v>和泉　浩司</v>
          </cell>
          <cell r="C1534">
            <v>2013</v>
          </cell>
          <cell r="D1534" t="str">
            <v>札都</v>
          </cell>
          <cell r="E1534" t="str">
            <v>札幌市</v>
          </cell>
        </row>
        <row r="1535">
          <cell r="B1535" t="str">
            <v>伊丹　悟</v>
          </cell>
          <cell r="C1535">
            <v>2014</v>
          </cell>
          <cell r="D1535" t="str">
            <v>札都</v>
          </cell>
          <cell r="E1535" t="str">
            <v>札幌市</v>
          </cell>
        </row>
        <row r="1536">
          <cell r="B1536" t="str">
            <v>今井　孝幸</v>
          </cell>
          <cell r="C1536">
            <v>2015</v>
          </cell>
          <cell r="D1536" t="str">
            <v>札都</v>
          </cell>
          <cell r="E1536" t="str">
            <v>札幌市</v>
          </cell>
        </row>
        <row r="1537">
          <cell r="B1537" t="str">
            <v>岩井　冲</v>
          </cell>
          <cell r="C1537">
            <v>2016</v>
          </cell>
          <cell r="D1537" t="str">
            <v>札都</v>
          </cell>
          <cell r="E1537" t="str">
            <v>札幌市</v>
          </cell>
        </row>
        <row r="1538">
          <cell r="B1538" t="str">
            <v>岩本　賢一</v>
          </cell>
          <cell r="C1538">
            <v>2017</v>
          </cell>
          <cell r="D1538" t="str">
            <v>札都</v>
          </cell>
          <cell r="E1538" t="str">
            <v>札幌市</v>
          </cell>
        </row>
        <row r="1539">
          <cell r="B1539" t="str">
            <v>植村　雅博</v>
          </cell>
          <cell r="C1539">
            <v>2018</v>
          </cell>
          <cell r="D1539" t="str">
            <v>札都</v>
          </cell>
          <cell r="E1539" t="str">
            <v>札幌市</v>
          </cell>
        </row>
        <row r="1540">
          <cell r="B1540" t="str">
            <v>蛯子　功</v>
          </cell>
          <cell r="C1540">
            <v>2020</v>
          </cell>
          <cell r="D1540" t="str">
            <v>札都</v>
          </cell>
          <cell r="E1540" t="str">
            <v>札幌市</v>
          </cell>
        </row>
        <row r="1541">
          <cell r="B1541" t="str">
            <v>黄倉　孝司</v>
          </cell>
          <cell r="C1541">
            <v>2021</v>
          </cell>
          <cell r="D1541" t="str">
            <v>札都</v>
          </cell>
          <cell r="E1541" t="str">
            <v>札幌市</v>
          </cell>
        </row>
        <row r="1542">
          <cell r="B1542" t="str">
            <v>蠣崎　重行</v>
          </cell>
          <cell r="C1542">
            <v>2023</v>
          </cell>
          <cell r="D1542" t="str">
            <v>札都</v>
          </cell>
          <cell r="E1542" t="str">
            <v>札幌市</v>
          </cell>
        </row>
        <row r="1543">
          <cell r="B1543" t="str">
            <v>勝山　貴史</v>
          </cell>
          <cell r="C1543">
            <v>2024</v>
          </cell>
          <cell r="D1543" t="str">
            <v>札都</v>
          </cell>
          <cell r="E1543" t="str">
            <v>札幌市</v>
          </cell>
        </row>
        <row r="1544">
          <cell r="B1544" t="str">
            <v>神原　周治</v>
          </cell>
          <cell r="C1544">
            <v>2025</v>
          </cell>
          <cell r="D1544" t="str">
            <v>札都</v>
          </cell>
          <cell r="E1544" t="str">
            <v>札幌市</v>
          </cell>
        </row>
        <row r="1545">
          <cell r="B1545" t="str">
            <v>北　克則</v>
          </cell>
          <cell r="C1545">
            <v>2026</v>
          </cell>
          <cell r="D1545" t="str">
            <v>札都</v>
          </cell>
          <cell r="E1545" t="str">
            <v>札幌市</v>
          </cell>
        </row>
        <row r="1546">
          <cell r="B1546" t="str">
            <v>木村　常雄</v>
          </cell>
          <cell r="C1546">
            <v>2027</v>
          </cell>
          <cell r="D1546" t="str">
            <v>札都</v>
          </cell>
          <cell r="E1546" t="str">
            <v>札幌市</v>
          </cell>
        </row>
        <row r="1547">
          <cell r="B1547" t="str">
            <v>小島　七郎</v>
          </cell>
          <cell r="C1547">
            <v>2029</v>
          </cell>
          <cell r="D1547" t="str">
            <v>札都</v>
          </cell>
          <cell r="E1547" t="str">
            <v>札幌市</v>
          </cell>
        </row>
        <row r="1548">
          <cell r="B1548" t="str">
            <v>後藤　二三男</v>
          </cell>
          <cell r="C1548">
            <v>2030</v>
          </cell>
          <cell r="D1548" t="str">
            <v>札都</v>
          </cell>
          <cell r="E1548" t="str">
            <v>札幌市</v>
          </cell>
        </row>
        <row r="1549">
          <cell r="B1549" t="str">
            <v>櫻田　芳治</v>
          </cell>
          <cell r="C1549">
            <v>2032</v>
          </cell>
          <cell r="D1549" t="str">
            <v>札都</v>
          </cell>
          <cell r="E1549" t="str">
            <v>札幌市</v>
          </cell>
        </row>
        <row r="1550">
          <cell r="B1550" t="str">
            <v>佐々木　克己</v>
          </cell>
          <cell r="C1550">
            <v>2033</v>
          </cell>
          <cell r="D1550" t="str">
            <v>札都</v>
          </cell>
          <cell r="E1550" t="str">
            <v>札幌市</v>
          </cell>
        </row>
        <row r="1551">
          <cell r="B1551" t="str">
            <v>杉浦　卓</v>
          </cell>
          <cell r="C1551">
            <v>2034</v>
          </cell>
          <cell r="D1551" t="str">
            <v>札都</v>
          </cell>
          <cell r="E1551" t="str">
            <v>札幌市</v>
          </cell>
        </row>
        <row r="1552">
          <cell r="B1552" t="str">
            <v>須藤　直利</v>
          </cell>
          <cell r="C1552">
            <v>2035</v>
          </cell>
          <cell r="D1552" t="str">
            <v>札都</v>
          </cell>
          <cell r="E1552" t="str">
            <v>札幌市</v>
          </cell>
        </row>
        <row r="1553">
          <cell r="B1553" t="str">
            <v>髙田　昭</v>
          </cell>
          <cell r="C1553">
            <v>2036</v>
          </cell>
          <cell r="D1553" t="str">
            <v>札都</v>
          </cell>
          <cell r="E1553" t="str">
            <v>札幌市</v>
          </cell>
        </row>
        <row r="1554">
          <cell r="B1554" t="str">
            <v>高田　典良</v>
          </cell>
          <cell r="C1554">
            <v>2037</v>
          </cell>
          <cell r="D1554" t="str">
            <v>札都</v>
          </cell>
          <cell r="E1554" t="str">
            <v>札幌市</v>
          </cell>
        </row>
        <row r="1555">
          <cell r="B1555" t="str">
            <v>竹内　裕嗣</v>
          </cell>
          <cell r="C1555">
            <v>2038</v>
          </cell>
          <cell r="D1555" t="str">
            <v>札都</v>
          </cell>
          <cell r="E1555" t="str">
            <v>江別市</v>
          </cell>
        </row>
        <row r="1556">
          <cell r="B1556" t="str">
            <v>多田　英作</v>
          </cell>
          <cell r="C1556">
            <v>2039</v>
          </cell>
          <cell r="D1556" t="str">
            <v>札都</v>
          </cell>
          <cell r="E1556" t="str">
            <v>札幌市</v>
          </cell>
        </row>
        <row r="1557">
          <cell r="B1557" t="str">
            <v>土岐　清</v>
          </cell>
          <cell r="C1557">
            <v>2043</v>
          </cell>
          <cell r="D1557" t="str">
            <v>札都</v>
          </cell>
          <cell r="E1557" t="str">
            <v>札幌市</v>
          </cell>
        </row>
        <row r="1558">
          <cell r="B1558" t="str">
            <v>冨田　幸夫</v>
          </cell>
          <cell r="C1558">
            <v>2044</v>
          </cell>
          <cell r="D1558" t="str">
            <v>札都</v>
          </cell>
          <cell r="E1558" t="str">
            <v>札幌市</v>
          </cell>
        </row>
        <row r="1559">
          <cell r="B1559" t="str">
            <v>富塚　裕司</v>
          </cell>
          <cell r="C1559">
            <v>2045</v>
          </cell>
          <cell r="D1559" t="str">
            <v>札都</v>
          </cell>
          <cell r="E1559" t="str">
            <v>札幌市</v>
          </cell>
        </row>
        <row r="1560">
          <cell r="B1560" t="str">
            <v>長岡　耕宣</v>
          </cell>
          <cell r="C1560">
            <v>2046</v>
          </cell>
          <cell r="D1560" t="str">
            <v>札都</v>
          </cell>
          <cell r="E1560" t="str">
            <v>札幌市</v>
          </cell>
        </row>
        <row r="1561">
          <cell r="B1561" t="str">
            <v>中坂　俊一</v>
          </cell>
          <cell r="C1561">
            <v>2047</v>
          </cell>
          <cell r="D1561" t="str">
            <v>札都</v>
          </cell>
          <cell r="E1561" t="str">
            <v>札幌市</v>
          </cell>
        </row>
        <row r="1562">
          <cell r="B1562" t="str">
            <v>中山　環</v>
          </cell>
          <cell r="C1562">
            <v>2049</v>
          </cell>
          <cell r="D1562" t="str">
            <v>札都</v>
          </cell>
          <cell r="E1562" t="str">
            <v>札幌市</v>
          </cell>
        </row>
        <row r="1563">
          <cell r="B1563" t="str">
            <v>奈良　洋介</v>
          </cell>
          <cell r="C1563">
            <v>2050</v>
          </cell>
          <cell r="D1563" t="str">
            <v>札都</v>
          </cell>
          <cell r="E1563" t="str">
            <v>札幌市</v>
          </cell>
        </row>
        <row r="1564">
          <cell r="B1564" t="str">
            <v>浜出　徹</v>
          </cell>
          <cell r="C1564">
            <v>2051</v>
          </cell>
          <cell r="D1564" t="str">
            <v>札都</v>
          </cell>
          <cell r="E1564" t="str">
            <v>札幌市</v>
          </cell>
        </row>
        <row r="1565">
          <cell r="B1565" t="str">
            <v>平館　崇史</v>
          </cell>
          <cell r="C1565">
            <v>2053</v>
          </cell>
          <cell r="D1565" t="str">
            <v>札都</v>
          </cell>
          <cell r="E1565" t="str">
            <v>札幌市</v>
          </cell>
        </row>
        <row r="1566">
          <cell r="B1566" t="str">
            <v>福田　政信</v>
          </cell>
          <cell r="C1566">
            <v>2056</v>
          </cell>
          <cell r="D1566" t="str">
            <v>札都</v>
          </cell>
          <cell r="E1566" t="str">
            <v>札幌市</v>
          </cell>
        </row>
        <row r="1567">
          <cell r="B1567" t="str">
            <v>本田　稔</v>
          </cell>
          <cell r="C1567">
            <v>2057</v>
          </cell>
          <cell r="D1567" t="str">
            <v>札都</v>
          </cell>
          <cell r="E1567" t="str">
            <v>札幌市</v>
          </cell>
        </row>
        <row r="1568">
          <cell r="B1568" t="str">
            <v>前山　裕行</v>
          </cell>
          <cell r="C1568">
            <v>2058</v>
          </cell>
          <cell r="D1568" t="str">
            <v>札都</v>
          </cell>
          <cell r="E1568" t="str">
            <v>札幌市</v>
          </cell>
        </row>
        <row r="1569">
          <cell r="B1569" t="str">
            <v>松田　典之</v>
          </cell>
          <cell r="C1569">
            <v>2059</v>
          </cell>
          <cell r="D1569" t="str">
            <v>札都</v>
          </cell>
          <cell r="E1569" t="str">
            <v>江別市</v>
          </cell>
        </row>
        <row r="1570">
          <cell r="B1570" t="str">
            <v>三上　茂樹</v>
          </cell>
          <cell r="C1570">
            <v>2060</v>
          </cell>
          <cell r="D1570" t="str">
            <v>札都</v>
          </cell>
          <cell r="E1570" t="str">
            <v>札幌市</v>
          </cell>
        </row>
        <row r="1571">
          <cell r="B1571" t="str">
            <v>御前　政一</v>
          </cell>
          <cell r="C1571">
            <v>2061</v>
          </cell>
          <cell r="D1571" t="str">
            <v>札都</v>
          </cell>
          <cell r="E1571" t="str">
            <v>札幌市</v>
          </cell>
        </row>
        <row r="1572">
          <cell r="B1572" t="str">
            <v>武藏　一範</v>
          </cell>
          <cell r="C1572">
            <v>2063</v>
          </cell>
          <cell r="D1572" t="str">
            <v>札都</v>
          </cell>
          <cell r="E1572" t="str">
            <v>札幌市</v>
          </cell>
        </row>
        <row r="1573">
          <cell r="B1573" t="str">
            <v>村山　竜二</v>
          </cell>
          <cell r="C1573">
            <v>2064</v>
          </cell>
          <cell r="D1573" t="str">
            <v>札都</v>
          </cell>
          <cell r="E1573" t="str">
            <v>札幌市</v>
          </cell>
        </row>
        <row r="1574">
          <cell r="B1574" t="str">
            <v>矢野　彰也</v>
          </cell>
          <cell r="C1574">
            <v>2065</v>
          </cell>
          <cell r="D1574" t="str">
            <v>札都</v>
          </cell>
          <cell r="E1574" t="str">
            <v>札幌市</v>
          </cell>
        </row>
        <row r="1575">
          <cell r="B1575" t="str">
            <v>山内　政文</v>
          </cell>
          <cell r="C1575">
            <v>2066</v>
          </cell>
          <cell r="D1575" t="str">
            <v>札都</v>
          </cell>
          <cell r="E1575" t="str">
            <v>札幌市</v>
          </cell>
        </row>
        <row r="1576">
          <cell r="B1576" t="str">
            <v>山内　正也</v>
          </cell>
          <cell r="C1576">
            <v>2067</v>
          </cell>
          <cell r="D1576" t="str">
            <v>札都</v>
          </cell>
          <cell r="E1576" t="str">
            <v>札幌市</v>
          </cell>
        </row>
        <row r="1577">
          <cell r="B1577" t="str">
            <v>山口　道雄</v>
          </cell>
          <cell r="C1577">
            <v>2068</v>
          </cell>
          <cell r="D1577" t="str">
            <v>札都</v>
          </cell>
          <cell r="E1577" t="str">
            <v>札幌市</v>
          </cell>
        </row>
        <row r="1578">
          <cell r="B1578" t="str">
            <v>山村　正弘</v>
          </cell>
          <cell r="C1578">
            <v>2069</v>
          </cell>
          <cell r="D1578" t="str">
            <v>札都</v>
          </cell>
          <cell r="E1578" t="str">
            <v>札幌市</v>
          </cell>
        </row>
        <row r="1579">
          <cell r="B1579" t="str">
            <v>山本　勢治</v>
          </cell>
          <cell r="C1579">
            <v>2070</v>
          </cell>
          <cell r="D1579" t="str">
            <v>札都</v>
          </cell>
          <cell r="E1579" t="str">
            <v>札幌市</v>
          </cell>
        </row>
        <row r="1580">
          <cell r="B1580" t="str">
            <v>長谷川　寛</v>
          </cell>
          <cell r="C1580">
            <v>2071</v>
          </cell>
          <cell r="D1580" t="str">
            <v>小樽</v>
          </cell>
          <cell r="E1580" t="str">
            <v>小樽市</v>
          </cell>
        </row>
        <row r="1581">
          <cell r="B1581" t="str">
            <v>吉田　秀寿</v>
          </cell>
          <cell r="C1581">
            <v>2072</v>
          </cell>
          <cell r="D1581" t="str">
            <v>未加入</v>
          </cell>
          <cell r="E1581" t="str">
            <v>小樽市</v>
          </cell>
        </row>
        <row r="1582">
          <cell r="B1582" t="str">
            <v>谷口　進二</v>
          </cell>
          <cell r="C1582">
            <v>2074</v>
          </cell>
          <cell r="D1582" t="str">
            <v>札都</v>
          </cell>
          <cell r="E1582" t="str">
            <v>札幌市</v>
          </cell>
        </row>
        <row r="1583">
          <cell r="B1583" t="str">
            <v>水野　磨智</v>
          </cell>
          <cell r="C1583">
            <v>2075</v>
          </cell>
          <cell r="D1583" t="str">
            <v>札個</v>
          </cell>
          <cell r="E1583" t="str">
            <v>江別市</v>
          </cell>
        </row>
        <row r="1584">
          <cell r="B1584" t="str">
            <v>菊池　喜一</v>
          </cell>
          <cell r="C1584">
            <v>2077</v>
          </cell>
          <cell r="D1584" t="str">
            <v>札都</v>
          </cell>
          <cell r="E1584" t="str">
            <v>札幌市</v>
          </cell>
        </row>
        <row r="1585">
          <cell r="B1585" t="str">
            <v>丹甫　達夫</v>
          </cell>
          <cell r="C1585">
            <v>2078</v>
          </cell>
          <cell r="D1585" t="str">
            <v>札都</v>
          </cell>
          <cell r="E1585" t="str">
            <v>札幌市</v>
          </cell>
        </row>
        <row r="1586">
          <cell r="B1586" t="str">
            <v>室山　保信</v>
          </cell>
          <cell r="C1586">
            <v>2079</v>
          </cell>
          <cell r="D1586" t="str">
            <v>札都</v>
          </cell>
          <cell r="E1586" t="str">
            <v>札幌市</v>
          </cell>
        </row>
        <row r="1587">
          <cell r="B1587" t="str">
            <v>竹内　健二</v>
          </cell>
          <cell r="C1587">
            <v>2080</v>
          </cell>
          <cell r="D1587" t="str">
            <v>札都</v>
          </cell>
          <cell r="E1587" t="str">
            <v>札幌市</v>
          </cell>
        </row>
        <row r="1588">
          <cell r="B1588" t="str">
            <v>吉岡　利浩</v>
          </cell>
          <cell r="C1588">
            <v>2082</v>
          </cell>
          <cell r="D1588" t="str">
            <v>札個</v>
          </cell>
          <cell r="E1588" t="str">
            <v>札幌市</v>
          </cell>
        </row>
        <row r="1589">
          <cell r="B1589" t="str">
            <v>阿部　典夫</v>
          </cell>
          <cell r="C1589">
            <v>2083</v>
          </cell>
          <cell r="D1589" t="str">
            <v>札都</v>
          </cell>
          <cell r="E1589" t="str">
            <v>札幌市</v>
          </cell>
        </row>
        <row r="1590">
          <cell r="B1590" t="str">
            <v>上坂　美則</v>
          </cell>
          <cell r="C1590">
            <v>2084</v>
          </cell>
          <cell r="D1590" t="str">
            <v>札都</v>
          </cell>
          <cell r="E1590" t="str">
            <v>札幌市</v>
          </cell>
        </row>
        <row r="1591">
          <cell r="B1591" t="str">
            <v>金　順鎭</v>
          </cell>
          <cell r="C1591">
            <v>2085</v>
          </cell>
          <cell r="D1591" t="str">
            <v>札都</v>
          </cell>
          <cell r="E1591" t="str">
            <v>札幌市</v>
          </cell>
        </row>
        <row r="1592">
          <cell r="B1592" t="str">
            <v>牧野　博幸</v>
          </cell>
          <cell r="C1592">
            <v>2086</v>
          </cell>
          <cell r="D1592" t="str">
            <v>札個</v>
          </cell>
          <cell r="E1592" t="str">
            <v>札幌市</v>
          </cell>
        </row>
        <row r="1593">
          <cell r="B1593" t="str">
            <v>伊藤　輝</v>
          </cell>
          <cell r="C1593">
            <v>2087</v>
          </cell>
          <cell r="D1593" t="str">
            <v>札個</v>
          </cell>
          <cell r="E1593" t="str">
            <v>札幌市</v>
          </cell>
        </row>
        <row r="1594">
          <cell r="B1594" t="str">
            <v>小野田　達也</v>
          </cell>
          <cell r="C1594">
            <v>2088</v>
          </cell>
          <cell r="D1594" t="str">
            <v>札個</v>
          </cell>
          <cell r="E1594" t="str">
            <v>札幌市</v>
          </cell>
        </row>
        <row r="1595">
          <cell r="B1595" t="str">
            <v>木村　利政</v>
          </cell>
          <cell r="C1595">
            <v>2090</v>
          </cell>
          <cell r="D1595" t="str">
            <v>札個</v>
          </cell>
          <cell r="E1595" t="str">
            <v>札幌市</v>
          </cell>
        </row>
        <row r="1596">
          <cell r="B1596" t="str">
            <v>倉岡　純一</v>
          </cell>
          <cell r="C1596">
            <v>2091</v>
          </cell>
          <cell r="D1596" t="str">
            <v>札個</v>
          </cell>
          <cell r="E1596" t="str">
            <v>札幌市</v>
          </cell>
        </row>
        <row r="1597">
          <cell r="B1597" t="str">
            <v>清水　聡</v>
          </cell>
          <cell r="C1597">
            <v>2092</v>
          </cell>
          <cell r="D1597" t="str">
            <v>札個</v>
          </cell>
          <cell r="E1597" t="str">
            <v>札幌市</v>
          </cell>
        </row>
        <row r="1598">
          <cell r="B1598" t="str">
            <v>髙井　章</v>
          </cell>
          <cell r="C1598">
            <v>2093</v>
          </cell>
          <cell r="D1598" t="str">
            <v>札個</v>
          </cell>
          <cell r="E1598" t="str">
            <v>石狩市</v>
          </cell>
        </row>
        <row r="1599">
          <cell r="B1599" t="str">
            <v>髙杉　和弘</v>
          </cell>
          <cell r="C1599">
            <v>2094</v>
          </cell>
          <cell r="D1599" t="str">
            <v>札個</v>
          </cell>
          <cell r="E1599" t="str">
            <v>北広島市</v>
          </cell>
        </row>
        <row r="1600">
          <cell r="B1600" t="str">
            <v>高平　秀雄</v>
          </cell>
          <cell r="C1600">
            <v>2095</v>
          </cell>
          <cell r="D1600" t="str">
            <v>札個</v>
          </cell>
          <cell r="E1600" t="str">
            <v>札幌市</v>
          </cell>
        </row>
        <row r="1601">
          <cell r="B1601" t="str">
            <v>畑谷　柳二</v>
          </cell>
          <cell r="C1601">
            <v>2096</v>
          </cell>
          <cell r="D1601" t="str">
            <v>札個</v>
          </cell>
          <cell r="E1601" t="str">
            <v>札幌市</v>
          </cell>
        </row>
        <row r="1602">
          <cell r="B1602" t="str">
            <v>穂坂　哲哉</v>
          </cell>
          <cell r="C1602">
            <v>2097</v>
          </cell>
          <cell r="D1602" t="str">
            <v>札個</v>
          </cell>
          <cell r="E1602" t="str">
            <v>江別市</v>
          </cell>
        </row>
        <row r="1603">
          <cell r="B1603" t="str">
            <v>森　敬一</v>
          </cell>
          <cell r="C1603">
            <v>2098</v>
          </cell>
          <cell r="D1603" t="str">
            <v>札個</v>
          </cell>
          <cell r="E1603" t="str">
            <v>札幌市</v>
          </cell>
        </row>
        <row r="1604">
          <cell r="B1604" t="str">
            <v>矢嶋　洋保</v>
          </cell>
          <cell r="C1604">
            <v>2099</v>
          </cell>
          <cell r="D1604" t="str">
            <v>札個</v>
          </cell>
          <cell r="E1604" t="str">
            <v>札幌市</v>
          </cell>
        </row>
        <row r="1605">
          <cell r="B1605" t="str">
            <v>別宗　義浩</v>
          </cell>
          <cell r="C1605">
            <v>2100</v>
          </cell>
          <cell r="D1605" t="str">
            <v>札個</v>
          </cell>
          <cell r="E1605" t="str">
            <v>札幌市</v>
          </cell>
        </row>
        <row r="1606">
          <cell r="B1606" t="str">
            <v>松田　功</v>
          </cell>
          <cell r="C1606">
            <v>2101</v>
          </cell>
          <cell r="D1606" t="str">
            <v>札都</v>
          </cell>
          <cell r="E1606" t="str">
            <v>札幌市</v>
          </cell>
        </row>
        <row r="1607">
          <cell r="B1607" t="str">
            <v>井家　德治</v>
          </cell>
          <cell r="C1607">
            <v>2102</v>
          </cell>
          <cell r="D1607" t="str">
            <v>札都</v>
          </cell>
          <cell r="E1607" t="str">
            <v>札幌市</v>
          </cell>
        </row>
        <row r="1608">
          <cell r="B1608" t="str">
            <v>石田　茂</v>
          </cell>
          <cell r="C1608">
            <v>2103</v>
          </cell>
          <cell r="D1608" t="str">
            <v>札都</v>
          </cell>
          <cell r="E1608" t="str">
            <v>札幌市</v>
          </cell>
        </row>
        <row r="1609">
          <cell r="B1609" t="str">
            <v>白岩　聖彦</v>
          </cell>
          <cell r="C1609">
            <v>2105</v>
          </cell>
          <cell r="D1609" t="str">
            <v>札都</v>
          </cell>
          <cell r="E1609" t="str">
            <v>石狩市</v>
          </cell>
        </row>
        <row r="1610">
          <cell r="B1610" t="str">
            <v>相馬　誠一</v>
          </cell>
          <cell r="C1610">
            <v>2106</v>
          </cell>
          <cell r="D1610" t="str">
            <v>札都</v>
          </cell>
          <cell r="E1610" t="str">
            <v>札幌市</v>
          </cell>
        </row>
        <row r="1611">
          <cell r="B1611" t="str">
            <v>輪島　幹也</v>
          </cell>
          <cell r="C1611">
            <v>2108</v>
          </cell>
          <cell r="D1611" t="str">
            <v>札都</v>
          </cell>
          <cell r="E1611" t="str">
            <v>札幌市</v>
          </cell>
        </row>
        <row r="1612">
          <cell r="B1612" t="str">
            <v>櫻井　壽治</v>
          </cell>
          <cell r="C1612">
            <v>2109</v>
          </cell>
          <cell r="D1612" t="str">
            <v>札個</v>
          </cell>
          <cell r="E1612" t="str">
            <v>札幌市</v>
          </cell>
        </row>
        <row r="1613">
          <cell r="B1613" t="str">
            <v>小林　幸雄</v>
          </cell>
          <cell r="C1613">
            <v>2110</v>
          </cell>
          <cell r="D1613" t="str">
            <v>札個</v>
          </cell>
          <cell r="E1613" t="str">
            <v>札幌市</v>
          </cell>
        </row>
        <row r="1614">
          <cell r="B1614" t="str">
            <v>名古屋　隆</v>
          </cell>
          <cell r="C1614">
            <v>2111</v>
          </cell>
          <cell r="D1614" t="str">
            <v>札個</v>
          </cell>
          <cell r="E1614" t="str">
            <v>江別市</v>
          </cell>
        </row>
        <row r="1615">
          <cell r="B1615" t="str">
            <v>佐野　秀雄</v>
          </cell>
          <cell r="C1615">
            <v>2113</v>
          </cell>
          <cell r="D1615" t="str">
            <v>札個</v>
          </cell>
          <cell r="E1615" t="str">
            <v>江別市</v>
          </cell>
        </row>
        <row r="1616">
          <cell r="B1616" t="str">
            <v>森　弘一</v>
          </cell>
          <cell r="C1616">
            <v>2114</v>
          </cell>
          <cell r="D1616" t="str">
            <v>札個</v>
          </cell>
          <cell r="E1616" t="str">
            <v>札幌市</v>
          </cell>
        </row>
        <row r="1617">
          <cell r="B1617" t="str">
            <v>三浦　孝司</v>
          </cell>
          <cell r="C1617">
            <v>2116</v>
          </cell>
          <cell r="D1617" t="str">
            <v>札個</v>
          </cell>
          <cell r="E1617" t="str">
            <v>札幌市</v>
          </cell>
        </row>
        <row r="1618">
          <cell r="B1618" t="str">
            <v>根城　俊幸</v>
          </cell>
          <cell r="C1618">
            <v>2117</v>
          </cell>
          <cell r="D1618" t="str">
            <v>札個</v>
          </cell>
          <cell r="E1618" t="str">
            <v>札幌市</v>
          </cell>
        </row>
        <row r="1619">
          <cell r="B1619" t="str">
            <v>北島　但</v>
          </cell>
          <cell r="C1619">
            <v>2118</v>
          </cell>
          <cell r="D1619" t="str">
            <v>札都</v>
          </cell>
          <cell r="E1619" t="str">
            <v>札幌市</v>
          </cell>
        </row>
        <row r="1620">
          <cell r="B1620" t="str">
            <v>柴野　治</v>
          </cell>
          <cell r="C1620">
            <v>2119</v>
          </cell>
          <cell r="D1620" t="str">
            <v>札都</v>
          </cell>
          <cell r="E1620" t="str">
            <v>札幌市</v>
          </cell>
        </row>
        <row r="1621">
          <cell r="B1621" t="str">
            <v>工藤　敏雄</v>
          </cell>
          <cell r="C1621">
            <v>2120</v>
          </cell>
          <cell r="D1621" t="str">
            <v>札個</v>
          </cell>
          <cell r="E1621" t="str">
            <v>石狩市</v>
          </cell>
        </row>
        <row r="1622">
          <cell r="B1622" t="str">
            <v>谷口　雅昭</v>
          </cell>
          <cell r="C1622">
            <v>2121</v>
          </cell>
          <cell r="D1622" t="str">
            <v>札個</v>
          </cell>
          <cell r="E1622" t="str">
            <v>札幌市</v>
          </cell>
        </row>
        <row r="1623">
          <cell r="B1623" t="str">
            <v>千葉　正則</v>
          </cell>
          <cell r="C1623">
            <v>2122</v>
          </cell>
          <cell r="D1623" t="str">
            <v>札個</v>
          </cell>
          <cell r="E1623" t="str">
            <v>札幌市</v>
          </cell>
        </row>
        <row r="1624">
          <cell r="B1624" t="str">
            <v>林　勇治</v>
          </cell>
          <cell r="C1624">
            <v>2123</v>
          </cell>
          <cell r="D1624" t="str">
            <v>札個</v>
          </cell>
          <cell r="E1624" t="str">
            <v>札幌市</v>
          </cell>
        </row>
        <row r="1625">
          <cell r="B1625" t="str">
            <v>上西　隆</v>
          </cell>
          <cell r="C1625">
            <v>2125</v>
          </cell>
          <cell r="D1625" t="str">
            <v>札個</v>
          </cell>
          <cell r="E1625" t="str">
            <v>札幌市</v>
          </cell>
        </row>
        <row r="1626">
          <cell r="B1626" t="str">
            <v>佐々木　良則</v>
          </cell>
          <cell r="C1626">
            <v>2127</v>
          </cell>
          <cell r="D1626" t="str">
            <v>札個</v>
          </cell>
          <cell r="E1626" t="str">
            <v>札幌市</v>
          </cell>
        </row>
        <row r="1627">
          <cell r="B1627" t="str">
            <v>本田　邦幸</v>
          </cell>
          <cell r="C1627">
            <v>2128</v>
          </cell>
          <cell r="D1627" t="str">
            <v>札個</v>
          </cell>
          <cell r="E1627" t="str">
            <v>札幌市</v>
          </cell>
        </row>
        <row r="1628">
          <cell r="B1628" t="str">
            <v>長谷部　秀雄</v>
          </cell>
          <cell r="C1628">
            <v>2129</v>
          </cell>
          <cell r="D1628" t="str">
            <v>札都</v>
          </cell>
          <cell r="E1628" t="str">
            <v>札幌市</v>
          </cell>
        </row>
        <row r="1629">
          <cell r="B1629" t="str">
            <v>小田　直由</v>
          </cell>
          <cell r="C1629">
            <v>2130</v>
          </cell>
          <cell r="D1629" t="str">
            <v>札都</v>
          </cell>
          <cell r="E1629" t="str">
            <v>札幌市</v>
          </cell>
        </row>
        <row r="1630">
          <cell r="B1630" t="str">
            <v>德能　雄輝</v>
          </cell>
          <cell r="C1630">
            <v>2131</v>
          </cell>
          <cell r="D1630" t="str">
            <v>札都</v>
          </cell>
          <cell r="E1630" t="str">
            <v>札幌市</v>
          </cell>
        </row>
        <row r="1631">
          <cell r="B1631" t="str">
            <v>藤岡　克浩</v>
          </cell>
          <cell r="C1631">
            <v>2132</v>
          </cell>
          <cell r="D1631" t="str">
            <v>札都</v>
          </cell>
          <cell r="E1631" t="str">
            <v>札幌市</v>
          </cell>
        </row>
        <row r="1632">
          <cell r="B1632" t="str">
            <v>上田　貢</v>
          </cell>
          <cell r="C1632">
            <v>2133</v>
          </cell>
          <cell r="D1632" t="str">
            <v>札個</v>
          </cell>
          <cell r="E1632" t="str">
            <v>札幌市</v>
          </cell>
        </row>
        <row r="1633">
          <cell r="B1633" t="str">
            <v>高橋　誠</v>
          </cell>
          <cell r="C1633">
            <v>2135</v>
          </cell>
          <cell r="D1633" t="str">
            <v>札個</v>
          </cell>
          <cell r="E1633" t="str">
            <v>札幌市</v>
          </cell>
        </row>
        <row r="1634">
          <cell r="B1634" t="str">
            <v>橋本　一彦</v>
          </cell>
          <cell r="C1634">
            <v>2136</v>
          </cell>
          <cell r="D1634" t="str">
            <v>札個</v>
          </cell>
          <cell r="E1634" t="str">
            <v>札幌市</v>
          </cell>
        </row>
        <row r="1635">
          <cell r="B1635" t="str">
            <v>前川　敏行</v>
          </cell>
          <cell r="C1635">
            <v>2137</v>
          </cell>
          <cell r="D1635" t="str">
            <v>札個</v>
          </cell>
          <cell r="E1635" t="str">
            <v>札幌市</v>
          </cell>
        </row>
        <row r="1636">
          <cell r="B1636" t="str">
            <v>小野　信芳</v>
          </cell>
          <cell r="C1636">
            <v>2140</v>
          </cell>
          <cell r="D1636" t="str">
            <v>札個</v>
          </cell>
          <cell r="E1636" t="str">
            <v>札幌市</v>
          </cell>
        </row>
        <row r="1637">
          <cell r="B1637" t="str">
            <v>勝谷　英正</v>
          </cell>
          <cell r="C1637">
            <v>2141</v>
          </cell>
          <cell r="D1637" t="str">
            <v>札個</v>
          </cell>
          <cell r="E1637" t="str">
            <v>札幌市</v>
          </cell>
        </row>
        <row r="1638">
          <cell r="B1638" t="str">
            <v>加藤　和浩</v>
          </cell>
          <cell r="C1638">
            <v>2142</v>
          </cell>
          <cell r="D1638" t="str">
            <v>札個</v>
          </cell>
          <cell r="E1638" t="str">
            <v>江別市</v>
          </cell>
        </row>
        <row r="1639">
          <cell r="B1639" t="str">
            <v>北間　秀則</v>
          </cell>
          <cell r="C1639">
            <v>2143</v>
          </cell>
          <cell r="D1639" t="str">
            <v>札個</v>
          </cell>
          <cell r="E1639" t="str">
            <v>札幌市</v>
          </cell>
        </row>
        <row r="1640">
          <cell r="B1640" t="str">
            <v>佐藤　文泰</v>
          </cell>
          <cell r="C1640">
            <v>2144</v>
          </cell>
          <cell r="D1640" t="str">
            <v>札個</v>
          </cell>
          <cell r="E1640" t="str">
            <v>札幌市</v>
          </cell>
        </row>
        <row r="1641">
          <cell r="B1641" t="str">
            <v>佐藤　豊</v>
          </cell>
          <cell r="C1641">
            <v>2145</v>
          </cell>
          <cell r="D1641" t="str">
            <v>札個</v>
          </cell>
          <cell r="E1641" t="str">
            <v>札幌市</v>
          </cell>
        </row>
        <row r="1642">
          <cell r="B1642" t="str">
            <v>島田　覚</v>
          </cell>
          <cell r="C1642">
            <v>2146</v>
          </cell>
          <cell r="D1642" t="str">
            <v>札個</v>
          </cell>
          <cell r="E1642" t="str">
            <v>札幌市</v>
          </cell>
        </row>
        <row r="1643">
          <cell r="B1643" t="str">
            <v>鈴木　米藏</v>
          </cell>
          <cell r="C1643">
            <v>2149</v>
          </cell>
          <cell r="D1643" t="str">
            <v>札個</v>
          </cell>
          <cell r="E1643" t="str">
            <v>札幌市</v>
          </cell>
        </row>
        <row r="1644">
          <cell r="B1644" t="str">
            <v>髙橋　正俊</v>
          </cell>
          <cell r="C1644">
            <v>2150</v>
          </cell>
          <cell r="D1644" t="str">
            <v>札個</v>
          </cell>
          <cell r="E1644" t="str">
            <v>札幌市</v>
          </cell>
        </row>
        <row r="1645">
          <cell r="B1645" t="str">
            <v>髙橋　雄二</v>
          </cell>
          <cell r="C1645">
            <v>2151</v>
          </cell>
          <cell r="D1645" t="str">
            <v>札個</v>
          </cell>
          <cell r="E1645" t="str">
            <v>石狩市</v>
          </cell>
        </row>
        <row r="1646">
          <cell r="B1646" t="str">
            <v>竹下　春樹</v>
          </cell>
          <cell r="C1646">
            <v>2152</v>
          </cell>
          <cell r="D1646" t="str">
            <v>札個</v>
          </cell>
          <cell r="E1646" t="str">
            <v>札幌市</v>
          </cell>
        </row>
        <row r="1647">
          <cell r="B1647" t="str">
            <v>武山　賢二</v>
          </cell>
          <cell r="C1647">
            <v>2153</v>
          </cell>
          <cell r="D1647" t="str">
            <v>札個</v>
          </cell>
          <cell r="E1647" t="str">
            <v>札幌市</v>
          </cell>
        </row>
        <row r="1648">
          <cell r="B1648" t="str">
            <v>田代　昭</v>
          </cell>
          <cell r="C1648">
            <v>2154</v>
          </cell>
          <cell r="D1648" t="str">
            <v>札個</v>
          </cell>
          <cell r="E1648" t="str">
            <v>札幌市</v>
          </cell>
        </row>
        <row r="1649">
          <cell r="B1649" t="str">
            <v>千葉　秀人</v>
          </cell>
          <cell r="C1649">
            <v>2156</v>
          </cell>
          <cell r="D1649" t="str">
            <v>札個</v>
          </cell>
          <cell r="E1649" t="str">
            <v>札幌市</v>
          </cell>
        </row>
        <row r="1650">
          <cell r="B1650" t="str">
            <v>千本　金屋</v>
          </cell>
          <cell r="C1650">
            <v>2157</v>
          </cell>
          <cell r="D1650" t="str">
            <v>札個</v>
          </cell>
          <cell r="E1650" t="str">
            <v>札幌市</v>
          </cell>
        </row>
        <row r="1651">
          <cell r="B1651" t="str">
            <v>羽澤　弘実</v>
          </cell>
          <cell r="C1651">
            <v>2158</v>
          </cell>
          <cell r="D1651" t="str">
            <v>札個</v>
          </cell>
          <cell r="E1651" t="str">
            <v>札幌市</v>
          </cell>
        </row>
        <row r="1652">
          <cell r="B1652" t="str">
            <v>葉原　達実</v>
          </cell>
          <cell r="C1652">
            <v>2160</v>
          </cell>
          <cell r="D1652" t="str">
            <v>札個</v>
          </cell>
          <cell r="E1652" t="str">
            <v>札幌市</v>
          </cell>
        </row>
        <row r="1653">
          <cell r="B1653" t="str">
            <v>半田　晃一</v>
          </cell>
          <cell r="C1653">
            <v>2161</v>
          </cell>
          <cell r="D1653" t="str">
            <v>札個</v>
          </cell>
          <cell r="E1653" t="str">
            <v>札幌市</v>
          </cell>
        </row>
        <row r="1654">
          <cell r="B1654" t="str">
            <v>藤森　智</v>
          </cell>
          <cell r="C1654">
            <v>2162</v>
          </cell>
          <cell r="D1654" t="str">
            <v>札個</v>
          </cell>
          <cell r="E1654" t="str">
            <v>札幌市</v>
          </cell>
        </row>
        <row r="1655">
          <cell r="B1655" t="str">
            <v>細野　隆広</v>
          </cell>
          <cell r="C1655">
            <v>2163</v>
          </cell>
          <cell r="D1655" t="str">
            <v>札個</v>
          </cell>
          <cell r="E1655" t="str">
            <v>札幌市</v>
          </cell>
        </row>
        <row r="1656">
          <cell r="B1656" t="str">
            <v>堀田　睦男</v>
          </cell>
          <cell r="C1656">
            <v>2164</v>
          </cell>
          <cell r="D1656" t="str">
            <v>札個</v>
          </cell>
          <cell r="E1656" t="str">
            <v>石狩市</v>
          </cell>
        </row>
        <row r="1657">
          <cell r="B1657" t="str">
            <v>米澤　忠志</v>
          </cell>
          <cell r="C1657">
            <v>2168</v>
          </cell>
          <cell r="D1657" t="str">
            <v>札個</v>
          </cell>
          <cell r="E1657" t="str">
            <v>札幌市</v>
          </cell>
        </row>
        <row r="1658">
          <cell r="B1658" t="str">
            <v>若山　鉄夫</v>
          </cell>
          <cell r="C1658">
            <v>2169</v>
          </cell>
          <cell r="D1658" t="str">
            <v>札個</v>
          </cell>
          <cell r="E1658" t="str">
            <v>札幌市</v>
          </cell>
        </row>
        <row r="1659">
          <cell r="B1659" t="str">
            <v>上野　民雄</v>
          </cell>
          <cell r="C1659">
            <v>2170</v>
          </cell>
          <cell r="D1659" t="str">
            <v>札都</v>
          </cell>
          <cell r="E1659" t="str">
            <v>札幌市</v>
          </cell>
        </row>
        <row r="1660">
          <cell r="B1660" t="str">
            <v>後藤　克美</v>
          </cell>
          <cell r="C1660">
            <v>2171</v>
          </cell>
          <cell r="D1660" t="str">
            <v>札都</v>
          </cell>
          <cell r="E1660" t="str">
            <v>札幌市</v>
          </cell>
        </row>
        <row r="1661">
          <cell r="B1661" t="str">
            <v>箱崎　和志</v>
          </cell>
          <cell r="C1661">
            <v>2172</v>
          </cell>
          <cell r="D1661" t="str">
            <v>札都</v>
          </cell>
          <cell r="E1661" t="str">
            <v>札幌市</v>
          </cell>
        </row>
        <row r="1662">
          <cell r="B1662" t="str">
            <v>巻　祐次</v>
          </cell>
          <cell r="C1662">
            <v>2173</v>
          </cell>
          <cell r="D1662" t="str">
            <v>札都</v>
          </cell>
          <cell r="E1662" t="str">
            <v>札幌市</v>
          </cell>
        </row>
        <row r="1663">
          <cell r="B1663" t="str">
            <v>脇坂　博幸</v>
          </cell>
          <cell r="C1663">
            <v>2174</v>
          </cell>
          <cell r="D1663" t="str">
            <v>札都</v>
          </cell>
          <cell r="E1663" t="str">
            <v>札幌市</v>
          </cell>
        </row>
        <row r="1664">
          <cell r="B1664" t="str">
            <v>荒谷　悟</v>
          </cell>
          <cell r="C1664">
            <v>2175</v>
          </cell>
          <cell r="D1664" t="str">
            <v>札都</v>
          </cell>
          <cell r="E1664" t="str">
            <v>札幌市</v>
          </cell>
        </row>
        <row r="1665">
          <cell r="B1665" t="str">
            <v>石川　秀樹</v>
          </cell>
          <cell r="C1665">
            <v>2176</v>
          </cell>
          <cell r="D1665" t="str">
            <v>札都</v>
          </cell>
          <cell r="E1665" t="str">
            <v>札幌市</v>
          </cell>
        </row>
        <row r="1666">
          <cell r="B1666" t="str">
            <v>澤田　英俊</v>
          </cell>
          <cell r="C1666">
            <v>2179</v>
          </cell>
          <cell r="D1666" t="str">
            <v>札都</v>
          </cell>
          <cell r="E1666" t="str">
            <v>札幌市</v>
          </cell>
        </row>
        <row r="1667">
          <cell r="B1667" t="str">
            <v>諏訪　三夫</v>
          </cell>
          <cell r="C1667">
            <v>2181</v>
          </cell>
          <cell r="D1667" t="str">
            <v>札都</v>
          </cell>
          <cell r="E1667" t="str">
            <v>札幌市</v>
          </cell>
        </row>
        <row r="1668">
          <cell r="B1668" t="str">
            <v>瀧内　博</v>
          </cell>
          <cell r="C1668">
            <v>2182</v>
          </cell>
          <cell r="D1668" t="str">
            <v>札都</v>
          </cell>
          <cell r="E1668" t="str">
            <v>札幌市</v>
          </cell>
        </row>
        <row r="1669">
          <cell r="B1669" t="str">
            <v>田中　治美</v>
          </cell>
          <cell r="C1669">
            <v>2183</v>
          </cell>
          <cell r="D1669" t="str">
            <v>札都</v>
          </cell>
          <cell r="E1669" t="str">
            <v>札幌市</v>
          </cell>
        </row>
        <row r="1670">
          <cell r="B1670" t="str">
            <v>野村　進</v>
          </cell>
          <cell r="C1670">
            <v>2184</v>
          </cell>
          <cell r="D1670" t="str">
            <v>札都</v>
          </cell>
          <cell r="E1670" t="str">
            <v>札幌市</v>
          </cell>
        </row>
        <row r="1671">
          <cell r="B1671" t="str">
            <v>本間　秋雄</v>
          </cell>
          <cell r="C1671">
            <v>2185</v>
          </cell>
          <cell r="D1671" t="str">
            <v>札都</v>
          </cell>
          <cell r="E1671" t="str">
            <v>札幌市</v>
          </cell>
        </row>
        <row r="1672">
          <cell r="B1672" t="str">
            <v>安田　光秋</v>
          </cell>
          <cell r="C1672">
            <v>2187</v>
          </cell>
          <cell r="D1672" t="str">
            <v>札都</v>
          </cell>
          <cell r="E1672" t="str">
            <v>札幌市</v>
          </cell>
        </row>
        <row r="1673">
          <cell r="B1673" t="str">
            <v>吉田　哲爾</v>
          </cell>
          <cell r="C1673">
            <v>2190</v>
          </cell>
          <cell r="D1673" t="str">
            <v>札都</v>
          </cell>
          <cell r="E1673" t="str">
            <v>札幌市</v>
          </cell>
        </row>
        <row r="1674">
          <cell r="B1674" t="str">
            <v>齊藤　正人</v>
          </cell>
          <cell r="C1674">
            <v>2191</v>
          </cell>
          <cell r="D1674" t="str">
            <v>札都</v>
          </cell>
          <cell r="E1674" t="str">
            <v>札幌市</v>
          </cell>
        </row>
        <row r="1675">
          <cell r="B1675" t="str">
            <v>藪下　清三</v>
          </cell>
          <cell r="C1675">
            <v>2192</v>
          </cell>
          <cell r="D1675" t="str">
            <v>札都</v>
          </cell>
          <cell r="E1675" t="str">
            <v>札幌市</v>
          </cell>
        </row>
        <row r="1676">
          <cell r="B1676" t="str">
            <v>段　進</v>
          </cell>
          <cell r="C1676">
            <v>2193</v>
          </cell>
          <cell r="D1676" t="str">
            <v>札個</v>
          </cell>
          <cell r="E1676" t="str">
            <v>札幌市</v>
          </cell>
        </row>
        <row r="1677">
          <cell r="B1677" t="str">
            <v>河戸　孝史</v>
          </cell>
          <cell r="C1677">
            <v>2194</v>
          </cell>
          <cell r="D1677" t="str">
            <v>札個</v>
          </cell>
          <cell r="E1677" t="str">
            <v>石狩市</v>
          </cell>
        </row>
        <row r="1678">
          <cell r="B1678" t="str">
            <v>中田　文夫</v>
          </cell>
          <cell r="C1678">
            <v>2195</v>
          </cell>
          <cell r="D1678" t="str">
            <v>札個</v>
          </cell>
          <cell r="E1678" t="str">
            <v>札幌市</v>
          </cell>
        </row>
        <row r="1679">
          <cell r="B1679" t="str">
            <v>早川　孝宏</v>
          </cell>
          <cell r="C1679">
            <v>2197</v>
          </cell>
          <cell r="D1679" t="str">
            <v>札個</v>
          </cell>
          <cell r="E1679" t="str">
            <v>札幌市</v>
          </cell>
        </row>
        <row r="1680">
          <cell r="B1680" t="str">
            <v>太田　義美</v>
          </cell>
          <cell r="C1680">
            <v>2198</v>
          </cell>
          <cell r="D1680" t="str">
            <v>札個</v>
          </cell>
          <cell r="E1680" t="str">
            <v>石狩市</v>
          </cell>
        </row>
        <row r="1681">
          <cell r="B1681" t="str">
            <v>宮本　雄二</v>
          </cell>
          <cell r="C1681">
            <v>2199</v>
          </cell>
          <cell r="D1681" t="str">
            <v>札個</v>
          </cell>
          <cell r="E1681" t="str">
            <v>札幌市</v>
          </cell>
        </row>
        <row r="1682">
          <cell r="B1682" t="str">
            <v>蝦名　輝一</v>
          </cell>
          <cell r="C1682">
            <v>2200</v>
          </cell>
          <cell r="D1682" t="str">
            <v>札個</v>
          </cell>
          <cell r="E1682" t="str">
            <v>札幌市</v>
          </cell>
        </row>
        <row r="1683">
          <cell r="B1683" t="str">
            <v>工藤　安明</v>
          </cell>
          <cell r="C1683">
            <v>2202</v>
          </cell>
          <cell r="D1683" t="str">
            <v>札個</v>
          </cell>
          <cell r="E1683" t="str">
            <v>札幌市</v>
          </cell>
        </row>
        <row r="1684">
          <cell r="B1684" t="str">
            <v>中渡　正博</v>
          </cell>
          <cell r="C1684">
            <v>2203</v>
          </cell>
          <cell r="D1684" t="str">
            <v>札個</v>
          </cell>
          <cell r="E1684" t="str">
            <v>札幌市</v>
          </cell>
        </row>
        <row r="1685">
          <cell r="B1685" t="str">
            <v>鈴木　昭人</v>
          </cell>
          <cell r="C1685">
            <v>2204</v>
          </cell>
          <cell r="D1685" t="str">
            <v>札都</v>
          </cell>
          <cell r="E1685" t="str">
            <v>札幌市</v>
          </cell>
        </row>
        <row r="1686">
          <cell r="B1686" t="str">
            <v>冨田　純司</v>
          </cell>
          <cell r="C1686">
            <v>2205</v>
          </cell>
          <cell r="D1686" t="str">
            <v>札都</v>
          </cell>
          <cell r="E1686" t="str">
            <v>札幌市</v>
          </cell>
        </row>
        <row r="1687">
          <cell r="B1687" t="str">
            <v>関口　森二</v>
          </cell>
          <cell r="C1687">
            <v>2206</v>
          </cell>
          <cell r="D1687" t="str">
            <v>札都</v>
          </cell>
          <cell r="E1687" t="str">
            <v>札幌市</v>
          </cell>
        </row>
        <row r="1688">
          <cell r="B1688" t="str">
            <v>寺門　雄大</v>
          </cell>
          <cell r="C1688">
            <v>2207</v>
          </cell>
          <cell r="D1688" t="str">
            <v>札都</v>
          </cell>
          <cell r="E1688" t="str">
            <v>石狩市</v>
          </cell>
        </row>
        <row r="1689">
          <cell r="B1689" t="str">
            <v>本吉　勝</v>
          </cell>
          <cell r="C1689">
            <v>2208</v>
          </cell>
          <cell r="D1689" t="str">
            <v>札都</v>
          </cell>
          <cell r="E1689" t="str">
            <v>札幌市</v>
          </cell>
        </row>
        <row r="1690">
          <cell r="B1690" t="str">
            <v>村上　昌旦</v>
          </cell>
          <cell r="C1690">
            <v>2209</v>
          </cell>
          <cell r="D1690" t="str">
            <v>札個</v>
          </cell>
          <cell r="E1690" t="str">
            <v>札幌市</v>
          </cell>
        </row>
        <row r="1691">
          <cell r="B1691" t="str">
            <v>渋田　五十公</v>
          </cell>
          <cell r="C1691">
            <v>2210</v>
          </cell>
          <cell r="D1691" t="str">
            <v>札個</v>
          </cell>
          <cell r="E1691" t="str">
            <v>札幌市</v>
          </cell>
        </row>
        <row r="1692">
          <cell r="B1692" t="str">
            <v>柴田　道博</v>
          </cell>
          <cell r="C1692">
            <v>2211</v>
          </cell>
          <cell r="D1692" t="str">
            <v>札個</v>
          </cell>
          <cell r="E1692" t="str">
            <v>札幌市</v>
          </cell>
        </row>
        <row r="1693">
          <cell r="B1693" t="str">
            <v>石川　照三</v>
          </cell>
          <cell r="C1693">
            <v>2212</v>
          </cell>
          <cell r="D1693" t="str">
            <v>札個</v>
          </cell>
          <cell r="E1693" t="str">
            <v>札幌市</v>
          </cell>
        </row>
        <row r="1694">
          <cell r="B1694" t="str">
            <v>伊藤　繁和</v>
          </cell>
          <cell r="C1694">
            <v>2213</v>
          </cell>
          <cell r="D1694" t="str">
            <v>札個</v>
          </cell>
          <cell r="E1694" t="str">
            <v>札幌市</v>
          </cell>
        </row>
        <row r="1695">
          <cell r="B1695" t="str">
            <v>中野　敏</v>
          </cell>
          <cell r="C1695">
            <v>2214</v>
          </cell>
          <cell r="D1695" t="str">
            <v>札都</v>
          </cell>
          <cell r="E1695" t="str">
            <v>札幌市</v>
          </cell>
        </row>
        <row r="1696">
          <cell r="B1696" t="str">
            <v>山田　英俊</v>
          </cell>
          <cell r="C1696">
            <v>2216</v>
          </cell>
          <cell r="D1696" t="str">
            <v>札都</v>
          </cell>
          <cell r="E1696" t="str">
            <v>札幌市</v>
          </cell>
        </row>
        <row r="1697">
          <cell r="B1697" t="str">
            <v>小松　鉄男</v>
          </cell>
          <cell r="C1697">
            <v>2217</v>
          </cell>
          <cell r="D1697" t="str">
            <v>札都</v>
          </cell>
          <cell r="E1697" t="str">
            <v>札幌市</v>
          </cell>
        </row>
        <row r="1698">
          <cell r="B1698" t="str">
            <v>上口　政敏</v>
          </cell>
          <cell r="C1698">
            <v>2218</v>
          </cell>
          <cell r="D1698" t="str">
            <v>札個</v>
          </cell>
          <cell r="E1698" t="str">
            <v>札幌市</v>
          </cell>
        </row>
        <row r="1699">
          <cell r="B1699" t="str">
            <v>猿田　俊紀</v>
          </cell>
          <cell r="C1699">
            <v>2219</v>
          </cell>
          <cell r="D1699" t="str">
            <v>札個</v>
          </cell>
          <cell r="E1699" t="str">
            <v>札幌市</v>
          </cell>
        </row>
        <row r="1700">
          <cell r="B1700" t="str">
            <v>下地　順介</v>
          </cell>
          <cell r="C1700">
            <v>2220</v>
          </cell>
          <cell r="D1700" t="str">
            <v>札個</v>
          </cell>
          <cell r="E1700" t="str">
            <v>札幌市</v>
          </cell>
        </row>
        <row r="1701">
          <cell r="B1701" t="str">
            <v>田中　陽一</v>
          </cell>
          <cell r="C1701">
            <v>2221</v>
          </cell>
          <cell r="D1701" t="str">
            <v>札個</v>
          </cell>
          <cell r="E1701" t="str">
            <v>石狩市</v>
          </cell>
        </row>
        <row r="1702">
          <cell r="B1702" t="str">
            <v>三浦　和江</v>
          </cell>
          <cell r="C1702">
            <v>2222</v>
          </cell>
          <cell r="D1702" t="str">
            <v>札個</v>
          </cell>
          <cell r="E1702" t="str">
            <v>江別市</v>
          </cell>
        </row>
        <row r="1703">
          <cell r="B1703" t="str">
            <v>藤兼　登廣</v>
          </cell>
          <cell r="C1703">
            <v>2223</v>
          </cell>
          <cell r="D1703" t="str">
            <v>札個</v>
          </cell>
          <cell r="E1703" t="str">
            <v>札幌市</v>
          </cell>
        </row>
        <row r="1704">
          <cell r="B1704" t="str">
            <v>本庄　努</v>
          </cell>
          <cell r="C1704">
            <v>2224</v>
          </cell>
          <cell r="D1704" t="str">
            <v>札個</v>
          </cell>
          <cell r="E1704" t="str">
            <v>札幌市</v>
          </cell>
        </row>
        <row r="1705">
          <cell r="B1705" t="str">
            <v>池田　正昭</v>
          </cell>
          <cell r="C1705">
            <v>2225</v>
          </cell>
          <cell r="D1705" t="str">
            <v>札個</v>
          </cell>
          <cell r="E1705" t="str">
            <v>札幌市</v>
          </cell>
        </row>
        <row r="1706">
          <cell r="B1706" t="str">
            <v>市丸　正伸</v>
          </cell>
          <cell r="C1706">
            <v>2228</v>
          </cell>
          <cell r="D1706" t="str">
            <v>札個</v>
          </cell>
          <cell r="E1706" t="str">
            <v>札幌市</v>
          </cell>
        </row>
        <row r="1707">
          <cell r="B1707" t="str">
            <v>大場　真紀子</v>
          </cell>
          <cell r="C1707">
            <v>2230</v>
          </cell>
          <cell r="D1707" t="str">
            <v>札個</v>
          </cell>
          <cell r="E1707" t="str">
            <v>札幌市</v>
          </cell>
        </row>
        <row r="1708">
          <cell r="B1708" t="str">
            <v>金森　伊範</v>
          </cell>
          <cell r="C1708">
            <v>2231</v>
          </cell>
          <cell r="D1708" t="str">
            <v>札個</v>
          </cell>
          <cell r="E1708" t="str">
            <v>札幌市</v>
          </cell>
        </row>
        <row r="1709">
          <cell r="B1709" t="str">
            <v>神田　誠一</v>
          </cell>
          <cell r="C1709">
            <v>2232</v>
          </cell>
          <cell r="D1709" t="str">
            <v>札個</v>
          </cell>
          <cell r="E1709" t="str">
            <v>江別市</v>
          </cell>
        </row>
        <row r="1710">
          <cell r="B1710" t="str">
            <v>北村　勝二</v>
          </cell>
          <cell r="C1710">
            <v>2233</v>
          </cell>
          <cell r="D1710" t="str">
            <v>札個</v>
          </cell>
          <cell r="E1710" t="str">
            <v>札幌市</v>
          </cell>
        </row>
        <row r="1711">
          <cell r="B1711" t="str">
            <v>窪田　祐二</v>
          </cell>
          <cell r="C1711">
            <v>2234</v>
          </cell>
          <cell r="D1711" t="str">
            <v>札個</v>
          </cell>
          <cell r="E1711" t="str">
            <v>札幌市</v>
          </cell>
        </row>
        <row r="1712">
          <cell r="B1712" t="str">
            <v>小柳　悟</v>
          </cell>
          <cell r="C1712">
            <v>2235</v>
          </cell>
          <cell r="D1712" t="str">
            <v>札個</v>
          </cell>
          <cell r="E1712" t="str">
            <v>札幌市</v>
          </cell>
        </row>
        <row r="1713">
          <cell r="B1713" t="str">
            <v>齊藤　幸夫</v>
          </cell>
          <cell r="C1713">
            <v>2236</v>
          </cell>
          <cell r="D1713" t="str">
            <v>札個</v>
          </cell>
          <cell r="E1713" t="str">
            <v>札幌市</v>
          </cell>
        </row>
        <row r="1714">
          <cell r="B1714" t="str">
            <v>澤田　和宏</v>
          </cell>
          <cell r="C1714">
            <v>2237</v>
          </cell>
          <cell r="D1714" t="str">
            <v>札個</v>
          </cell>
          <cell r="E1714" t="str">
            <v>札幌市</v>
          </cell>
        </row>
        <row r="1715">
          <cell r="B1715" t="str">
            <v>鈴木　義光</v>
          </cell>
          <cell r="C1715">
            <v>2238</v>
          </cell>
          <cell r="D1715" t="str">
            <v>札個</v>
          </cell>
          <cell r="E1715" t="str">
            <v>江別市</v>
          </cell>
        </row>
        <row r="1716">
          <cell r="B1716" t="str">
            <v>髙橋　万吉</v>
          </cell>
          <cell r="C1716">
            <v>2240</v>
          </cell>
          <cell r="D1716" t="str">
            <v>札個</v>
          </cell>
          <cell r="E1716" t="str">
            <v>札幌市</v>
          </cell>
        </row>
        <row r="1717">
          <cell r="B1717" t="str">
            <v>田宮　伸利</v>
          </cell>
          <cell r="C1717">
            <v>2241</v>
          </cell>
          <cell r="D1717" t="str">
            <v>札個</v>
          </cell>
          <cell r="E1717" t="str">
            <v>石狩市</v>
          </cell>
        </row>
        <row r="1718">
          <cell r="B1718" t="str">
            <v>土岐　祥子</v>
          </cell>
          <cell r="C1718">
            <v>2242</v>
          </cell>
          <cell r="D1718" t="str">
            <v>札個</v>
          </cell>
          <cell r="E1718" t="str">
            <v>札幌市</v>
          </cell>
        </row>
        <row r="1719">
          <cell r="B1719" t="str">
            <v>徳永　美之</v>
          </cell>
          <cell r="C1719">
            <v>2243</v>
          </cell>
          <cell r="D1719" t="str">
            <v>札個</v>
          </cell>
          <cell r="E1719" t="str">
            <v>札幌市</v>
          </cell>
        </row>
        <row r="1720">
          <cell r="B1720" t="str">
            <v>新井田　賢路</v>
          </cell>
          <cell r="C1720">
            <v>2244</v>
          </cell>
          <cell r="D1720" t="str">
            <v>札個</v>
          </cell>
          <cell r="E1720" t="str">
            <v>札幌市</v>
          </cell>
        </row>
        <row r="1721">
          <cell r="B1721" t="str">
            <v>原田　輝幸</v>
          </cell>
          <cell r="C1721">
            <v>2245</v>
          </cell>
          <cell r="D1721" t="str">
            <v>札個</v>
          </cell>
          <cell r="E1721" t="str">
            <v>北広島市</v>
          </cell>
        </row>
        <row r="1722">
          <cell r="B1722" t="str">
            <v>廣田　光昭</v>
          </cell>
          <cell r="C1722">
            <v>2246</v>
          </cell>
          <cell r="D1722" t="str">
            <v>札個</v>
          </cell>
          <cell r="E1722" t="str">
            <v>札幌市</v>
          </cell>
        </row>
        <row r="1723">
          <cell r="B1723" t="str">
            <v>保角　均</v>
          </cell>
          <cell r="C1723">
            <v>2247</v>
          </cell>
          <cell r="D1723" t="str">
            <v>札個</v>
          </cell>
          <cell r="E1723" t="str">
            <v>札幌市</v>
          </cell>
        </row>
        <row r="1724">
          <cell r="B1724" t="str">
            <v>水藻　芳則</v>
          </cell>
          <cell r="C1724">
            <v>2248</v>
          </cell>
          <cell r="D1724" t="str">
            <v>札個</v>
          </cell>
          <cell r="E1724" t="str">
            <v>札幌市</v>
          </cell>
        </row>
        <row r="1725">
          <cell r="B1725" t="str">
            <v>宮崎　敬司</v>
          </cell>
          <cell r="C1725">
            <v>2249</v>
          </cell>
          <cell r="D1725" t="str">
            <v>札個</v>
          </cell>
          <cell r="E1725" t="str">
            <v>札幌市</v>
          </cell>
        </row>
        <row r="1726">
          <cell r="B1726" t="str">
            <v>宮島　公人</v>
          </cell>
          <cell r="C1726">
            <v>2250</v>
          </cell>
          <cell r="D1726" t="str">
            <v>札個</v>
          </cell>
          <cell r="E1726" t="str">
            <v>札幌市</v>
          </cell>
        </row>
        <row r="1727">
          <cell r="B1727" t="str">
            <v>品田　博</v>
          </cell>
          <cell r="C1727">
            <v>2251</v>
          </cell>
          <cell r="D1727" t="str">
            <v>札個</v>
          </cell>
          <cell r="E1727" t="str">
            <v>北広島市</v>
          </cell>
        </row>
        <row r="1728">
          <cell r="B1728" t="str">
            <v>谷敷　光留</v>
          </cell>
          <cell r="C1728">
            <v>2252</v>
          </cell>
          <cell r="D1728" t="str">
            <v>札個</v>
          </cell>
          <cell r="E1728" t="str">
            <v>札幌市</v>
          </cell>
        </row>
        <row r="1729">
          <cell r="B1729" t="str">
            <v>進藤　健司</v>
          </cell>
          <cell r="C1729">
            <v>2253</v>
          </cell>
          <cell r="D1729" t="str">
            <v>札都</v>
          </cell>
          <cell r="E1729" t="str">
            <v>札幌市</v>
          </cell>
        </row>
        <row r="1730">
          <cell r="B1730" t="str">
            <v>飯田　厚</v>
          </cell>
          <cell r="C1730">
            <v>2254</v>
          </cell>
          <cell r="D1730" t="str">
            <v>札都</v>
          </cell>
          <cell r="E1730" t="str">
            <v>札幌市</v>
          </cell>
        </row>
        <row r="1731">
          <cell r="B1731" t="str">
            <v>臼井　茂生</v>
          </cell>
          <cell r="C1731">
            <v>2256</v>
          </cell>
          <cell r="D1731" t="str">
            <v>札都</v>
          </cell>
          <cell r="E1731" t="str">
            <v>札幌市</v>
          </cell>
        </row>
        <row r="1732">
          <cell r="B1732" t="str">
            <v>大友　京子</v>
          </cell>
          <cell r="C1732">
            <v>2257</v>
          </cell>
          <cell r="D1732" t="str">
            <v>札都</v>
          </cell>
          <cell r="E1732" t="str">
            <v>札幌市</v>
          </cell>
        </row>
        <row r="1733">
          <cell r="B1733" t="str">
            <v>小川　郁浩</v>
          </cell>
          <cell r="C1733">
            <v>2258</v>
          </cell>
          <cell r="D1733" t="str">
            <v>札都</v>
          </cell>
          <cell r="E1733" t="str">
            <v>札幌市</v>
          </cell>
        </row>
        <row r="1734">
          <cell r="B1734" t="str">
            <v>佐藤　諭</v>
          </cell>
          <cell r="C1734">
            <v>2259</v>
          </cell>
          <cell r="D1734" t="str">
            <v>札都</v>
          </cell>
          <cell r="E1734" t="str">
            <v>札幌市</v>
          </cell>
        </row>
        <row r="1735">
          <cell r="B1735" t="str">
            <v>佐藤　宗良</v>
          </cell>
          <cell r="C1735">
            <v>2260</v>
          </cell>
          <cell r="D1735" t="str">
            <v>札都</v>
          </cell>
          <cell r="E1735" t="str">
            <v>札幌市</v>
          </cell>
        </row>
        <row r="1736">
          <cell r="B1736" t="str">
            <v>下出　信義</v>
          </cell>
          <cell r="C1736">
            <v>2262</v>
          </cell>
          <cell r="D1736" t="str">
            <v>札都</v>
          </cell>
          <cell r="E1736" t="str">
            <v>札幌市</v>
          </cell>
        </row>
        <row r="1737">
          <cell r="B1737" t="str">
            <v>土屋　博雄</v>
          </cell>
          <cell r="C1737">
            <v>2263</v>
          </cell>
          <cell r="D1737" t="str">
            <v>札都</v>
          </cell>
          <cell r="E1737" t="str">
            <v>札幌市</v>
          </cell>
        </row>
        <row r="1738">
          <cell r="B1738" t="str">
            <v>三上　勝</v>
          </cell>
          <cell r="C1738">
            <v>2264</v>
          </cell>
          <cell r="D1738" t="str">
            <v>札都</v>
          </cell>
          <cell r="E1738" t="str">
            <v>札幌市</v>
          </cell>
        </row>
        <row r="1739">
          <cell r="B1739" t="str">
            <v>山路　秀幸</v>
          </cell>
          <cell r="C1739">
            <v>2265</v>
          </cell>
          <cell r="D1739" t="str">
            <v>札都</v>
          </cell>
          <cell r="E1739" t="str">
            <v>札幌市</v>
          </cell>
        </row>
        <row r="1740">
          <cell r="B1740" t="str">
            <v>青木　仁</v>
          </cell>
          <cell r="C1740">
            <v>2266</v>
          </cell>
          <cell r="D1740" t="str">
            <v>札都</v>
          </cell>
          <cell r="E1740" t="str">
            <v>札幌市</v>
          </cell>
        </row>
        <row r="1741">
          <cell r="B1741" t="str">
            <v>大石　修一</v>
          </cell>
          <cell r="C1741">
            <v>2267</v>
          </cell>
          <cell r="D1741" t="str">
            <v>札都</v>
          </cell>
          <cell r="E1741" t="str">
            <v>札幌市</v>
          </cell>
        </row>
        <row r="1742">
          <cell r="B1742" t="str">
            <v>髙橋　健二</v>
          </cell>
          <cell r="C1742">
            <v>2269</v>
          </cell>
          <cell r="D1742" t="str">
            <v>札都</v>
          </cell>
          <cell r="E1742" t="str">
            <v>札幌市</v>
          </cell>
        </row>
        <row r="1743">
          <cell r="B1743" t="str">
            <v>小田柿　博樹</v>
          </cell>
          <cell r="C1743">
            <v>2270</v>
          </cell>
          <cell r="D1743" t="str">
            <v>小樽</v>
          </cell>
          <cell r="E1743" t="str">
            <v>小樽市</v>
          </cell>
        </row>
        <row r="1744">
          <cell r="B1744" t="str">
            <v>髙塚　廣明</v>
          </cell>
          <cell r="C1744">
            <v>2271</v>
          </cell>
          <cell r="D1744" t="str">
            <v>小樽</v>
          </cell>
          <cell r="E1744" t="str">
            <v>小樽市</v>
          </cell>
        </row>
        <row r="1745">
          <cell r="B1745" t="str">
            <v>中村　浩幸</v>
          </cell>
          <cell r="C1745">
            <v>2272</v>
          </cell>
          <cell r="D1745" t="str">
            <v>小樽</v>
          </cell>
          <cell r="E1745" t="str">
            <v>小樽市</v>
          </cell>
        </row>
        <row r="1746">
          <cell r="B1746" t="str">
            <v>内海　和明</v>
          </cell>
          <cell r="C1746">
            <v>2276</v>
          </cell>
          <cell r="D1746" t="str">
            <v>札個</v>
          </cell>
          <cell r="E1746" t="str">
            <v>石狩市</v>
          </cell>
        </row>
        <row r="1747">
          <cell r="B1747" t="str">
            <v>大原　哲哉</v>
          </cell>
          <cell r="C1747">
            <v>2277</v>
          </cell>
          <cell r="D1747" t="str">
            <v>札個</v>
          </cell>
          <cell r="E1747" t="str">
            <v>札幌市</v>
          </cell>
        </row>
        <row r="1748">
          <cell r="B1748" t="str">
            <v>齋　和則</v>
          </cell>
          <cell r="C1748">
            <v>2278</v>
          </cell>
          <cell r="D1748" t="str">
            <v>札個</v>
          </cell>
          <cell r="E1748" t="str">
            <v>札幌市</v>
          </cell>
        </row>
        <row r="1749">
          <cell r="B1749" t="str">
            <v>相澤　美代子</v>
          </cell>
          <cell r="C1749">
            <v>2279</v>
          </cell>
          <cell r="D1749" t="str">
            <v>札個</v>
          </cell>
          <cell r="E1749" t="str">
            <v>札幌市</v>
          </cell>
        </row>
        <row r="1750">
          <cell r="B1750" t="str">
            <v>尊保　宏一</v>
          </cell>
          <cell r="C1750">
            <v>2280</v>
          </cell>
          <cell r="D1750" t="str">
            <v>札個</v>
          </cell>
          <cell r="E1750" t="str">
            <v>札幌市</v>
          </cell>
        </row>
        <row r="1751">
          <cell r="B1751" t="str">
            <v>髙野　敏行</v>
          </cell>
          <cell r="C1751">
            <v>2281</v>
          </cell>
          <cell r="D1751" t="str">
            <v>札個</v>
          </cell>
          <cell r="E1751" t="str">
            <v>札幌市</v>
          </cell>
        </row>
        <row r="1752">
          <cell r="B1752" t="str">
            <v>中村　進一</v>
          </cell>
          <cell r="C1752">
            <v>2282</v>
          </cell>
          <cell r="D1752" t="str">
            <v>札個</v>
          </cell>
          <cell r="E1752" t="str">
            <v>札幌市</v>
          </cell>
        </row>
        <row r="1753">
          <cell r="B1753" t="str">
            <v>日置　邦美</v>
          </cell>
          <cell r="C1753">
            <v>2283</v>
          </cell>
          <cell r="D1753" t="str">
            <v>札個</v>
          </cell>
          <cell r="E1753" t="str">
            <v>北広島市</v>
          </cell>
        </row>
        <row r="1754">
          <cell r="B1754" t="str">
            <v>本多　義光</v>
          </cell>
          <cell r="C1754">
            <v>2284</v>
          </cell>
          <cell r="D1754" t="str">
            <v>札個</v>
          </cell>
          <cell r="E1754" t="str">
            <v>札幌市</v>
          </cell>
        </row>
        <row r="1755">
          <cell r="B1755" t="str">
            <v>梶沼　善則</v>
          </cell>
          <cell r="C1755">
            <v>2285</v>
          </cell>
          <cell r="D1755" t="str">
            <v>札都</v>
          </cell>
          <cell r="E1755" t="str">
            <v>札幌市</v>
          </cell>
        </row>
        <row r="1756">
          <cell r="B1756" t="str">
            <v>長尾　仁幸</v>
          </cell>
          <cell r="C1756">
            <v>2286</v>
          </cell>
          <cell r="D1756" t="str">
            <v>札都</v>
          </cell>
          <cell r="E1756" t="str">
            <v>札幌市</v>
          </cell>
        </row>
        <row r="1757">
          <cell r="B1757" t="str">
            <v>成田　強和</v>
          </cell>
          <cell r="C1757">
            <v>2287</v>
          </cell>
          <cell r="D1757" t="str">
            <v>札都</v>
          </cell>
          <cell r="E1757" t="str">
            <v>札幌市</v>
          </cell>
        </row>
        <row r="1758">
          <cell r="B1758" t="str">
            <v>吉崎　昌勝</v>
          </cell>
          <cell r="C1758">
            <v>2288</v>
          </cell>
          <cell r="D1758" t="str">
            <v>札都</v>
          </cell>
          <cell r="E1758" t="str">
            <v>江別市</v>
          </cell>
        </row>
        <row r="1759">
          <cell r="B1759" t="str">
            <v>蝦名　博之</v>
          </cell>
          <cell r="C1759">
            <v>2289</v>
          </cell>
          <cell r="D1759" t="str">
            <v>小樽</v>
          </cell>
          <cell r="E1759" t="str">
            <v>小樽市</v>
          </cell>
        </row>
        <row r="1760">
          <cell r="B1760" t="str">
            <v>木屋　克己</v>
          </cell>
          <cell r="C1760">
            <v>2290</v>
          </cell>
          <cell r="D1760" t="str">
            <v>札個</v>
          </cell>
          <cell r="E1760" t="str">
            <v>札幌市</v>
          </cell>
        </row>
        <row r="1761">
          <cell r="B1761" t="str">
            <v>服部　智</v>
          </cell>
          <cell r="C1761">
            <v>2292</v>
          </cell>
          <cell r="D1761" t="str">
            <v>札個</v>
          </cell>
          <cell r="E1761" t="str">
            <v>札幌市</v>
          </cell>
        </row>
        <row r="1762">
          <cell r="B1762" t="str">
            <v>尾形　正和</v>
          </cell>
          <cell r="C1762">
            <v>2293</v>
          </cell>
          <cell r="D1762" t="str">
            <v>札個</v>
          </cell>
          <cell r="E1762" t="str">
            <v>札幌市</v>
          </cell>
        </row>
        <row r="1763">
          <cell r="B1763" t="str">
            <v>久連山　亮</v>
          </cell>
          <cell r="C1763">
            <v>2295</v>
          </cell>
          <cell r="D1763" t="str">
            <v>札都</v>
          </cell>
          <cell r="E1763" t="str">
            <v>札幌市</v>
          </cell>
        </row>
        <row r="1764">
          <cell r="B1764" t="str">
            <v>本山　環樹</v>
          </cell>
          <cell r="C1764">
            <v>2296</v>
          </cell>
          <cell r="D1764" t="str">
            <v>札都</v>
          </cell>
          <cell r="E1764" t="str">
            <v>札幌市</v>
          </cell>
        </row>
        <row r="1765">
          <cell r="B1765" t="str">
            <v>鹿内　鉄善</v>
          </cell>
          <cell r="C1765">
            <v>2297</v>
          </cell>
          <cell r="D1765" t="str">
            <v>札都</v>
          </cell>
          <cell r="E1765" t="str">
            <v>札幌市</v>
          </cell>
        </row>
        <row r="1766">
          <cell r="B1766" t="str">
            <v>原田　裕之</v>
          </cell>
          <cell r="C1766">
            <v>2298</v>
          </cell>
          <cell r="D1766" t="str">
            <v>札都</v>
          </cell>
          <cell r="E1766" t="str">
            <v>札幌市</v>
          </cell>
        </row>
        <row r="1767">
          <cell r="B1767" t="str">
            <v>河原　雄二</v>
          </cell>
          <cell r="C1767">
            <v>2299</v>
          </cell>
          <cell r="D1767" t="str">
            <v>札個</v>
          </cell>
          <cell r="E1767" t="str">
            <v>北広島市</v>
          </cell>
        </row>
        <row r="1768">
          <cell r="B1768" t="str">
            <v>山本　郁夫</v>
          </cell>
          <cell r="C1768">
            <v>2301</v>
          </cell>
          <cell r="D1768" t="str">
            <v>札個</v>
          </cell>
          <cell r="E1768" t="str">
            <v>札幌市</v>
          </cell>
        </row>
        <row r="1769">
          <cell r="B1769" t="str">
            <v>池田　真一</v>
          </cell>
          <cell r="C1769">
            <v>2303</v>
          </cell>
          <cell r="D1769" t="str">
            <v>札個</v>
          </cell>
          <cell r="E1769" t="str">
            <v>札幌市</v>
          </cell>
        </row>
        <row r="1770">
          <cell r="B1770" t="str">
            <v>大坂　和彦</v>
          </cell>
          <cell r="C1770">
            <v>2304</v>
          </cell>
          <cell r="D1770" t="str">
            <v>札個</v>
          </cell>
          <cell r="E1770" t="str">
            <v>札幌市</v>
          </cell>
        </row>
        <row r="1771">
          <cell r="B1771" t="str">
            <v>齊藤　義仁</v>
          </cell>
          <cell r="C1771">
            <v>2306</v>
          </cell>
          <cell r="D1771" t="str">
            <v>札個</v>
          </cell>
          <cell r="E1771" t="str">
            <v>札幌市</v>
          </cell>
        </row>
        <row r="1772">
          <cell r="B1772" t="str">
            <v>境　長生</v>
          </cell>
          <cell r="C1772">
            <v>2307</v>
          </cell>
          <cell r="D1772" t="str">
            <v>札個</v>
          </cell>
          <cell r="E1772" t="str">
            <v>札幌市</v>
          </cell>
        </row>
        <row r="1773">
          <cell r="B1773" t="str">
            <v>佐藤　祐二</v>
          </cell>
          <cell r="C1773">
            <v>2308</v>
          </cell>
          <cell r="D1773" t="str">
            <v>札個</v>
          </cell>
          <cell r="E1773" t="str">
            <v>札幌市</v>
          </cell>
        </row>
        <row r="1774">
          <cell r="B1774" t="str">
            <v>渋谷　二三生</v>
          </cell>
          <cell r="C1774">
            <v>2309</v>
          </cell>
          <cell r="D1774" t="str">
            <v>札個</v>
          </cell>
          <cell r="E1774" t="str">
            <v>札幌市</v>
          </cell>
        </row>
        <row r="1775">
          <cell r="B1775" t="str">
            <v>高橋　強</v>
          </cell>
          <cell r="C1775">
            <v>2310</v>
          </cell>
          <cell r="D1775" t="str">
            <v>札個</v>
          </cell>
          <cell r="E1775" t="str">
            <v>札幌市</v>
          </cell>
        </row>
        <row r="1776">
          <cell r="B1776" t="str">
            <v>立花　昇</v>
          </cell>
          <cell r="C1776">
            <v>2311</v>
          </cell>
          <cell r="D1776" t="str">
            <v>札個</v>
          </cell>
          <cell r="E1776" t="str">
            <v>札幌市</v>
          </cell>
        </row>
        <row r="1777">
          <cell r="B1777" t="str">
            <v>立島　俊則</v>
          </cell>
          <cell r="C1777">
            <v>2312</v>
          </cell>
          <cell r="D1777" t="str">
            <v>札個</v>
          </cell>
          <cell r="E1777" t="str">
            <v>札幌市</v>
          </cell>
        </row>
        <row r="1778">
          <cell r="B1778" t="str">
            <v>谷内　明美</v>
          </cell>
          <cell r="C1778">
            <v>2313</v>
          </cell>
          <cell r="D1778" t="str">
            <v>札個</v>
          </cell>
          <cell r="E1778" t="str">
            <v>札幌市</v>
          </cell>
        </row>
        <row r="1779">
          <cell r="B1779" t="str">
            <v>綱渕　敏春</v>
          </cell>
          <cell r="C1779">
            <v>2314</v>
          </cell>
          <cell r="D1779" t="str">
            <v>札個</v>
          </cell>
          <cell r="E1779" t="str">
            <v>札幌市</v>
          </cell>
        </row>
        <row r="1780">
          <cell r="B1780" t="str">
            <v>傅法谷　秀樹</v>
          </cell>
          <cell r="C1780">
            <v>2315</v>
          </cell>
          <cell r="D1780" t="str">
            <v>札個</v>
          </cell>
          <cell r="E1780" t="str">
            <v>札幌市</v>
          </cell>
        </row>
        <row r="1781">
          <cell r="B1781" t="str">
            <v>西澤　美智也</v>
          </cell>
          <cell r="C1781">
            <v>2316</v>
          </cell>
          <cell r="D1781" t="str">
            <v>札個</v>
          </cell>
          <cell r="E1781" t="str">
            <v>札幌市</v>
          </cell>
        </row>
        <row r="1782">
          <cell r="B1782" t="str">
            <v>丹羽　義文</v>
          </cell>
          <cell r="C1782">
            <v>2317</v>
          </cell>
          <cell r="D1782" t="str">
            <v>札個</v>
          </cell>
          <cell r="E1782" t="str">
            <v>札幌市</v>
          </cell>
        </row>
        <row r="1783">
          <cell r="B1783" t="str">
            <v>原田　伸二</v>
          </cell>
          <cell r="C1783">
            <v>2318</v>
          </cell>
          <cell r="D1783" t="str">
            <v>札個</v>
          </cell>
          <cell r="E1783" t="str">
            <v>札幌市</v>
          </cell>
        </row>
        <row r="1784">
          <cell r="B1784" t="str">
            <v>平澤　政広</v>
          </cell>
          <cell r="C1784">
            <v>2319</v>
          </cell>
          <cell r="D1784" t="str">
            <v>札個</v>
          </cell>
          <cell r="E1784" t="str">
            <v>札幌市</v>
          </cell>
        </row>
        <row r="1785">
          <cell r="B1785" t="str">
            <v>増田　信明</v>
          </cell>
          <cell r="C1785">
            <v>2320</v>
          </cell>
          <cell r="D1785" t="str">
            <v>札個</v>
          </cell>
          <cell r="E1785" t="str">
            <v>札幌市</v>
          </cell>
        </row>
        <row r="1786">
          <cell r="B1786" t="str">
            <v>吉田　雅代</v>
          </cell>
          <cell r="C1786">
            <v>2321</v>
          </cell>
          <cell r="D1786" t="str">
            <v>札個</v>
          </cell>
          <cell r="E1786" t="str">
            <v>札幌市</v>
          </cell>
        </row>
        <row r="1787">
          <cell r="B1787" t="str">
            <v>萬谷　豊</v>
          </cell>
          <cell r="C1787">
            <v>2322</v>
          </cell>
          <cell r="D1787" t="str">
            <v>札個</v>
          </cell>
          <cell r="E1787" t="str">
            <v>札幌市</v>
          </cell>
        </row>
        <row r="1788">
          <cell r="B1788" t="str">
            <v>類家　正</v>
          </cell>
          <cell r="C1788">
            <v>2323</v>
          </cell>
          <cell r="D1788" t="str">
            <v>札個</v>
          </cell>
          <cell r="E1788" t="str">
            <v>札幌市</v>
          </cell>
        </row>
        <row r="1789">
          <cell r="B1789" t="str">
            <v>河地　定男</v>
          </cell>
          <cell r="C1789">
            <v>2324</v>
          </cell>
          <cell r="D1789" t="str">
            <v>札都</v>
          </cell>
          <cell r="E1789" t="str">
            <v>札幌市</v>
          </cell>
        </row>
        <row r="1790">
          <cell r="B1790" t="str">
            <v>飯塚　俊二</v>
          </cell>
          <cell r="C1790">
            <v>2325</v>
          </cell>
          <cell r="D1790" t="str">
            <v>札都</v>
          </cell>
          <cell r="E1790" t="str">
            <v>札幌市</v>
          </cell>
        </row>
        <row r="1791">
          <cell r="B1791" t="str">
            <v>岡花　保博</v>
          </cell>
          <cell r="C1791">
            <v>2326</v>
          </cell>
          <cell r="D1791" t="str">
            <v>札都</v>
          </cell>
          <cell r="E1791" t="str">
            <v>札幌市</v>
          </cell>
        </row>
        <row r="1792">
          <cell r="B1792" t="str">
            <v>坂爪　幸一</v>
          </cell>
          <cell r="C1792">
            <v>2328</v>
          </cell>
          <cell r="D1792" t="str">
            <v>札都</v>
          </cell>
          <cell r="E1792" t="str">
            <v>札幌市</v>
          </cell>
        </row>
        <row r="1793">
          <cell r="B1793" t="str">
            <v>佐藤　伸次</v>
          </cell>
          <cell r="C1793">
            <v>2329</v>
          </cell>
          <cell r="D1793" t="str">
            <v>札都</v>
          </cell>
          <cell r="E1793" t="str">
            <v>石狩市</v>
          </cell>
        </row>
        <row r="1794">
          <cell r="B1794" t="str">
            <v>滝　順次</v>
          </cell>
          <cell r="C1794">
            <v>2330</v>
          </cell>
          <cell r="D1794" t="str">
            <v>札都</v>
          </cell>
          <cell r="E1794" t="str">
            <v>札幌市</v>
          </cell>
        </row>
        <row r="1795">
          <cell r="B1795" t="str">
            <v>橘　正明</v>
          </cell>
          <cell r="C1795">
            <v>2331</v>
          </cell>
          <cell r="D1795" t="str">
            <v>札都</v>
          </cell>
          <cell r="E1795" t="str">
            <v>札幌市</v>
          </cell>
        </row>
        <row r="1796">
          <cell r="B1796" t="str">
            <v>八柳　勝</v>
          </cell>
          <cell r="C1796">
            <v>2332</v>
          </cell>
          <cell r="D1796" t="str">
            <v>未加入</v>
          </cell>
          <cell r="E1796" t="str">
            <v>札幌市</v>
          </cell>
        </row>
        <row r="1797">
          <cell r="B1797" t="str">
            <v>平川　幸春</v>
          </cell>
          <cell r="C1797">
            <v>2334</v>
          </cell>
          <cell r="D1797" t="str">
            <v>札都</v>
          </cell>
          <cell r="E1797" t="str">
            <v>札幌市</v>
          </cell>
        </row>
        <row r="1798">
          <cell r="B1798" t="str">
            <v>松井　広次</v>
          </cell>
          <cell r="C1798">
            <v>2335</v>
          </cell>
          <cell r="D1798" t="str">
            <v>札都</v>
          </cell>
          <cell r="E1798" t="str">
            <v>札幌市</v>
          </cell>
        </row>
        <row r="1799">
          <cell r="B1799" t="str">
            <v>三神　清美</v>
          </cell>
          <cell r="C1799">
            <v>2336</v>
          </cell>
          <cell r="D1799" t="str">
            <v>未加入</v>
          </cell>
          <cell r="E1799" t="str">
            <v>札幌市</v>
          </cell>
        </row>
        <row r="1800">
          <cell r="B1800" t="str">
            <v>森　弘昭</v>
          </cell>
          <cell r="C1800">
            <v>2337</v>
          </cell>
          <cell r="D1800" t="str">
            <v>札都</v>
          </cell>
          <cell r="E1800" t="str">
            <v>江別市</v>
          </cell>
        </row>
        <row r="1801">
          <cell r="B1801" t="str">
            <v>前野　敏行</v>
          </cell>
          <cell r="C1801">
            <v>2338</v>
          </cell>
          <cell r="D1801" t="str">
            <v>札都</v>
          </cell>
          <cell r="E1801" t="str">
            <v>札幌市</v>
          </cell>
        </row>
        <row r="1802">
          <cell r="B1802" t="str">
            <v>安田　和之</v>
          </cell>
          <cell r="C1802">
            <v>2339</v>
          </cell>
          <cell r="D1802" t="str">
            <v>札都</v>
          </cell>
          <cell r="E1802" t="str">
            <v>札幌市</v>
          </cell>
        </row>
        <row r="1803">
          <cell r="B1803" t="str">
            <v>古舘　一郎</v>
          </cell>
          <cell r="C1803">
            <v>2340</v>
          </cell>
          <cell r="D1803" t="str">
            <v>札個</v>
          </cell>
          <cell r="E1803" t="str">
            <v>札幌市</v>
          </cell>
        </row>
        <row r="1804">
          <cell r="B1804" t="str">
            <v>亀岡　宏臣</v>
          </cell>
          <cell r="C1804">
            <v>2341</v>
          </cell>
          <cell r="D1804" t="str">
            <v>札個</v>
          </cell>
          <cell r="E1804" t="str">
            <v>札幌市</v>
          </cell>
        </row>
        <row r="1805">
          <cell r="B1805" t="str">
            <v>花田　孝雄</v>
          </cell>
          <cell r="C1805">
            <v>2342</v>
          </cell>
          <cell r="D1805" t="str">
            <v>札個</v>
          </cell>
          <cell r="E1805" t="str">
            <v>札幌市</v>
          </cell>
        </row>
        <row r="1806">
          <cell r="B1806" t="str">
            <v>石部　孝治</v>
          </cell>
          <cell r="C1806">
            <v>2343</v>
          </cell>
          <cell r="D1806" t="str">
            <v>小樽</v>
          </cell>
          <cell r="E1806" t="str">
            <v>小樽市</v>
          </cell>
        </row>
        <row r="1807">
          <cell r="B1807" t="str">
            <v>近藤　敏幸</v>
          </cell>
          <cell r="C1807">
            <v>2344</v>
          </cell>
          <cell r="D1807" t="str">
            <v>札個</v>
          </cell>
          <cell r="E1807" t="str">
            <v>札幌市</v>
          </cell>
        </row>
        <row r="1808">
          <cell r="B1808" t="str">
            <v>角田　清已</v>
          </cell>
          <cell r="C1808">
            <v>2345</v>
          </cell>
          <cell r="D1808" t="str">
            <v>札個</v>
          </cell>
          <cell r="E1808" t="str">
            <v>札幌市</v>
          </cell>
        </row>
        <row r="1809">
          <cell r="B1809" t="str">
            <v>荒　貴史</v>
          </cell>
          <cell r="C1809">
            <v>2348</v>
          </cell>
          <cell r="D1809" t="str">
            <v>札個</v>
          </cell>
          <cell r="E1809" t="str">
            <v>札幌市</v>
          </cell>
        </row>
        <row r="1810">
          <cell r="B1810" t="str">
            <v>岩渕　厚</v>
          </cell>
          <cell r="C1810">
            <v>2349</v>
          </cell>
          <cell r="D1810" t="str">
            <v>札個</v>
          </cell>
          <cell r="E1810" t="str">
            <v>札幌市</v>
          </cell>
        </row>
        <row r="1811">
          <cell r="B1811" t="str">
            <v>川尻　徹光</v>
          </cell>
          <cell r="C1811">
            <v>2350</v>
          </cell>
          <cell r="D1811" t="str">
            <v>札個</v>
          </cell>
          <cell r="E1811" t="str">
            <v>札幌市</v>
          </cell>
        </row>
        <row r="1812">
          <cell r="B1812" t="str">
            <v>吉崎　雅人</v>
          </cell>
          <cell r="C1812">
            <v>2351</v>
          </cell>
          <cell r="D1812" t="str">
            <v>札個</v>
          </cell>
          <cell r="E1812" t="str">
            <v>札幌市</v>
          </cell>
        </row>
        <row r="1813">
          <cell r="B1813" t="str">
            <v>五十嵐　豊</v>
          </cell>
          <cell r="C1813">
            <v>2352</v>
          </cell>
          <cell r="D1813" t="str">
            <v>札個</v>
          </cell>
          <cell r="E1813" t="str">
            <v>札幌市</v>
          </cell>
        </row>
        <row r="1814">
          <cell r="B1814" t="str">
            <v>斉藤　勝</v>
          </cell>
          <cell r="C1814">
            <v>2353</v>
          </cell>
          <cell r="D1814" t="str">
            <v>札個</v>
          </cell>
          <cell r="E1814" t="str">
            <v>江別市</v>
          </cell>
        </row>
        <row r="1815">
          <cell r="B1815" t="str">
            <v>篠田　泉</v>
          </cell>
          <cell r="C1815">
            <v>2354</v>
          </cell>
          <cell r="D1815" t="str">
            <v>札個</v>
          </cell>
          <cell r="E1815" t="str">
            <v>札幌市</v>
          </cell>
        </row>
        <row r="1816">
          <cell r="B1816" t="str">
            <v>吉村　敏明</v>
          </cell>
          <cell r="C1816">
            <v>2355</v>
          </cell>
          <cell r="D1816" t="str">
            <v>札個</v>
          </cell>
          <cell r="E1816" t="str">
            <v>石狩市</v>
          </cell>
        </row>
        <row r="1817">
          <cell r="B1817" t="str">
            <v>栗山　真治</v>
          </cell>
          <cell r="C1817">
            <v>2356</v>
          </cell>
          <cell r="D1817" t="str">
            <v>札都</v>
          </cell>
          <cell r="E1817" t="str">
            <v>札幌市</v>
          </cell>
        </row>
        <row r="1818">
          <cell r="B1818" t="str">
            <v>鈴木　隆</v>
          </cell>
          <cell r="C1818">
            <v>2357</v>
          </cell>
          <cell r="D1818" t="str">
            <v>札都</v>
          </cell>
          <cell r="E1818" t="str">
            <v>札幌市</v>
          </cell>
        </row>
        <row r="1819">
          <cell r="B1819" t="str">
            <v>北潟　孝彦</v>
          </cell>
          <cell r="C1819">
            <v>2359</v>
          </cell>
          <cell r="D1819" t="str">
            <v>札都</v>
          </cell>
          <cell r="E1819" t="str">
            <v>札幌市</v>
          </cell>
        </row>
        <row r="1820">
          <cell r="B1820" t="str">
            <v>熊谷　悟</v>
          </cell>
          <cell r="C1820">
            <v>2360</v>
          </cell>
          <cell r="D1820" t="str">
            <v>札都</v>
          </cell>
          <cell r="E1820" t="str">
            <v>札幌市</v>
          </cell>
        </row>
        <row r="1821">
          <cell r="B1821" t="str">
            <v>菅原　憲亮</v>
          </cell>
          <cell r="C1821">
            <v>2361</v>
          </cell>
          <cell r="D1821" t="str">
            <v>札都</v>
          </cell>
          <cell r="E1821" t="str">
            <v>札幌市</v>
          </cell>
        </row>
        <row r="1822">
          <cell r="B1822" t="str">
            <v>蝦名　敦子</v>
          </cell>
          <cell r="C1822">
            <v>2362</v>
          </cell>
          <cell r="D1822" t="str">
            <v>小樽</v>
          </cell>
          <cell r="E1822" t="str">
            <v>小樽市</v>
          </cell>
        </row>
        <row r="1823">
          <cell r="B1823" t="str">
            <v>金川　博優紀</v>
          </cell>
          <cell r="C1823">
            <v>2363</v>
          </cell>
          <cell r="D1823" t="str">
            <v>札都</v>
          </cell>
          <cell r="E1823" t="str">
            <v>札幌市</v>
          </cell>
        </row>
        <row r="1824">
          <cell r="B1824" t="str">
            <v>梅津　貴弘</v>
          </cell>
          <cell r="C1824">
            <v>2364</v>
          </cell>
          <cell r="D1824" t="str">
            <v>札都</v>
          </cell>
          <cell r="E1824" t="str">
            <v>札幌市</v>
          </cell>
        </row>
        <row r="1825">
          <cell r="B1825" t="str">
            <v>越前谷　芳幸</v>
          </cell>
          <cell r="C1825">
            <v>2365</v>
          </cell>
          <cell r="D1825" t="str">
            <v>札都</v>
          </cell>
          <cell r="E1825" t="str">
            <v>札幌市</v>
          </cell>
        </row>
        <row r="1826">
          <cell r="B1826" t="str">
            <v>瀧　久雄</v>
          </cell>
          <cell r="C1826">
            <v>2366</v>
          </cell>
          <cell r="D1826" t="str">
            <v>札都</v>
          </cell>
          <cell r="E1826" t="str">
            <v>札幌市</v>
          </cell>
        </row>
        <row r="1827">
          <cell r="B1827" t="str">
            <v>瀧山　道良</v>
          </cell>
          <cell r="C1827">
            <v>2367</v>
          </cell>
          <cell r="D1827" t="str">
            <v>札都</v>
          </cell>
          <cell r="E1827" t="str">
            <v>札幌市</v>
          </cell>
        </row>
        <row r="1828">
          <cell r="B1828" t="str">
            <v>竹田　敦寛</v>
          </cell>
          <cell r="C1828">
            <v>2368</v>
          </cell>
          <cell r="D1828" t="str">
            <v>札都</v>
          </cell>
          <cell r="E1828" t="str">
            <v>札幌市</v>
          </cell>
        </row>
        <row r="1829">
          <cell r="B1829" t="str">
            <v>竹田　喜久雄</v>
          </cell>
          <cell r="C1829">
            <v>2369</v>
          </cell>
          <cell r="D1829" t="str">
            <v>札都</v>
          </cell>
          <cell r="E1829" t="str">
            <v>札幌市</v>
          </cell>
        </row>
        <row r="1830">
          <cell r="B1830" t="str">
            <v>山路　秀文</v>
          </cell>
          <cell r="C1830">
            <v>2370</v>
          </cell>
          <cell r="D1830" t="str">
            <v>札都</v>
          </cell>
          <cell r="E1830" t="str">
            <v>札幌市</v>
          </cell>
        </row>
        <row r="1831">
          <cell r="B1831" t="str">
            <v>後澤　龍彦</v>
          </cell>
          <cell r="C1831">
            <v>2371</v>
          </cell>
          <cell r="D1831" t="str">
            <v>札都</v>
          </cell>
          <cell r="E1831" t="str">
            <v>札幌市</v>
          </cell>
        </row>
        <row r="1832">
          <cell r="B1832" t="str">
            <v>河合　真司</v>
          </cell>
          <cell r="C1832">
            <v>2372</v>
          </cell>
          <cell r="D1832" t="str">
            <v>札個</v>
          </cell>
          <cell r="E1832" t="str">
            <v>札幌市</v>
          </cell>
        </row>
        <row r="1833">
          <cell r="B1833" t="str">
            <v>麻田　宗治</v>
          </cell>
          <cell r="C1833">
            <v>2374</v>
          </cell>
          <cell r="D1833" t="str">
            <v>札個</v>
          </cell>
          <cell r="E1833" t="str">
            <v>札幌市</v>
          </cell>
        </row>
        <row r="1834">
          <cell r="B1834" t="str">
            <v>安保　啓吾</v>
          </cell>
          <cell r="C1834">
            <v>2375</v>
          </cell>
          <cell r="D1834" t="str">
            <v>札個</v>
          </cell>
          <cell r="E1834" t="str">
            <v>札幌市</v>
          </cell>
        </row>
        <row r="1835">
          <cell r="B1835" t="str">
            <v>北村　洋</v>
          </cell>
          <cell r="C1835">
            <v>2377</v>
          </cell>
          <cell r="D1835" t="str">
            <v>札個</v>
          </cell>
          <cell r="E1835" t="str">
            <v>札幌市</v>
          </cell>
        </row>
        <row r="1836">
          <cell r="B1836" t="str">
            <v>佐藤　稔</v>
          </cell>
          <cell r="C1836">
            <v>2378</v>
          </cell>
          <cell r="D1836" t="str">
            <v>札個</v>
          </cell>
          <cell r="E1836" t="str">
            <v>札幌市</v>
          </cell>
        </row>
        <row r="1837">
          <cell r="B1837" t="str">
            <v>関口　章</v>
          </cell>
          <cell r="C1837">
            <v>2381</v>
          </cell>
          <cell r="D1837" t="str">
            <v>札個</v>
          </cell>
          <cell r="E1837" t="str">
            <v>札幌市</v>
          </cell>
        </row>
        <row r="1838">
          <cell r="B1838" t="str">
            <v>田嶋　繁信</v>
          </cell>
          <cell r="C1838">
            <v>2382</v>
          </cell>
          <cell r="D1838" t="str">
            <v>札個</v>
          </cell>
          <cell r="E1838" t="str">
            <v>札幌市</v>
          </cell>
        </row>
        <row r="1839">
          <cell r="B1839" t="str">
            <v>萬德　俊二</v>
          </cell>
          <cell r="C1839">
            <v>2383</v>
          </cell>
          <cell r="D1839" t="str">
            <v>札個</v>
          </cell>
          <cell r="E1839" t="str">
            <v>札幌市</v>
          </cell>
        </row>
        <row r="1840">
          <cell r="B1840" t="str">
            <v>太郎田　昭雄</v>
          </cell>
          <cell r="C1840">
            <v>2386</v>
          </cell>
          <cell r="D1840" t="str">
            <v>札個</v>
          </cell>
          <cell r="E1840" t="str">
            <v>札幌市</v>
          </cell>
        </row>
        <row r="1841">
          <cell r="B1841" t="str">
            <v>白戸　一夫</v>
          </cell>
          <cell r="C1841">
            <v>2387</v>
          </cell>
          <cell r="D1841" t="str">
            <v>札個</v>
          </cell>
          <cell r="E1841" t="str">
            <v>札幌市</v>
          </cell>
        </row>
        <row r="1842">
          <cell r="B1842" t="str">
            <v>中村　博美</v>
          </cell>
          <cell r="C1842">
            <v>2388</v>
          </cell>
          <cell r="D1842" t="str">
            <v>札個</v>
          </cell>
          <cell r="E1842" t="str">
            <v>札幌市</v>
          </cell>
        </row>
        <row r="1843">
          <cell r="B1843" t="str">
            <v>中本　光昭</v>
          </cell>
          <cell r="C1843">
            <v>2389</v>
          </cell>
          <cell r="D1843" t="str">
            <v>札個</v>
          </cell>
          <cell r="E1843" t="str">
            <v>江別市</v>
          </cell>
        </row>
        <row r="1844">
          <cell r="B1844" t="str">
            <v>松本　健士</v>
          </cell>
          <cell r="C1844">
            <v>2390</v>
          </cell>
          <cell r="D1844" t="str">
            <v>札個</v>
          </cell>
          <cell r="E1844" t="str">
            <v>札幌市</v>
          </cell>
        </row>
        <row r="1845">
          <cell r="B1845" t="str">
            <v>吉田　匡</v>
          </cell>
          <cell r="C1845">
            <v>2392</v>
          </cell>
          <cell r="D1845" t="str">
            <v>札個</v>
          </cell>
          <cell r="E1845" t="str">
            <v>札幌市</v>
          </cell>
        </row>
        <row r="1846">
          <cell r="B1846" t="str">
            <v>一玖　幸雄</v>
          </cell>
          <cell r="C1846">
            <v>2393</v>
          </cell>
          <cell r="D1846" t="str">
            <v>札個</v>
          </cell>
          <cell r="E1846" t="str">
            <v>札幌市</v>
          </cell>
        </row>
        <row r="1847">
          <cell r="B1847" t="str">
            <v>伊藤　敏昭</v>
          </cell>
          <cell r="C1847">
            <v>2394</v>
          </cell>
          <cell r="D1847" t="str">
            <v>札個</v>
          </cell>
          <cell r="E1847" t="str">
            <v>札幌市</v>
          </cell>
        </row>
        <row r="1848">
          <cell r="B1848" t="str">
            <v>齊藤　実</v>
          </cell>
          <cell r="C1848">
            <v>2395</v>
          </cell>
          <cell r="D1848" t="str">
            <v>札個</v>
          </cell>
          <cell r="E1848" t="str">
            <v>札幌市</v>
          </cell>
        </row>
        <row r="1849">
          <cell r="B1849" t="str">
            <v>境　ユカ</v>
          </cell>
          <cell r="C1849">
            <v>2396</v>
          </cell>
          <cell r="D1849" t="str">
            <v>札個</v>
          </cell>
          <cell r="E1849" t="str">
            <v>札幌市</v>
          </cell>
        </row>
        <row r="1850">
          <cell r="B1850" t="str">
            <v>佐々木　重幸</v>
          </cell>
          <cell r="C1850">
            <v>2397</v>
          </cell>
          <cell r="D1850" t="str">
            <v>札個</v>
          </cell>
          <cell r="E1850" t="str">
            <v>札幌市</v>
          </cell>
        </row>
        <row r="1851">
          <cell r="B1851" t="str">
            <v>寺尾　宏通</v>
          </cell>
          <cell r="C1851">
            <v>2398</v>
          </cell>
          <cell r="D1851" t="str">
            <v>札個</v>
          </cell>
          <cell r="E1851" t="str">
            <v>札幌市</v>
          </cell>
        </row>
        <row r="1852">
          <cell r="B1852" t="str">
            <v>天神林　寛</v>
          </cell>
          <cell r="C1852">
            <v>2399</v>
          </cell>
          <cell r="D1852" t="str">
            <v>札個</v>
          </cell>
          <cell r="E1852" t="str">
            <v>札幌市</v>
          </cell>
        </row>
        <row r="1853">
          <cell r="B1853" t="str">
            <v>西館　勲</v>
          </cell>
          <cell r="C1853">
            <v>2400</v>
          </cell>
          <cell r="D1853" t="str">
            <v>札都</v>
          </cell>
          <cell r="E1853" t="str">
            <v>札幌市</v>
          </cell>
        </row>
        <row r="1854">
          <cell r="B1854" t="str">
            <v>山田　勝秀</v>
          </cell>
          <cell r="C1854">
            <v>2401</v>
          </cell>
          <cell r="D1854" t="str">
            <v>札都</v>
          </cell>
          <cell r="E1854" t="str">
            <v>札幌市</v>
          </cell>
        </row>
        <row r="1855">
          <cell r="B1855" t="str">
            <v>小出　雅志</v>
          </cell>
          <cell r="C1855">
            <v>2402</v>
          </cell>
          <cell r="D1855" t="str">
            <v>札都</v>
          </cell>
          <cell r="E1855" t="str">
            <v>札幌市</v>
          </cell>
        </row>
        <row r="1856">
          <cell r="B1856" t="str">
            <v>本庄　孝幸</v>
          </cell>
          <cell r="C1856">
            <v>2403</v>
          </cell>
          <cell r="D1856" t="str">
            <v>札都</v>
          </cell>
          <cell r="E1856" t="str">
            <v>札幌市</v>
          </cell>
        </row>
        <row r="1857">
          <cell r="B1857" t="str">
            <v>柳田　雅司</v>
          </cell>
          <cell r="C1857">
            <v>2404</v>
          </cell>
          <cell r="D1857" t="str">
            <v>札都</v>
          </cell>
          <cell r="E1857" t="str">
            <v>札幌市</v>
          </cell>
        </row>
        <row r="1858">
          <cell r="B1858" t="str">
            <v>水木　千代子</v>
          </cell>
          <cell r="C1858">
            <v>2405</v>
          </cell>
          <cell r="D1858" t="str">
            <v>札個</v>
          </cell>
          <cell r="E1858" t="str">
            <v>札幌市</v>
          </cell>
        </row>
        <row r="1859">
          <cell r="B1859" t="str">
            <v>千葉　孝一</v>
          </cell>
          <cell r="C1859">
            <v>2406</v>
          </cell>
          <cell r="D1859" t="str">
            <v>札個</v>
          </cell>
          <cell r="E1859" t="str">
            <v>札幌市</v>
          </cell>
        </row>
        <row r="1860">
          <cell r="B1860" t="str">
            <v>川村　孝治</v>
          </cell>
          <cell r="C1860">
            <v>2407</v>
          </cell>
          <cell r="D1860" t="str">
            <v>札個</v>
          </cell>
          <cell r="E1860" t="str">
            <v>札幌市</v>
          </cell>
        </row>
        <row r="1861">
          <cell r="B1861" t="str">
            <v>畠山　英範</v>
          </cell>
          <cell r="C1861">
            <v>2408</v>
          </cell>
          <cell r="D1861" t="str">
            <v>札個</v>
          </cell>
          <cell r="E1861" t="str">
            <v>札幌市</v>
          </cell>
        </row>
        <row r="1862">
          <cell r="B1862" t="str">
            <v>山下　雅人</v>
          </cell>
          <cell r="C1862">
            <v>2409</v>
          </cell>
          <cell r="D1862" t="str">
            <v>札個</v>
          </cell>
          <cell r="E1862" t="str">
            <v>札幌市</v>
          </cell>
        </row>
        <row r="1863">
          <cell r="B1863" t="str">
            <v>高橋　光秋</v>
          </cell>
          <cell r="C1863">
            <v>2410</v>
          </cell>
          <cell r="D1863" t="str">
            <v>札個</v>
          </cell>
          <cell r="E1863" t="str">
            <v>札幌市</v>
          </cell>
        </row>
        <row r="1864">
          <cell r="B1864" t="str">
            <v>伊藤　智法</v>
          </cell>
          <cell r="C1864">
            <v>2411</v>
          </cell>
          <cell r="D1864" t="str">
            <v>札都</v>
          </cell>
          <cell r="E1864" t="str">
            <v>札幌市</v>
          </cell>
        </row>
        <row r="1865">
          <cell r="B1865" t="str">
            <v>小野　弘雅</v>
          </cell>
          <cell r="C1865">
            <v>2413</v>
          </cell>
          <cell r="D1865" t="str">
            <v>札都</v>
          </cell>
          <cell r="E1865" t="str">
            <v>札幌市</v>
          </cell>
        </row>
        <row r="1866">
          <cell r="B1866" t="str">
            <v>笠間　裕二</v>
          </cell>
          <cell r="C1866">
            <v>2414</v>
          </cell>
          <cell r="D1866" t="str">
            <v>札都</v>
          </cell>
          <cell r="E1866" t="str">
            <v>札幌市</v>
          </cell>
        </row>
        <row r="1867">
          <cell r="B1867" t="str">
            <v>田中　光</v>
          </cell>
          <cell r="C1867">
            <v>2415</v>
          </cell>
          <cell r="D1867" t="str">
            <v>札都</v>
          </cell>
          <cell r="E1867" t="str">
            <v>札幌市</v>
          </cell>
        </row>
        <row r="1868">
          <cell r="B1868" t="str">
            <v>宮先　敏志</v>
          </cell>
          <cell r="C1868">
            <v>2416</v>
          </cell>
          <cell r="D1868" t="str">
            <v>札個</v>
          </cell>
          <cell r="E1868" t="str">
            <v>札幌市</v>
          </cell>
        </row>
        <row r="1869">
          <cell r="B1869" t="str">
            <v>五十嵐　基樹</v>
          </cell>
          <cell r="C1869">
            <v>2417</v>
          </cell>
          <cell r="D1869" t="str">
            <v>札個</v>
          </cell>
          <cell r="E1869" t="str">
            <v>札幌市</v>
          </cell>
        </row>
        <row r="1870">
          <cell r="B1870" t="str">
            <v>根津　弥</v>
          </cell>
          <cell r="C1870">
            <v>2418</v>
          </cell>
          <cell r="D1870" t="str">
            <v>札個</v>
          </cell>
          <cell r="E1870" t="str">
            <v>札幌市</v>
          </cell>
        </row>
        <row r="1871">
          <cell r="B1871" t="str">
            <v>梅澤　周</v>
          </cell>
          <cell r="C1871">
            <v>2419</v>
          </cell>
          <cell r="D1871" t="str">
            <v>札個</v>
          </cell>
          <cell r="E1871" t="str">
            <v>札幌市</v>
          </cell>
        </row>
        <row r="1872">
          <cell r="B1872" t="str">
            <v>本間　時則</v>
          </cell>
          <cell r="C1872">
            <v>2420</v>
          </cell>
          <cell r="D1872" t="str">
            <v>札個</v>
          </cell>
          <cell r="E1872" t="str">
            <v>石狩市</v>
          </cell>
        </row>
        <row r="1873">
          <cell r="B1873" t="str">
            <v>丸本　峰雄</v>
          </cell>
          <cell r="C1873">
            <v>2421</v>
          </cell>
          <cell r="D1873" t="str">
            <v>札個</v>
          </cell>
          <cell r="E1873" t="str">
            <v>札幌市</v>
          </cell>
        </row>
        <row r="1874">
          <cell r="B1874" t="str">
            <v>髙谷　亮</v>
          </cell>
          <cell r="C1874">
            <v>2422</v>
          </cell>
          <cell r="D1874" t="str">
            <v>札都</v>
          </cell>
          <cell r="E1874" t="str">
            <v>札幌市</v>
          </cell>
        </row>
        <row r="1875">
          <cell r="B1875" t="str">
            <v>原　克也</v>
          </cell>
          <cell r="C1875">
            <v>2423</v>
          </cell>
          <cell r="D1875" t="str">
            <v>札都</v>
          </cell>
          <cell r="E1875" t="str">
            <v>札幌市</v>
          </cell>
        </row>
        <row r="1876">
          <cell r="B1876" t="str">
            <v>清原　政志</v>
          </cell>
          <cell r="C1876">
            <v>2424</v>
          </cell>
          <cell r="D1876" t="str">
            <v>札都</v>
          </cell>
          <cell r="E1876" t="str">
            <v>札幌市</v>
          </cell>
        </row>
        <row r="1877">
          <cell r="B1877" t="str">
            <v>太島　政吉</v>
          </cell>
          <cell r="C1877">
            <v>2425</v>
          </cell>
          <cell r="D1877" t="str">
            <v>札個</v>
          </cell>
          <cell r="E1877" t="str">
            <v>札幌市</v>
          </cell>
        </row>
        <row r="1878">
          <cell r="B1878" t="str">
            <v>田中　貴幸</v>
          </cell>
          <cell r="C1878">
            <v>2426</v>
          </cell>
          <cell r="D1878" t="str">
            <v>札個</v>
          </cell>
          <cell r="E1878" t="str">
            <v>札幌市</v>
          </cell>
        </row>
        <row r="1879">
          <cell r="B1879" t="str">
            <v>吉田　正夫</v>
          </cell>
          <cell r="C1879">
            <v>2427</v>
          </cell>
          <cell r="D1879" t="str">
            <v>札個</v>
          </cell>
          <cell r="E1879" t="str">
            <v>札幌市</v>
          </cell>
        </row>
        <row r="1880">
          <cell r="B1880" t="str">
            <v>青木　重幸</v>
          </cell>
          <cell r="C1880">
            <v>2428</v>
          </cell>
          <cell r="D1880" t="str">
            <v>札個</v>
          </cell>
          <cell r="E1880" t="str">
            <v>札幌市</v>
          </cell>
        </row>
        <row r="1881">
          <cell r="B1881" t="str">
            <v>大橋　博朗</v>
          </cell>
          <cell r="C1881">
            <v>2429</v>
          </cell>
          <cell r="D1881" t="str">
            <v>札個</v>
          </cell>
          <cell r="E1881" t="str">
            <v>江別市</v>
          </cell>
        </row>
        <row r="1882">
          <cell r="B1882" t="str">
            <v>大江　伸明</v>
          </cell>
          <cell r="C1882">
            <v>2430</v>
          </cell>
          <cell r="D1882" t="str">
            <v>札個</v>
          </cell>
          <cell r="E1882" t="str">
            <v>札幌市</v>
          </cell>
        </row>
        <row r="1883">
          <cell r="B1883" t="str">
            <v>芹田　敏明</v>
          </cell>
          <cell r="C1883">
            <v>2431</v>
          </cell>
          <cell r="D1883" t="str">
            <v>札個</v>
          </cell>
          <cell r="E1883" t="str">
            <v>札幌市</v>
          </cell>
        </row>
        <row r="1884">
          <cell r="B1884" t="str">
            <v>亀田　隆男</v>
          </cell>
          <cell r="C1884">
            <v>2432</v>
          </cell>
          <cell r="D1884" t="str">
            <v>札個</v>
          </cell>
          <cell r="E1884" t="str">
            <v>札幌市</v>
          </cell>
        </row>
        <row r="1885">
          <cell r="B1885" t="str">
            <v>佐藤　宏</v>
          </cell>
          <cell r="C1885">
            <v>2433</v>
          </cell>
          <cell r="D1885" t="str">
            <v>札個</v>
          </cell>
          <cell r="E1885" t="str">
            <v>札幌市</v>
          </cell>
        </row>
        <row r="1886">
          <cell r="B1886" t="str">
            <v>諏佐　寿哉</v>
          </cell>
          <cell r="C1886">
            <v>2434</v>
          </cell>
          <cell r="D1886" t="str">
            <v>札都</v>
          </cell>
          <cell r="E1886" t="str">
            <v>札幌市</v>
          </cell>
        </row>
        <row r="1887">
          <cell r="B1887" t="str">
            <v>大塚　三郎</v>
          </cell>
          <cell r="C1887">
            <v>2435</v>
          </cell>
          <cell r="D1887" t="str">
            <v>札都</v>
          </cell>
          <cell r="E1887" t="str">
            <v>札幌市</v>
          </cell>
        </row>
        <row r="1888">
          <cell r="B1888" t="str">
            <v>中村　融朗</v>
          </cell>
          <cell r="C1888">
            <v>2436</v>
          </cell>
          <cell r="D1888" t="str">
            <v>札都</v>
          </cell>
          <cell r="E1888" t="str">
            <v>札幌市</v>
          </cell>
        </row>
        <row r="1889">
          <cell r="B1889" t="str">
            <v>佐藤　啓次</v>
          </cell>
          <cell r="C1889">
            <v>2437</v>
          </cell>
          <cell r="D1889" t="str">
            <v>札都</v>
          </cell>
          <cell r="E1889" t="str">
            <v>札幌市</v>
          </cell>
        </row>
        <row r="1890">
          <cell r="B1890" t="str">
            <v>吉田　和男</v>
          </cell>
          <cell r="C1890">
            <v>2438</v>
          </cell>
          <cell r="D1890" t="str">
            <v>札都</v>
          </cell>
          <cell r="E1890" t="str">
            <v>札幌市</v>
          </cell>
        </row>
        <row r="1891">
          <cell r="B1891" t="str">
            <v>數井　惠一</v>
          </cell>
          <cell r="C1891">
            <v>2439</v>
          </cell>
          <cell r="D1891" t="str">
            <v>札都</v>
          </cell>
          <cell r="E1891" t="str">
            <v>札幌市</v>
          </cell>
        </row>
        <row r="1892">
          <cell r="B1892" t="str">
            <v>込山　政治</v>
          </cell>
          <cell r="C1892">
            <v>2441</v>
          </cell>
          <cell r="D1892" t="str">
            <v>小樽</v>
          </cell>
          <cell r="E1892" t="str">
            <v>小樽市</v>
          </cell>
        </row>
        <row r="1893">
          <cell r="B1893" t="str">
            <v>佐々木　貴行</v>
          </cell>
          <cell r="C1893">
            <v>2442</v>
          </cell>
          <cell r="D1893" t="str">
            <v>札個</v>
          </cell>
          <cell r="E1893" t="str">
            <v>札幌市</v>
          </cell>
        </row>
        <row r="1894">
          <cell r="B1894" t="str">
            <v>佐藤　通晃</v>
          </cell>
          <cell r="C1894">
            <v>2443</v>
          </cell>
          <cell r="D1894" t="str">
            <v>札個</v>
          </cell>
          <cell r="E1894" t="str">
            <v>札幌市</v>
          </cell>
        </row>
        <row r="1895">
          <cell r="B1895" t="str">
            <v>宮沢　幸一</v>
          </cell>
          <cell r="C1895">
            <v>2444</v>
          </cell>
          <cell r="D1895" t="str">
            <v>札都</v>
          </cell>
          <cell r="E1895" t="str">
            <v>石狩市</v>
          </cell>
        </row>
        <row r="1896">
          <cell r="B1896" t="str">
            <v>萬　秀治</v>
          </cell>
          <cell r="C1896">
            <v>2445</v>
          </cell>
          <cell r="D1896" t="str">
            <v>札都</v>
          </cell>
          <cell r="E1896" t="str">
            <v>札幌市</v>
          </cell>
        </row>
        <row r="1897">
          <cell r="B1897" t="str">
            <v>小板谷　正樹</v>
          </cell>
          <cell r="C1897">
            <v>2446</v>
          </cell>
          <cell r="D1897" t="str">
            <v>札都</v>
          </cell>
          <cell r="E1897" t="str">
            <v>札幌市</v>
          </cell>
        </row>
        <row r="1898">
          <cell r="B1898" t="str">
            <v>太田　昇吉</v>
          </cell>
          <cell r="C1898">
            <v>2447</v>
          </cell>
          <cell r="D1898" t="str">
            <v>札都</v>
          </cell>
          <cell r="E1898" t="str">
            <v>江別市</v>
          </cell>
        </row>
        <row r="1899">
          <cell r="B1899" t="str">
            <v>石川　隆広</v>
          </cell>
          <cell r="C1899">
            <v>2448</v>
          </cell>
          <cell r="D1899" t="str">
            <v>札都</v>
          </cell>
          <cell r="E1899" t="str">
            <v>札幌市</v>
          </cell>
        </row>
        <row r="1900">
          <cell r="B1900" t="str">
            <v>江花　浩</v>
          </cell>
          <cell r="C1900">
            <v>2449</v>
          </cell>
          <cell r="D1900" t="str">
            <v>札都</v>
          </cell>
          <cell r="E1900" t="str">
            <v>札幌市</v>
          </cell>
        </row>
        <row r="1901">
          <cell r="B1901" t="str">
            <v>佐藤　圭一</v>
          </cell>
          <cell r="C1901">
            <v>2450</v>
          </cell>
          <cell r="D1901" t="str">
            <v>札個</v>
          </cell>
          <cell r="E1901" t="str">
            <v>札幌市</v>
          </cell>
        </row>
        <row r="1902">
          <cell r="B1902" t="str">
            <v>上田　広宣</v>
          </cell>
          <cell r="C1902">
            <v>2451</v>
          </cell>
          <cell r="D1902" t="str">
            <v>札個</v>
          </cell>
          <cell r="E1902" t="str">
            <v>札幌市</v>
          </cell>
        </row>
        <row r="1903">
          <cell r="B1903" t="str">
            <v>金澤　透</v>
          </cell>
          <cell r="C1903">
            <v>2452</v>
          </cell>
          <cell r="D1903" t="str">
            <v>札都</v>
          </cell>
          <cell r="E1903" t="str">
            <v>札幌市</v>
          </cell>
        </row>
        <row r="1904">
          <cell r="B1904" t="str">
            <v>佐々木　敦</v>
          </cell>
          <cell r="C1904">
            <v>2453</v>
          </cell>
          <cell r="D1904" t="str">
            <v>札都</v>
          </cell>
          <cell r="E1904" t="str">
            <v>札幌市</v>
          </cell>
        </row>
        <row r="1905">
          <cell r="B1905" t="str">
            <v>石川　博文</v>
          </cell>
          <cell r="C1905">
            <v>2454</v>
          </cell>
          <cell r="D1905" t="str">
            <v>札個</v>
          </cell>
          <cell r="E1905" t="str">
            <v>札幌市</v>
          </cell>
        </row>
        <row r="1906">
          <cell r="B1906" t="str">
            <v>鈴木　正成</v>
          </cell>
          <cell r="C1906">
            <v>2455</v>
          </cell>
          <cell r="D1906" t="str">
            <v>札個</v>
          </cell>
          <cell r="E1906" t="str">
            <v>札幌市</v>
          </cell>
        </row>
        <row r="1907">
          <cell r="B1907" t="str">
            <v>長谷川　聖</v>
          </cell>
          <cell r="C1907">
            <v>2456</v>
          </cell>
          <cell r="D1907" t="str">
            <v>札個</v>
          </cell>
          <cell r="E1907" t="str">
            <v>札幌市</v>
          </cell>
        </row>
        <row r="1908">
          <cell r="B1908" t="str">
            <v>原田　利春</v>
          </cell>
          <cell r="C1908">
            <v>2457</v>
          </cell>
          <cell r="D1908" t="str">
            <v>札個</v>
          </cell>
          <cell r="E1908" t="str">
            <v>札幌市</v>
          </cell>
        </row>
        <row r="1909">
          <cell r="B1909" t="str">
            <v>牧野　明</v>
          </cell>
          <cell r="C1909">
            <v>2459</v>
          </cell>
          <cell r="D1909" t="str">
            <v>札個</v>
          </cell>
          <cell r="E1909" t="str">
            <v>江別市</v>
          </cell>
        </row>
        <row r="1910">
          <cell r="B1910" t="str">
            <v>中野　伸幸</v>
          </cell>
          <cell r="C1910">
            <v>2460</v>
          </cell>
          <cell r="D1910" t="str">
            <v>札個</v>
          </cell>
          <cell r="E1910" t="str">
            <v>札幌市</v>
          </cell>
        </row>
        <row r="1911">
          <cell r="B1911" t="str">
            <v>田中　敏比古</v>
          </cell>
          <cell r="C1911">
            <v>2461</v>
          </cell>
          <cell r="D1911" t="str">
            <v>小樽</v>
          </cell>
          <cell r="E1911" t="str">
            <v>小樽市</v>
          </cell>
        </row>
        <row r="1912">
          <cell r="B1912" t="str">
            <v>斉藤　達也</v>
          </cell>
          <cell r="C1912">
            <v>2462</v>
          </cell>
          <cell r="D1912" t="str">
            <v>小樽</v>
          </cell>
          <cell r="E1912" t="str">
            <v>小樽市</v>
          </cell>
        </row>
        <row r="1913">
          <cell r="B1913" t="str">
            <v>安田　敬孝</v>
          </cell>
          <cell r="C1913">
            <v>2463</v>
          </cell>
          <cell r="D1913" t="str">
            <v>札個</v>
          </cell>
          <cell r="E1913" t="str">
            <v>札幌市</v>
          </cell>
        </row>
        <row r="1914">
          <cell r="B1914" t="str">
            <v>富樫　克彦</v>
          </cell>
          <cell r="C1914">
            <v>2464</v>
          </cell>
          <cell r="D1914" t="str">
            <v>札個</v>
          </cell>
          <cell r="E1914" t="str">
            <v>札幌市</v>
          </cell>
        </row>
        <row r="1915">
          <cell r="B1915" t="str">
            <v>中村　孝次</v>
          </cell>
          <cell r="C1915">
            <v>2465</v>
          </cell>
          <cell r="D1915" t="str">
            <v>札個</v>
          </cell>
          <cell r="E1915" t="str">
            <v>札幌市</v>
          </cell>
        </row>
        <row r="1916">
          <cell r="B1916" t="str">
            <v>岡田　ゆきえ</v>
          </cell>
          <cell r="C1916">
            <v>2466</v>
          </cell>
          <cell r="D1916" t="str">
            <v>札個</v>
          </cell>
          <cell r="E1916" t="str">
            <v>札幌市</v>
          </cell>
        </row>
        <row r="1917">
          <cell r="B1917" t="str">
            <v>近藤　泉</v>
          </cell>
          <cell r="C1917">
            <v>2467</v>
          </cell>
          <cell r="D1917" t="str">
            <v>札個</v>
          </cell>
          <cell r="E1917" t="str">
            <v>札幌市</v>
          </cell>
        </row>
        <row r="1918">
          <cell r="B1918" t="str">
            <v>山本　匡</v>
          </cell>
          <cell r="C1918">
            <v>2468</v>
          </cell>
          <cell r="D1918" t="str">
            <v>札個</v>
          </cell>
          <cell r="E1918" t="str">
            <v>札幌市</v>
          </cell>
        </row>
        <row r="1919">
          <cell r="B1919" t="str">
            <v>吉田　薫</v>
          </cell>
          <cell r="C1919">
            <v>2469</v>
          </cell>
          <cell r="D1919" t="str">
            <v>札個</v>
          </cell>
          <cell r="E1919" t="str">
            <v>札幌市</v>
          </cell>
        </row>
        <row r="1920">
          <cell r="B1920" t="str">
            <v>仕子　繁昭</v>
          </cell>
          <cell r="C1920">
            <v>2470</v>
          </cell>
          <cell r="D1920" t="str">
            <v>札個</v>
          </cell>
          <cell r="E1920" t="str">
            <v>札幌市</v>
          </cell>
        </row>
        <row r="1921">
          <cell r="B1921" t="str">
            <v>千葉　孝二</v>
          </cell>
          <cell r="C1921">
            <v>2471</v>
          </cell>
          <cell r="D1921" t="str">
            <v>札個</v>
          </cell>
          <cell r="E1921" t="str">
            <v>札幌市</v>
          </cell>
        </row>
        <row r="1922">
          <cell r="B1922" t="str">
            <v>江口　健一</v>
          </cell>
          <cell r="C1922">
            <v>2472</v>
          </cell>
          <cell r="D1922" t="str">
            <v>札都</v>
          </cell>
          <cell r="E1922" t="str">
            <v>札幌市</v>
          </cell>
        </row>
        <row r="1923">
          <cell r="B1923" t="str">
            <v>吉倉　康</v>
          </cell>
          <cell r="C1923">
            <v>2473</v>
          </cell>
          <cell r="D1923" t="str">
            <v>札個</v>
          </cell>
          <cell r="E1923" t="str">
            <v>札幌市</v>
          </cell>
        </row>
        <row r="1924">
          <cell r="B1924" t="str">
            <v>佐藤　健</v>
          </cell>
          <cell r="C1924">
            <v>2474</v>
          </cell>
          <cell r="D1924" t="str">
            <v>札個</v>
          </cell>
          <cell r="E1924" t="str">
            <v>札幌市</v>
          </cell>
        </row>
        <row r="1925">
          <cell r="B1925" t="str">
            <v>新江　学</v>
          </cell>
          <cell r="C1925">
            <v>2475</v>
          </cell>
          <cell r="D1925" t="str">
            <v>札個</v>
          </cell>
          <cell r="E1925" t="str">
            <v>北広島市</v>
          </cell>
        </row>
        <row r="1926">
          <cell r="B1926" t="str">
            <v>髙橋　健一</v>
          </cell>
          <cell r="C1926">
            <v>2476</v>
          </cell>
          <cell r="D1926" t="str">
            <v>札個</v>
          </cell>
          <cell r="E1926" t="str">
            <v>札幌市</v>
          </cell>
        </row>
        <row r="1927">
          <cell r="B1927" t="str">
            <v>土屋　誉</v>
          </cell>
          <cell r="C1927">
            <v>2477</v>
          </cell>
          <cell r="D1927" t="str">
            <v>札都</v>
          </cell>
          <cell r="E1927" t="str">
            <v>札幌市</v>
          </cell>
        </row>
        <row r="1928">
          <cell r="B1928" t="str">
            <v>磯邊　重夫</v>
          </cell>
          <cell r="C1928">
            <v>2478</v>
          </cell>
          <cell r="D1928" t="str">
            <v>札都</v>
          </cell>
          <cell r="E1928" t="str">
            <v>札幌市</v>
          </cell>
        </row>
        <row r="1929">
          <cell r="B1929" t="str">
            <v>遠藤　良一</v>
          </cell>
          <cell r="C1929">
            <v>2479</v>
          </cell>
          <cell r="D1929" t="str">
            <v>小樽</v>
          </cell>
          <cell r="E1929" t="str">
            <v>小樽市</v>
          </cell>
        </row>
        <row r="1930">
          <cell r="B1930" t="str">
            <v>布施　洋</v>
          </cell>
          <cell r="C1930">
            <v>2480</v>
          </cell>
          <cell r="D1930" t="str">
            <v>小樽</v>
          </cell>
          <cell r="E1930" t="str">
            <v>小樽市</v>
          </cell>
        </row>
        <row r="1931">
          <cell r="B1931" t="str">
            <v>牛窪　正光</v>
          </cell>
          <cell r="C1931">
            <v>2481</v>
          </cell>
          <cell r="D1931" t="str">
            <v>札個</v>
          </cell>
          <cell r="E1931" t="str">
            <v>札幌市</v>
          </cell>
        </row>
        <row r="1932">
          <cell r="B1932" t="str">
            <v>疋田　節雄</v>
          </cell>
          <cell r="C1932">
            <v>2482</v>
          </cell>
          <cell r="D1932" t="str">
            <v>札個</v>
          </cell>
          <cell r="E1932" t="str">
            <v>札幌市</v>
          </cell>
        </row>
        <row r="1933">
          <cell r="B1933" t="str">
            <v>平田　新一</v>
          </cell>
          <cell r="C1933">
            <v>2483</v>
          </cell>
          <cell r="D1933" t="str">
            <v>札個</v>
          </cell>
          <cell r="E1933" t="str">
            <v>札幌市</v>
          </cell>
        </row>
        <row r="1934">
          <cell r="B1934" t="str">
            <v>川口　るみ</v>
          </cell>
          <cell r="C1934">
            <v>2484</v>
          </cell>
          <cell r="D1934" t="str">
            <v>札個</v>
          </cell>
          <cell r="E1934" t="str">
            <v>札幌市</v>
          </cell>
        </row>
        <row r="1935">
          <cell r="B1935" t="str">
            <v>緒方　優</v>
          </cell>
          <cell r="C1935">
            <v>2485</v>
          </cell>
          <cell r="D1935" t="str">
            <v>札個</v>
          </cell>
          <cell r="E1935" t="str">
            <v>札幌市</v>
          </cell>
        </row>
        <row r="1936">
          <cell r="B1936" t="str">
            <v>平田　佳光</v>
          </cell>
          <cell r="C1936">
            <v>2487</v>
          </cell>
          <cell r="D1936" t="str">
            <v>札個</v>
          </cell>
          <cell r="E1936" t="str">
            <v>札幌市</v>
          </cell>
        </row>
        <row r="1937">
          <cell r="B1937" t="str">
            <v>佐藤　武夫</v>
          </cell>
          <cell r="C1937">
            <v>2488</v>
          </cell>
          <cell r="D1937" t="str">
            <v>札個</v>
          </cell>
          <cell r="E1937" t="str">
            <v>札幌市</v>
          </cell>
        </row>
        <row r="1938">
          <cell r="B1938" t="str">
            <v>谷地田　勲</v>
          </cell>
          <cell r="C1938">
            <v>2490</v>
          </cell>
          <cell r="D1938" t="str">
            <v>札個</v>
          </cell>
          <cell r="E1938" t="str">
            <v>札幌市</v>
          </cell>
        </row>
        <row r="1939">
          <cell r="B1939" t="str">
            <v>白幡　仁</v>
          </cell>
          <cell r="C1939">
            <v>2491</v>
          </cell>
          <cell r="D1939" t="str">
            <v>札個</v>
          </cell>
          <cell r="E1939" t="str">
            <v>札幌市</v>
          </cell>
        </row>
        <row r="1940">
          <cell r="B1940" t="str">
            <v>大泉　紳一</v>
          </cell>
          <cell r="C1940">
            <v>2492</v>
          </cell>
          <cell r="D1940" t="str">
            <v>札個</v>
          </cell>
          <cell r="E1940" t="str">
            <v>札幌市</v>
          </cell>
        </row>
        <row r="1941">
          <cell r="B1941" t="str">
            <v>出口　正人</v>
          </cell>
          <cell r="C1941">
            <v>2493</v>
          </cell>
          <cell r="D1941" t="str">
            <v>札個</v>
          </cell>
          <cell r="E1941" t="str">
            <v>札幌市</v>
          </cell>
        </row>
        <row r="1942">
          <cell r="B1942" t="str">
            <v>大塚　勝</v>
          </cell>
          <cell r="C1942">
            <v>2494</v>
          </cell>
          <cell r="D1942" t="str">
            <v>札個</v>
          </cell>
          <cell r="E1942" t="str">
            <v>札幌市</v>
          </cell>
        </row>
        <row r="1943">
          <cell r="B1943" t="str">
            <v>田中　勝久</v>
          </cell>
          <cell r="C1943">
            <v>2495</v>
          </cell>
          <cell r="D1943" t="str">
            <v>札都</v>
          </cell>
          <cell r="E1943" t="str">
            <v>札幌市</v>
          </cell>
        </row>
        <row r="1944">
          <cell r="B1944" t="str">
            <v>蛸島　雅克</v>
          </cell>
          <cell r="C1944">
            <v>2496</v>
          </cell>
          <cell r="D1944" t="str">
            <v>札都</v>
          </cell>
          <cell r="E1944" t="str">
            <v>札幌市</v>
          </cell>
        </row>
        <row r="1945">
          <cell r="B1945" t="str">
            <v>佐藤　知憲</v>
          </cell>
          <cell r="C1945">
            <v>2497</v>
          </cell>
          <cell r="D1945" t="str">
            <v>札都</v>
          </cell>
          <cell r="E1945" t="str">
            <v>札幌市</v>
          </cell>
        </row>
        <row r="1946">
          <cell r="B1946" t="str">
            <v>長谷川　康弘</v>
          </cell>
          <cell r="C1946">
            <v>2498</v>
          </cell>
          <cell r="D1946" t="str">
            <v>札都</v>
          </cell>
          <cell r="E1946" t="str">
            <v>札幌市</v>
          </cell>
        </row>
        <row r="1947">
          <cell r="B1947" t="str">
            <v>氏原　圭紀</v>
          </cell>
          <cell r="C1947">
            <v>2499</v>
          </cell>
          <cell r="D1947" t="str">
            <v>札都</v>
          </cell>
          <cell r="E1947" t="str">
            <v>札幌市</v>
          </cell>
        </row>
        <row r="1948">
          <cell r="B1948" t="str">
            <v>藪田　浩</v>
          </cell>
          <cell r="C1948">
            <v>2500</v>
          </cell>
          <cell r="D1948" t="str">
            <v>札都</v>
          </cell>
          <cell r="E1948" t="str">
            <v>札幌市</v>
          </cell>
        </row>
        <row r="1949">
          <cell r="B1949" t="str">
            <v>臼井　克治</v>
          </cell>
          <cell r="C1949">
            <v>2501</v>
          </cell>
          <cell r="D1949" t="str">
            <v>札都</v>
          </cell>
          <cell r="E1949" t="str">
            <v>札幌市</v>
          </cell>
        </row>
        <row r="1950">
          <cell r="B1950" t="str">
            <v>小堤　茂生</v>
          </cell>
          <cell r="C1950">
            <v>2502</v>
          </cell>
          <cell r="D1950" t="str">
            <v>札都</v>
          </cell>
          <cell r="E1950" t="str">
            <v>札幌市</v>
          </cell>
        </row>
        <row r="1951">
          <cell r="B1951" t="str">
            <v>佐藤　信宏</v>
          </cell>
          <cell r="C1951">
            <v>2503</v>
          </cell>
          <cell r="D1951" t="str">
            <v>小樽</v>
          </cell>
          <cell r="E1951" t="str">
            <v>小樽市</v>
          </cell>
        </row>
        <row r="1952">
          <cell r="B1952" t="str">
            <v>松岡　智範</v>
          </cell>
          <cell r="C1952">
            <v>2504</v>
          </cell>
          <cell r="D1952" t="str">
            <v>小樽</v>
          </cell>
          <cell r="E1952" t="str">
            <v>小樽市</v>
          </cell>
        </row>
        <row r="1953">
          <cell r="B1953" t="str">
            <v>渡辺　年春</v>
          </cell>
          <cell r="C1953">
            <v>2505</v>
          </cell>
          <cell r="D1953" t="str">
            <v>札個</v>
          </cell>
          <cell r="E1953" t="str">
            <v>札幌市</v>
          </cell>
        </row>
        <row r="1954">
          <cell r="B1954" t="str">
            <v>髙松　弘道</v>
          </cell>
          <cell r="C1954">
            <v>2506</v>
          </cell>
          <cell r="D1954" t="str">
            <v>札個</v>
          </cell>
          <cell r="E1954" t="str">
            <v>札幌市</v>
          </cell>
        </row>
        <row r="1955">
          <cell r="B1955" t="str">
            <v>大竹　英樹</v>
          </cell>
          <cell r="C1955">
            <v>2507</v>
          </cell>
          <cell r="D1955" t="str">
            <v>札個</v>
          </cell>
          <cell r="E1955" t="str">
            <v>札幌市</v>
          </cell>
        </row>
        <row r="1956">
          <cell r="B1956" t="str">
            <v>山口　一彦</v>
          </cell>
          <cell r="C1956">
            <v>2508</v>
          </cell>
          <cell r="D1956" t="str">
            <v>札都</v>
          </cell>
          <cell r="E1956" t="str">
            <v>札幌市</v>
          </cell>
        </row>
        <row r="1957">
          <cell r="B1957" t="str">
            <v>樋口　正人</v>
          </cell>
          <cell r="C1957">
            <v>2509</v>
          </cell>
          <cell r="D1957" t="str">
            <v>札都</v>
          </cell>
          <cell r="E1957" t="str">
            <v>札幌市</v>
          </cell>
        </row>
        <row r="1958">
          <cell r="B1958" t="str">
            <v>平塚　泰司</v>
          </cell>
          <cell r="C1958">
            <v>2510</v>
          </cell>
          <cell r="D1958" t="str">
            <v>札都</v>
          </cell>
          <cell r="E1958" t="str">
            <v>札幌市</v>
          </cell>
        </row>
        <row r="1959">
          <cell r="B1959" t="str">
            <v>舛澤　毅</v>
          </cell>
          <cell r="C1959">
            <v>2511</v>
          </cell>
          <cell r="D1959" t="str">
            <v>札都</v>
          </cell>
          <cell r="E1959" t="str">
            <v>札幌市</v>
          </cell>
        </row>
        <row r="1960">
          <cell r="B1960" t="str">
            <v>土岐　暢也</v>
          </cell>
          <cell r="C1960">
            <v>2513</v>
          </cell>
          <cell r="D1960" t="str">
            <v>札都</v>
          </cell>
          <cell r="E1960" t="str">
            <v>札幌市</v>
          </cell>
        </row>
        <row r="1961">
          <cell r="B1961" t="str">
            <v>櫻井　啓幹</v>
          </cell>
          <cell r="C1961">
            <v>2514</v>
          </cell>
          <cell r="D1961" t="str">
            <v>札都</v>
          </cell>
          <cell r="E1961" t="str">
            <v>札幌市</v>
          </cell>
        </row>
        <row r="1962">
          <cell r="B1962" t="str">
            <v>山口　政宏</v>
          </cell>
          <cell r="C1962">
            <v>2515</v>
          </cell>
          <cell r="D1962" t="str">
            <v>札都</v>
          </cell>
          <cell r="E1962" t="str">
            <v>札幌市</v>
          </cell>
        </row>
        <row r="1963">
          <cell r="B1963" t="str">
            <v>今野　数也</v>
          </cell>
          <cell r="C1963">
            <v>2516</v>
          </cell>
          <cell r="D1963" t="str">
            <v>札都</v>
          </cell>
          <cell r="E1963" t="str">
            <v>札幌市</v>
          </cell>
        </row>
        <row r="1964">
          <cell r="B1964" t="str">
            <v>岡崎　信彦</v>
          </cell>
          <cell r="C1964">
            <v>2517</v>
          </cell>
          <cell r="D1964" t="str">
            <v>札都</v>
          </cell>
          <cell r="E1964" t="str">
            <v>札幌市</v>
          </cell>
        </row>
        <row r="1965">
          <cell r="B1965" t="str">
            <v>澁谷　隆雄</v>
          </cell>
          <cell r="C1965">
            <v>2518</v>
          </cell>
          <cell r="D1965" t="str">
            <v>札個</v>
          </cell>
          <cell r="E1965" t="str">
            <v>札幌市</v>
          </cell>
        </row>
        <row r="1966">
          <cell r="B1966" t="str">
            <v>羽賀　義徳</v>
          </cell>
          <cell r="C1966">
            <v>2519</v>
          </cell>
          <cell r="D1966" t="str">
            <v>札個</v>
          </cell>
          <cell r="E1966" t="str">
            <v>札幌市</v>
          </cell>
        </row>
        <row r="1967">
          <cell r="B1967" t="str">
            <v>粟飯原　正敏</v>
          </cell>
          <cell r="C1967">
            <v>2520</v>
          </cell>
          <cell r="D1967" t="str">
            <v>札個</v>
          </cell>
          <cell r="E1967" t="str">
            <v>札幌市</v>
          </cell>
        </row>
        <row r="1968">
          <cell r="B1968" t="str">
            <v>鴨井　隆</v>
          </cell>
          <cell r="C1968">
            <v>2521</v>
          </cell>
          <cell r="D1968" t="str">
            <v>札個</v>
          </cell>
          <cell r="E1968" t="str">
            <v>江別市</v>
          </cell>
        </row>
        <row r="1969">
          <cell r="B1969" t="str">
            <v>大平　洋一</v>
          </cell>
          <cell r="C1969">
            <v>2522</v>
          </cell>
          <cell r="D1969" t="str">
            <v>札個</v>
          </cell>
          <cell r="E1969" t="str">
            <v>札幌市</v>
          </cell>
        </row>
        <row r="1970">
          <cell r="B1970" t="str">
            <v>佐藤　省太</v>
          </cell>
          <cell r="C1970">
            <v>2523</v>
          </cell>
          <cell r="D1970" t="str">
            <v>札個</v>
          </cell>
          <cell r="E1970" t="str">
            <v>札幌市</v>
          </cell>
        </row>
        <row r="1971">
          <cell r="B1971" t="str">
            <v>大串　秀人</v>
          </cell>
          <cell r="C1971">
            <v>2524</v>
          </cell>
          <cell r="D1971" t="str">
            <v>札都</v>
          </cell>
          <cell r="E1971" t="str">
            <v>札幌市</v>
          </cell>
        </row>
        <row r="1972">
          <cell r="B1972" t="str">
            <v>島垣　幸夫</v>
          </cell>
          <cell r="C1972">
            <v>2525</v>
          </cell>
          <cell r="D1972" t="str">
            <v>札個</v>
          </cell>
          <cell r="E1972" t="str">
            <v>札幌市</v>
          </cell>
        </row>
        <row r="1973">
          <cell r="B1973" t="str">
            <v>渡邊　政志</v>
          </cell>
          <cell r="C1973">
            <v>2526</v>
          </cell>
          <cell r="D1973" t="str">
            <v>札個</v>
          </cell>
          <cell r="E1973" t="str">
            <v>札幌市</v>
          </cell>
        </row>
        <row r="1974">
          <cell r="B1974" t="str">
            <v>森岡　芳夫</v>
          </cell>
          <cell r="C1974">
            <v>2527</v>
          </cell>
          <cell r="D1974" t="str">
            <v>札個</v>
          </cell>
          <cell r="E1974" t="str">
            <v>札幌市</v>
          </cell>
        </row>
        <row r="1975">
          <cell r="B1975" t="str">
            <v>甲地　稔行</v>
          </cell>
          <cell r="C1975">
            <v>2528</v>
          </cell>
          <cell r="D1975" t="str">
            <v>札都</v>
          </cell>
          <cell r="E1975" t="str">
            <v>札幌市</v>
          </cell>
        </row>
        <row r="1976">
          <cell r="B1976" t="str">
            <v>福馬　英記</v>
          </cell>
          <cell r="C1976">
            <v>2529</v>
          </cell>
          <cell r="D1976" t="str">
            <v>札都</v>
          </cell>
          <cell r="E1976" t="str">
            <v>札幌市</v>
          </cell>
        </row>
        <row r="1977">
          <cell r="B1977" t="str">
            <v>三橋　妙子</v>
          </cell>
          <cell r="C1977">
            <v>2530</v>
          </cell>
          <cell r="D1977" t="str">
            <v>札都</v>
          </cell>
          <cell r="E1977" t="str">
            <v>札幌市</v>
          </cell>
        </row>
        <row r="1978">
          <cell r="B1978" t="str">
            <v>木村　考広</v>
          </cell>
          <cell r="C1978">
            <v>2531</v>
          </cell>
          <cell r="D1978" t="str">
            <v>札都</v>
          </cell>
          <cell r="E1978" t="str">
            <v>札幌市</v>
          </cell>
        </row>
        <row r="1979">
          <cell r="B1979" t="str">
            <v>櫛田　浩徳</v>
          </cell>
          <cell r="C1979">
            <v>2533</v>
          </cell>
          <cell r="D1979" t="str">
            <v>札個</v>
          </cell>
          <cell r="E1979" t="str">
            <v>札幌市</v>
          </cell>
        </row>
        <row r="1980">
          <cell r="B1980" t="str">
            <v>石川　正弘</v>
          </cell>
          <cell r="C1980">
            <v>2534</v>
          </cell>
          <cell r="D1980" t="str">
            <v>札個</v>
          </cell>
          <cell r="E1980" t="str">
            <v>札幌市</v>
          </cell>
        </row>
        <row r="1981">
          <cell r="B1981" t="str">
            <v>豊口　忠人</v>
          </cell>
          <cell r="C1981">
            <v>2535</v>
          </cell>
          <cell r="D1981" t="str">
            <v>札都</v>
          </cell>
          <cell r="E1981" t="str">
            <v>札幌市</v>
          </cell>
        </row>
        <row r="1982">
          <cell r="B1982" t="str">
            <v>田中　一義</v>
          </cell>
          <cell r="C1982">
            <v>2536</v>
          </cell>
          <cell r="D1982" t="str">
            <v>札都</v>
          </cell>
          <cell r="E1982" t="str">
            <v>札幌市</v>
          </cell>
        </row>
        <row r="1983">
          <cell r="B1983" t="str">
            <v>中島　光洋</v>
          </cell>
          <cell r="C1983">
            <v>2537</v>
          </cell>
          <cell r="D1983" t="str">
            <v>札都</v>
          </cell>
          <cell r="E1983" t="str">
            <v>札幌市</v>
          </cell>
        </row>
        <row r="1984">
          <cell r="B1984" t="str">
            <v>大髙　俊之</v>
          </cell>
          <cell r="C1984">
            <v>2538</v>
          </cell>
          <cell r="D1984" t="str">
            <v>札個</v>
          </cell>
          <cell r="E1984" t="str">
            <v>札幌市</v>
          </cell>
        </row>
        <row r="1985">
          <cell r="B1985" t="str">
            <v>難波　弘</v>
          </cell>
          <cell r="C1985">
            <v>2539</v>
          </cell>
          <cell r="D1985" t="str">
            <v>札個</v>
          </cell>
          <cell r="E1985" t="str">
            <v>札幌市</v>
          </cell>
        </row>
        <row r="1986">
          <cell r="B1986" t="str">
            <v>小林　博</v>
          </cell>
          <cell r="C1986">
            <v>2540</v>
          </cell>
          <cell r="D1986" t="str">
            <v>札個</v>
          </cell>
          <cell r="E1986" t="str">
            <v>札幌市</v>
          </cell>
        </row>
        <row r="1987">
          <cell r="B1987" t="str">
            <v>松倉　健児</v>
          </cell>
          <cell r="C1987">
            <v>2541</v>
          </cell>
          <cell r="D1987" t="str">
            <v>札個</v>
          </cell>
          <cell r="E1987" t="str">
            <v>札幌市</v>
          </cell>
        </row>
        <row r="1988">
          <cell r="B1988" t="str">
            <v>榊　信子</v>
          </cell>
          <cell r="C1988">
            <v>2542</v>
          </cell>
          <cell r="D1988" t="str">
            <v>札個</v>
          </cell>
          <cell r="E1988" t="str">
            <v>札幌市</v>
          </cell>
        </row>
        <row r="1989">
          <cell r="B1989" t="str">
            <v>坂下　秀平</v>
          </cell>
          <cell r="C1989">
            <v>2543</v>
          </cell>
          <cell r="D1989" t="str">
            <v>札個</v>
          </cell>
          <cell r="E1989" t="str">
            <v>札幌市</v>
          </cell>
        </row>
        <row r="1990">
          <cell r="B1990" t="str">
            <v>吉井　好和</v>
          </cell>
          <cell r="C1990">
            <v>2544</v>
          </cell>
          <cell r="D1990" t="str">
            <v>札個</v>
          </cell>
          <cell r="E1990" t="str">
            <v>札幌市</v>
          </cell>
        </row>
        <row r="1991">
          <cell r="B1991" t="str">
            <v>井上　浩孝</v>
          </cell>
          <cell r="C1991">
            <v>2545</v>
          </cell>
          <cell r="D1991" t="str">
            <v>札個</v>
          </cell>
          <cell r="E1991" t="str">
            <v>札幌市</v>
          </cell>
        </row>
        <row r="1992">
          <cell r="B1992" t="str">
            <v>池田　忠</v>
          </cell>
          <cell r="C1992">
            <v>2546</v>
          </cell>
          <cell r="D1992" t="str">
            <v>札個</v>
          </cell>
          <cell r="E1992" t="str">
            <v>札幌市</v>
          </cell>
        </row>
        <row r="1993">
          <cell r="B1993" t="str">
            <v>蓮間　秀信</v>
          </cell>
          <cell r="C1993">
            <v>2547</v>
          </cell>
          <cell r="D1993" t="str">
            <v>札個</v>
          </cell>
          <cell r="E1993" t="str">
            <v>札幌市</v>
          </cell>
        </row>
        <row r="1994">
          <cell r="B1994" t="str">
            <v>髙橋　誠司</v>
          </cell>
          <cell r="C1994">
            <v>2548</v>
          </cell>
          <cell r="D1994" t="str">
            <v>小樽</v>
          </cell>
          <cell r="E1994" t="str">
            <v>小樽市</v>
          </cell>
        </row>
        <row r="1995">
          <cell r="B1995" t="str">
            <v>稲玉　澄暁</v>
          </cell>
          <cell r="C1995">
            <v>2549</v>
          </cell>
          <cell r="D1995" t="str">
            <v>札都</v>
          </cell>
          <cell r="E1995" t="str">
            <v>石狩市</v>
          </cell>
        </row>
        <row r="1996">
          <cell r="B1996" t="str">
            <v>板垣　光拓</v>
          </cell>
          <cell r="C1996">
            <v>2550</v>
          </cell>
          <cell r="D1996" t="str">
            <v>札都</v>
          </cell>
          <cell r="E1996" t="str">
            <v>札幌市</v>
          </cell>
        </row>
        <row r="1997">
          <cell r="B1997" t="str">
            <v>舘川　智郁</v>
          </cell>
          <cell r="C1997">
            <v>2551</v>
          </cell>
          <cell r="D1997" t="str">
            <v>札都</v>
          </cell>
          <cell r="E1997" t="str">
            <v>札幌市</v>
          </cell>
        </row>
        <row r="1998">
          <cell r="B1998" t="str">
            <v>廣田　成良</v>
          </cell>
          <cell r="C1998">
            <v>2552</v>
          </cell>
          <cell r="D1998" t="str">
            <v>札都</v>
          </cell>
          <cell r="E1998" t="str">
            <v>札幌市</v>
          </cell>
        </row>
        <row r="1999">
          <cell r="B1999" t="str">
            <v>石動　孝夫</v>
          </cell>
          <cell r="C1999">
            <v>2553</v>
          </cell>
          <cell r="D1999" t="str">
            <v>札個</v>
          </cell>
          <cell r="E1999" t="str">
            <v>札幌市</v>
          </cell>
        </row>
        <row r="2000">
          <cell r="B2000" t="str">
            <v>菊地　伸一</v>
          </cell>
          <cell r="C2000">
            <v>2554</v>
          </cell>
          <cell r="D2000" t="str">
            <v>札個</v>
          </cell>
          <cell r="E2000" t="str">
            <v>札幌市</v>
          </cell>
        </row>
        <row r="2001">
          <cell r="B2001" t="str">
            <v>石田　晴雄</v>
          </cell>
          <cell r="C2001">
            <v>2555</v>
          </cell>
          <cell r="D2001" t="str">
            <v>札個</v>
          </cell>
          <cell r="E2001" t="str">
            <v>札幌市</v>
          </cell>
        </row>
        <row r="2002">
          <cell r="B2002" t="str">
            <v>小山内　幸浩</v>
          </cell>
          <cell r="C2002">
            <v>2556</v>
          </cell>
          <cell r="D2002" t="str">
            <v>札都</v>
          </cell>
          <cell r="E2002" t="str">
            <v>札幌市</v>
          </cell>
        </row>
        <row r="2003">
          <cell r="B2003" t="str">
            <v>中村　幹男</v>
          </cell>
          <cell r="C2003">
            <v>2557</v>
          </cell>
          <cell r="D2003" t="str">
            <v>札個</v>
          </cell>
          <cell r="E2003" t="str">
            <v>札幌市</v>
          </cell>
        </row>
        <row r="2004">
          <cell r="B2004" t="str">
            <v>小野　智恵美</v>
          </cell>
          <cell r="C2004">
            <v>2558</v>
          </cell>
          <cell r="D2004" t="str">
            <v>札個</v>
          </cell>
          <cell r="E2004" t="str">
            <v>札幌市</v>
          </cell>
        </row>
        <row r="2005">
          <cell r="B2005" t="str">
            <v>松前　正明</v>
          </cell>
          <cell r="C2005">
            <v>2559</v>
          </cell>
          <cell r="D2005" t="str">
            <v>札個</v>
          </cell>
          <cell r="E2005" t="str">
            <v>札幌市</v>
          </cell>
        </row>
        <row r="2006">
          <cell r="B2006" t="str">
            <v>葛西　愼一</v>
          </cell>
          <cell r="C2006">
            <v>2560</v>
          </cell>
          <cell r="D2006" t="str">
            <v>札個</v>
          </cell>
          <cell r="E2006" t="str">
            <v>札幌市</v>
          </cell>
        </row>
        <row r="2007">
          <cell r="B2007" t="str">
            <v>中山　隆</v>
          </cell>
          <cell r="C2007">
            <v>2561</v>
          </cell>
          <cell r="D2007" t="str">
            <v>札個</v>
          </cell>
          <cell r="E2007" t="str">
            <v>札幌市</v>
          </cell>
        </row>
        <row r="2008">
          <cell r="B2008" t="str">
            <v>志和　美夏</v>
          </cell>
          <cell r="C2008">
            <v>2562</v>
          </cell>
          <cell r="D2008" t="str">
            <v>小樽</v>
          </cell>
          <cell r="E2008" t="str">
            <v>小樽市</v>
          </cell>
        </row>
        <row r="2009">
          <cell r="B2009" t="str">
            <v>渡部　範行</v>
          </cell>
          <cell r="C2009">
            <v>2563</v>
          </cell>
          <cell r="D2009" t="str">
            <v>札都</v>
          </cell>
          <cell r="E2009" t="str">
            <v>札幌市</v>
          </cell>
        </row>
        <row r="2010">
          <cell r="B2010" t="str">
            <v>北名　賢</v>
          </cell>
          <cell r="C2010">
            <v>2564</v>
          </cell>
          <cell r="D2010" t="str">
            <v>札都</v>
          </cell>
          <cell r="E2010" t="str">
            <v>札幌市</v>
          </cell>
        </row>
        <row r="2011">
          <cell r="B2011" t="str">
            <v>菅原　啓</v>
          </cell>
          <cell r="C2011">
            <v>2565</v>
          </cell>
          <cell r="D2011" t="str">
            <v>札都</v>
          </cell>
          <cell r="E2011" t="str">
            <v>札幌市</v>
          </cell>
        </row>
        <row r="2012">
          <cell r="B2012" t="str">
            <v>秋山　卓也</v>
          </cell>
          <cell r="C2012">
            <v>2566</v>
          </cell>
          <cell r="D2012" t="str">
            <v>札都</v>
          </cell>
          <cell r="E2012" t="str">
            <v>札幌市</v>
          </cell>
        </row>
        <row r="2013">
          <cell r="B2013" t="str">
            <v>伊藤　豊</v>
          </cell>
          <cell r="C2013">
            <v>2567</v>
          </cell>
          <cell r="D2013" t="str">
            <v>札個</v>
          </cell>
          <cell r="E2013" t="str">
            <v>札幌市</v>
          </cell>
        </row>
        <row r="2014">
          <cell r="B2014" t="str">
            <v>堂坂　靖志</v>
          </cell>
          <cell r="C2014">
            <v>2569</v>
          </cell>
          <cell r="D2014" t="str">
            <v>札個</v>
          </cell>
          <cell r="E2014" t="str">
            <v>札幌市</v>
          </cell>
        </row>
        <row r="2015">
          <cell r="B2015" t="str">
            <v>野呂　享司</v>
          </cell>
          <cell r="C2015">
            <v>2570</v>
          </cell>
          <cell r="D2015" t="str">
            <v>札個</v>
          </cell>
          <cell r="E2015" t="str">
            <v>札幌市</v>
          </cell>
        </row>
        <row r="2016">
          <cell r="B2016" t="str">
            <v>三野　啓一</v>
          </cell>
          <cell r="C2016">
            <v>2571</v>
          </cell>
          <cell r="D2016" t="str">
            <v>札個</v>
          </cell>
          <cell r="E2016" t="str">
            <v>札幌市</v>
          </cell>
        </row>
        <row r="2017">
          <cell r="B2017" t="str">
            <v>道見　義博</v>
          </cell>
          <cell r="C2017">
            <v>2572</v>
          </cell>
          <cell r="D2017" t="str">
            <v>札都</v>
          </cell>
          <cell r="E2017" t="str">
            <v>札幌市</v>
          </cell>
        </row>
        <row r="2018">
          <cell r="B2018" t="str">
            <v>白木　誠士</v>
          </cell>
          <cell r="C2018">
            <v>2573</v>
          </cell>
          <cell r="D2018" t="str">
            <v>札個</v>
          </cell>
          <cell r="E2018" t="str">
            <v>札幌市</v>
          </cell>
        </row>
        <row r="2019">
          <cell r="B2019" t="str">
            <v>今井　猛二</v>
          </cell>
          <cell r="C2019">
            <v>2574</v>
          </cell>
          <cell r="D2019" t="str">
            <v>札個</v>
          </cell>
          <cell r="E2019" t="str">
            <v>江別市</v>
          </cell>
        </row>
        <row r="2020">
          <cell r="B2020" t="str">
            <v>佃　直美</v>
          </cell>
          <cell r="C2020">
            <v>2575</v>
          </cell>
          <cell r="D2020" t="str">
            <v>札個</v>
          </cell>
          <cell r="E2020" t="str">
            <v>札幌市</v>
          </cell>
        </row>
        <row r="2021">
          <cell r="B2021" t="str">
            <v>堂端　史人</v>
          </cell>
          <cell r="C2021">
            <v>2576</v>
          </cell>
          <cell r="D2021" t="str">
            <v>小樽</v>
          </cell>
          <cell r="E2021" t="str">
            <v>小樽市</v>
          </cell>
        </row>
        <row r="2022">
          <cell r="B2022" t="str">
            <v>宮越　文一</v>
          </cell>
          <cell r="C2022">
            <v>2577</v>
          </cell>
          <cell r="D2022" t="str">
            <v>札都</v>
          </cell>
          <cell r="E2022" t="str">
            <v>札幌市</v>
          </cell>
        </row>
        <row r="2023">
          <cell r="B2023" t="str">
            <v>大前　学</v>
          </cell>
          <cell r="C2023">
            <v>2578</v>
          </cell>
          <cell r="D2023" t="str">
            <v>札都</v>
          </cell>
          <cell r="E2023" t="str">
            <v>札幌市</v>
          </cell>
        </row>
        <row r="2024">
          <cell r="B2024" t="str">
            <v>山名　勝</v>
          </cell>
          <cell r="C2024">
            <v>2579</v>
          </cell>
          <cell r="D2024" t="str">
            <v>札都</v>
          </cell>
          <cell r="E2024" t="str">
            <v>札幌市</v>
          </cell>
        </row>
        <row r="2025">
          <cell r="B2025" t="str">
            <v>木末　裕治</v>
          </cell>
          <cell r="C2025">
            <v>2580</v>
          </cell>
          <cell r="D2025" t="str">
            <v>札都</v>
          </cell>
          <cell r="E2025" t="str">
            <v>札幌市</v>
          </cell>
        </row>
        <row r="2026">
          <cell r="B2026" t="str">
            <v>刈屋　稔</v>
          </cell>
          <cell r="C2026">
            <v>2581</v>
          </cell>
          <cell r="D2026" t="str">
            <v>札都</v>
          </cell>
          <cell r="E2026" t="str">
            <v>札幌市</v>
          </cell>
        </row>
        <row r="2027">
          <cell r="B2027" t="str">
            <v>下村　学</v>
          </cell>
          <cell r="C2027">
            <v>2582</v>
          </cell>
          <cell r="D2027" t="str">
            <v>札個</v>
          </cell>
          <cell r="E2027" t="str">
            <v>札幌市</v>
          </cell>
        </row>
        <row r="2028">
          <cell r="B2028" t="str">
            <v>金尾　公樹</v>
          </cell>
          <cell r="C2028">
            <v>2583</v>
          </cell>
          <cell r="D2028" t="str">
            <v>札個</v>
          </cell>
          <cell r="E2028" t="str">
            <v>札幌市</v>
          </cell>
        </row>
        <row r="2029">
          <cell r="B2029" t="str">
            <v>藤野　邦夫</v>
          </cell>
          <cell r="C2029">
            <v>2584</v>
          </cell>
          <cell r="D2029" t="str">
            <v>札個</v>
          </cell>
          <cell r="E2029" t="str">
            <v>札幌市</v>
          </cell>
        </row>
        <row r="2030">
          <cell r="B2030" t="str">
            <v>佐藤　房</v>
          </cell>
          <cell r="C2030">
            <v>2585</v>
          </cell>
          <cell r="D2030" t="str">
            <v>札個</v>
          </cell>
          <cell r="E2030" t="str">
            <v>札幌市</v>
          </cell>
        </row>
        <row r="2031">
          <cell r="B2031" t="str">
            <v>松下　英暢</v>
          </cell>
          <cell r="C2031">
            <v>2586</v>
          </cell>
          <cell r="D2031" t="str">
            <v>札個</v>
          </cell>
          <cell r="E2031" t="str">
            <v>札幌市</v>
          </cell>
        </row>
        <row r="2032">
          <cell r="B2032" t="str">
            <v>田澤　陽一</v>
          </cell>
          <cell r="C2032">
            <v>2587</v>
          </cell>
          <cell r="D2032" t="str">
            <v>札都</v>
          </cell>
          <cell r="E2032" t="str">
            <v>札幌市</v>
          </cell>
        </row>
        <row r="2033">
          <cell r="B2033" t="str">
            <v>佐々木　宏幸</v>
          </cell>
          <cell r="C2033">
            <v>2588</v>
          </cell>
          <cell r="D2033" t="str">
            <v>札都</v>
          </cell>
          <cell r="E2033" t="str">
            <v>札幌市</v>
          </cell>
        </row>
        <row r="2034">
          <cell r="B2034" t="str">
            <v>石谷　彰規</v>
          </cell>
          <cell r="C2034">
            <v>2589</v>
          </cell>
          <cell r="D2034" t="str">
            <v>札個</v>
          </cell>
          <cell r="E2034" t="str">
            <v>札幌市</v>
          </cell>
        </row>
        <row r="2035">
          <cell r="B2035" t="str">
            <v>吉田　浩斉</v>
          </cell>
          <cell r="C2035">
            <v>2590</v>
          </cell>
          <cell r="D2035" t="str">
            <v>札個</v>
          </cell>
          <cell r="E2035" t="str">
            <v>札幌市</v>
          </cell>
        </row>
        <row r="2036">
          <cell r="B2036" t="str">
            <v>白川　政美</v>
          </cell>
          <cell r="C2036">
            <v>2591</v>
          </cell>
          <cell r="D2036" t="str">
            <v>小樽</v>
          </cell>
          <cell r="E2036" t="str">
            <v>小樽市</v>
          </cell>
        </row>
        <row r="2037">
          <cell r="B2037" t="str">
            <v>福島　究</v>
          </cell>
          <cell r="C2037">
            <v>2592</v>
          </cell>
          <cell r="D2037" t="str">
            <v>札都</v>
          </cell>
          <cell r="E2037" t="str">
            <v>札幌市</v>
          </cell>
        </row>
        <row r="2038">
          <cell r="B2038" t="str">
            <v>佐々木　容子</v>
          </cell>
          <cell r="C2038">
            <v>2593</v>
          </cell>
          <cell r="D2038" t="str">
            <v>札都</v>
          </cell>
          <cell r="E2038" t="str">
            <v>札幌市</v>
          </cell>
        </row>
        <row r="2039">
          <cell r="B2039" t="str">
            <v>本間　誠</v>
          </cell>
          <cell r="C2039">
            <v>2594</v>
          </cell>
          <cell r="D2039" t="str">
            <v>札都</v>
          </cell>
          <cell r="E2039" t="str">
            <v>札幌市</v>
          </cell>
        </row>
        <row r="2040">
          <cell r="B2040" t="str">
            <v>久保　孝裕</v>
          </cell>
          <cell r="C2040">
            <v>2595</v>
          </cell>
          <cell r="D2040" t="str">
            <v>札個</v>
          </cell>
          <cell r="E2040" t="str">
            <v>札幌市</v>
          </cell>
        </row>
        <row r="2041">
          <cell r="B2041" t="str">
            <v>太田　裕之</v>
          </cell>
          <cell r="C2041">
            <v>2596</v>
          </cell>
          <cell r="D2041" t="str">
            <v>札個</v>
          </cell>
          <cell r="E2041" t="str">
            <v>札幌市</v>
          </cell>
        </row>
        <row r="2042">
          <cell r="B2042" t="str">
            <v>安岡　博史</v>
          </cell>
          <cell r="C2042">
            <v>2597</v>
          </cell>
          <cell r="D2042" t="str">
            <v>札都</v>
          </cell>
          <cell r="E2042" t="str">
            <v>石狩市</v>
          </cell>
        </row>
        <row r="2043">
          <cell r="B2043" t="str">
            <v>伊藤　努</v>
          </cell>
          <cell r="C2043">
            <v>2598</v>
          </cell>
          <cell r="D2043" t="str">
            <v>札都</v>
          </cell>
          <cell r="E2043" t="str">
            <v>札幌市</v>
          </cell>
        </row>
        <row r="2044">
          <cell r="B2044" t="str">
            <v>福井　晃治</v>
          </cell>
          <cell r="C2044">
            <v>2599</v>
          </cell>
          <cell r="D2044" t="str">
            <v>札都</v>
          </cell>
          <cell r="E2044" t="str">
            <v>札幌市</v>
          </cell>
        </row>
        <row r="2045">
          <cell r="B2045" t="str">
            <v>野崎　偉弘</v>
          </cell>
          <cell r="C2045">
            <v>2600</v>
          </cell>
          <cell r="D2045" t="str">
            <v>札個</v>
          </cell>
          <cell r="E2045" t="str">
            <v>札幌市</v>
          </cell>
        </row>
        <row r="2046">
          <cell r="B2046" t="str">
            <v>金子　桂三</v>
          </cell>
          <cell r="C2046">
            <v>2601</v>
          </cell>
          <cell r="D2046" t="str">
            <v>札個</v>
          </cell>
          <cell r="E2046" t="str">
            <v>札幌市</v>
          </cell>
        </row>
        <row r="2047">
          <cell r="B2047" t="str">
            <v>石井　秀幸</v>
          </cell>
          <cell r="C2047">
            <v>2602</v>
          </cell>
          <cell r="D2047" t="str">
            <v>小樽</v>
          </cell>
          <cell r="E2047" t="str">
            <v>小樽市</v>
          </cell>
        </row>
        <row r="2048">
          <cell r="B2048" t="str">
            <v>髙田　輝明</v>
          </cell>
          <cell r="C2048">
            <v>2603</v>
          </cell>
          <cell r="D2048" t="str">
            <v>札都</v>
          </cell>
          <cell r="E2048" t="str">
            <v>札幌市</v>
          </cell>
        </row>
        <row r="2049">
          <cell r="B2049" t="str">
            <v>金木　一史</v>
          </cell>
          <cell r="C2049">
            <v>2604</v>
          </cell>
          <cell r="D2049" t="str">
            <v>札都</v>
          </cell>
          <cell r="E2049" t="str">
            <v>札幌市</v>
          </cell>
        </row>
        <row r="2050">
          <cell r="B2050" t="str">
            <v>湯澤　真悦</v>
          </cell>
          <cell r="C2050">
            <v>2605</v>
          </cell>
          <cell r="D2050" t="str">
            <v>札個</v>
          </cell>
          <cell r="E2050" t="str">
            <v>札幌市</v>
          </cell>
        </row>
        <row r="2051">
          <cell r="B2051" t="str">
            <v>佐伯　隆敏</v>
          </cell>
          <cell r="C2051">
            <v>2606</v>
          </cell>
          <cell r="D2051" t="str">
            <v>札個</v>
          </cell>
          <cell r="E2051" t="str">
            <v>札幌市</v>
          </cell>
        </row>
        <row r="2052">
          <cell r="B2052" t="str">
            <v>鈴木　末三郎</v>
          </cell>
          <cell r="C2052">
            <v>2607</v>
          </cell>
          <cell r="D2052" t="str">
            <v>札都</v>
          </cell>
          <cell r="E2052" t="str">
            <v>札幌市</v>
          </cell>
        </row>
        <row r="2053">
          <cell r="B2053" t="str">
            <v>天野　仁志</v>
          </cell>
          <cell r="C2053">
            <v>2608</v>
          </cell>
          <cell r="D2053" t="str">
            <v>札都</v>
          </cell>
          <cell r="E2053" t="str">
            <v>札幌市</v>
          </cell>
        </row>
        <row r="2054">
          <cell r="B2054" t="str">
            <v>前池　裕一</v>
          </cell>
          <cell r="C2054">
            <v>2609</v>
          </cell>
          <cell r="D2054" t="str">
            <v>札個</v>
          </cell>
          <cell r="E2054" t="str">
            <v>札幌市</v>
          </cell>
        </row>
        <row r="2055">
          <cell r="B2055" t="str">
            <v>村山　良明</v>
          </cell>
          <cell r="C2055">
            <v>2610</v>
          </cell>
          <cell r="D2055" t="str">
            <v>札個</v>
          </cell>
          <cell r="E2055" t="str">
            <v>札幌市</v>
          </cell>
        </row>
        <row r="2056">
          <cell r="B2056" t="str">
            <v>細川　聖貴</v>
          </cell>
          <cell r="C2056">
            <v>2611</v>
          </cell>
          <cell r="D2056" t="str">
            <v>札都</v>
          </cell>
          <cell r="E2056" t="str">
            <v>石狩市</v>
          </cell>
        </row>
        <row r="2057">
          <cell r="B2057" t="str">
            <v>太田　征晴</v>
          </cell>
          <cell r="C2057">
            <v>2612</v>
          </cell>
          <cell r="D2057" t="str">
            <v>札都</v>
          </cell>
          <cell r="E2057" t="str">
            <v>札幌市</v>
          </cell>
        </row>
        <row r="2058">
          <cell r="B2058" t="str">
            <v>菊地　康史</v>
          </cell>
          <cell r="C2058">
            <v>2613</v>
          </cell>
          <cell r="D2058" t="str">
            <v>札個</v>
          </cell>
          <cell r="E2058" t="str">
            <v>江別市</v>
          </cell>
        </row>
        <row r="2059">
          <cell r="B2059" t="str">
            <v>櫻井　正裕</v>
          </cell>
          <cell r="C2059">
            <v>2614</v>
          </cell>
          <cell r="D2059" t="str">
            <v>札個</v>
          </cell>
          <cell r="E2059" t="str">
            <v>札幌市</v>
          </cell>
        </row>
        <row r="2060">
          <cell r="B2060" t="str">
            <v>佐藤　忠次</v>
          </cell>
          <cell r="C2060">
            <v>2615</v>
          </cell>
          <cell r="D2060" t="str">
            <v>札個</v>
          </cell>
          <cell r="E2060" t="str">
            <v>札幌市</v>
          </cell>
        </row>
        <row r="2061">
          <cell r="B2061" t="str">
            <v>茶畑　弘晃</v>
          </cell>
          <cell r="C2061">
            <v>2616</v>
          </cell>
          <cell r="D2061" t="str">
            <v>札個</v>
          </cell>
          <cell r="E2061" t="str">
            <v>札幌市</v>
          </cell>
        </row>
        <row r="2062">
          <cell r="B2062" t="str">
            <v>甘野　善彦</v>
          </cell>
          <cell r="C2062">
            <v>2617</v>
          </cell>
          <cell r="D2062" t="str">
            <v>札個</v>
          </cell>
          <cell r="E2062" t="str">
            <v>札幌市</v>
          </cell>
        </row>
        <row r="2063">
          <cell r="B2063" t="str">
            <v>佐藤　新一</v>
          </cell>
          <cell r="C2063">
            <v>2618</v>
          </cell>
          <cell r="D2063" t="str">
            <v>札都</v>
          </cell>
          <cell r="E2063" t="str">
            <v>札幌市</v>
          </cell>
        </row>
        <row r="2064">
          <cell r="B2064" t="str">
            <v>石神　和彦</v>
          </cell>
          <cell r="C2064">
            <v>2619</v>
          </cell>
          <cell r="D2064" t="str">
            <v>札個</v>
          </cell>
          <cell r="E2064" t="str">
            <v>札幌市</v>
          </cell>
        </row>
        <row r="2065">
          <cell r="B2065" t="str">
            <v>福澤　聖幸</v>
          </cell>
          <cell r="C2065">
            <v>2620</v>
          </cell>
          <cell r="D2065" t="str">
            <v>札個</v>
          </cell>
          <cell r="E2065" t="str">
            <v>札幌市</v>
          </cell>
        </row>
        <row r="2066">
          <cell r="B2066" t="str">
            <v>嶌本　一</v>
          </cell>
          <cell r="C2066">
            <v>2621</v>
          </cell>
          <cell r="D2066" t="str">
            <v>札都</v>
          </cell>
          <cell r="E2066" t="str">
            <v>札幌市</v>
          </cell>
        </row>
        <row r="2067">
          <cell r="B2067" t="str">
            <v>松原　由香里</v>
          </cell>
          <cell r="C2067">
            <v>2622</v>
          </cell>
          <cell r="D2067" t="str">
            <v>札個</v>
          </cell>
          <cell r="E2067" t="str">
            <v>札幌市</v>
          </cell>
        </row>
        <row r="2068">
          <cell r="B2068" t="str">
            <v>尾﨑　正宏</v>
          </cell>
          <cell r="C2068">
            <v>2623</v>
          </cell>
          <cell r="D2068" t="str">
            <v>札都</v>
          </cell>
          <cell r="E2068" t="str">
            <v>札幌市</v>
          </cell>
        </row>
        <row r="2069">
          <cell r="B2069" t="str">
            <v>柴田　洋</v>
          </cell>
          <cell r="C2069">
            <v>2624</v>
          </cell>
          <cell r="D2069" t="str">
            <v>札都</v>
          </cell>
          <cell r="E2069" t="str">
            <v>札幌市</v>
          </cell>
        </row>
        <row r="2070">
          <cell r="B2070" t="str">
            <v>鎌田　浩一</v>
          </cell>
          <cell r="C2070">
            <v>2625</v>
          </cell>
          <cell r="D2070" t="str">
            <v>札都</v>
          </cell>
          <cell r="E2070" t="str">
            <v>札幌市</v>
          </cell>
        </row>
        <row r="2071">
          <cell r="B2071" t="str">
            <v>稲垣　達也</v>
          </cell>
          <cell r="C2071">
            <v>2626</v>
          </cell>
          <cell r="D2071" t="str">
            <v>札個</v>
          </cell>
          <cell r="E2071" t="str">
            <v>札幌市</v>
          </cell>
        </row>
        <row r="2072">
          <cell r="B2072" t="str">
            <v>村上　友香</v>
          </cell>
          <cell r="C2072">
            <v>2627</v>
          </cell>
          <cell r="D2072" t="str">
            <v>小樽</v>
          </cell>
          <cell r="E2072" t="str">
            <v>小樽市</v>
          </cell>
        </row>
        <row r="2073">
          <cell r="B2073" t="str">
            <v>近野　直樹</v>
          </cell>
          <cell r="C2073">
            <v>2628</v>
          </cell>
          <cell r="D2073" t="str">
            <v>札都</v>
          </cell>
          <cell r="E2073" t="str">
            <v>札幌市</v>
          </cell>
        </row>
        <row r="2074">
          <cell r="B2074" t="str">
            <v>市川　慎治</v>
          </cell>
          <cell r="C2074">
            <v>2629</v>
          </cell>
          <cell r="D2074" t="str">
            <v>札都</v>
          </cell>
          <cell r="E2074" t="str">
            <v>札幌市</v>
          </cell>
        </row>
        <row r="2075">
          <cell r="B2075" t="str">
            <v>小林　慎治</v>
          </cell>
          <cell r="C2075">
            <v>2630</v>
          </cell>
          <cell r="D2075" t="str">
            <v>札都</v>
          </cell>
          <cell r="E2075" t="str">
            <v>札幌市</v>
          </cell>
        </row>
        <row r="2076">
          <cell r="B2076" t="str">
            <v>東海林　慎太郎</v>
          </cell>
          <cell r="C2076">
            <v>2631</v>
          </cell>
          <cell r="D2076" t="str">
            <v>札個</v>
          </cell>
          <cell r="E2076" t="str">
            <v>札幌市</v>
          </cell>
        </row>
        <row r="2077">
          <cell r="B2077" t="str">
            <v>松本　隆幸</v>
          </cell>
          <cell r="C2077">
            <v>2632</v>
          </cell>
          <cell r="D2077" t="str">
            <v>札個</v>
          </cell>
          <cell r="E2077" t="str">
            <v>札幌市</v>
          </cell>
        </row>
        <row r="2078">
          <cell r="B2078" t="str">
            <v>佐々木　信晴</v>
          </cell>
          <cell r="C2078">
            <v>2633</v>
          </cell>
          <cell r="D2078" t="str">
            <v>札個</v>
          </cell>
          <cell r="E2078" t="str">
            <v>江別市</v>
          </cell>
        </row>
        <row r="2079">
          <cell r="B2079" t="str">
            <v>吉田　興祥</v>
          </cell>
          <cell r="C2079">
            <v>2634</v>
          </cell>
          <cell r="D2079" t="str">
            <v>札個</v>
          </cell>
          <cell r="E2079" t="str">
            <v>札幌市</v>
          </cell>
        </row>
        <row r="2080">
          <cell r="B2080" t="str">
            <v>坂井　明博</v>
          </cell>
          <cell r="C2080">
            <v>2635</v>
          </cell>
          <cell r="D2080" t="str">
            <v>札個</v>
          </cell>
          <cell r="E2080" t="str">
            <v>札幌市</v>
          </cell>
        </row>
        <row r="2081">
          <cell r="B2081" t="str">
            <v>山中　良幸</v>
          </cell>
          <cell r="C2081">
            <v>2636</v>
          </cell>
          <cell r="D2081" t="str">
            <v>札都</v>
          </cell>
          <cell r="E2081" t="str">
            <v>札幌市</v>
          </cell>
        </row>
        <row r="2082">
          <cell r="B2082" t="str">
            <v>佐藤　紀夫</v>
          </cell>
          <cell r="C2082">
            <v>2637</v>
          </cell>
          <cell r="D2082" t="str">
            <v>札個</v>
          </cell>
          <cell r="E2082" t="str">
            <v>札幌市</v>
          </cell>
        </row>
        <row r="2083">
          <cell r="B2083" t="str">
            <v>片桐　良二</v>
          </cell>
          <cell r="C2083">
            <v>2638</v>
          </cell>
          <cell r="D2083" t="str">
            <v>札個</v>
          </cell>
          <cell r="E2083" t="str">
            <v>石狩市</v>
          </cell>
        </row>
        <row r="2084">
          <cell r="B2084" t="str">
            <v>髙野　進</v>
          </cell>
          <cell r="C2084">
            <v>2639</v>
          </cell>
          <cell r="D2084" t="str">
            <v>札都</v>
          </cell>
          <cell r="E2084" t="str">
            <v>札幌市</v>
          </cell>
        </row>
        <row r="2085">
          <cell r="B2085" t="str">
            <v>田口　一夫</v>
          </cell>
          <cell r="C2085">
            <v>2640</v>
          </cell>
          <cell r="D2085" t="str">
            <v>札都</v>
          </cell>
          <cell r="E2085" t="str">
            <v>札幌市</v>
          </cell>
        </row>
        <row r="2086">
          <cell r="B2086" t="str">
            <v>黒島　諒泉</v>
          </cell>
          <cell r="C2086">
            <v>2641</v>
          </cell>
          <cell r="D2086" t="str">
            <v>札都</v>
          </cell>
          <cell r="E2086" t="str">
            <v>札幌市</v>
          </cell>
        </row>
        <row r="2087">
          <cell r="B2087" t="str">
            <v>湯浅　岳志</v>
          </cell>
          <cell r="C2087">
            <v>2642</v>
          </cell>
          <cell r="D2087" t="str">
            <v>札都</v>
          </cell>
          <cell r="E2087" t="str">
            <v>札幌市</v>
          </cell>
        </row>
        <row r="2088">
          <cell r="B2088" t="str">
            <v>佐藤　基男</v>
          </cell>
          <cell r="C2088">
            <v>2643</v>
          </cell>
          <cell r="D2088" t="str">
            <v>札都</v>
          </cell>
          <cell r="E2088" t="str">
            <v>札幌市</v>
          </cell>
        </row>
        <row r="2089">
          <cell r="B2089" t="str">
            <v>佐々木　裕明</v>
          </cell>
          <cell r="C2089">
            <v>2644</v>
          </cell>
          <cell r="D2089" t="str">
            <v>札個</v>
          </cell>
          <cell r="E2089" t="str">
            <v>札幌市</v>
          </cell>
        </row>
        <row r="2090">
          <cell r="B2090" t="str">
            <v>辻口　浩司</v>
          </cell>
          <cell r="C2090">
            <v>2645</v>
          </cell>
          <cell r="D2090" t="str">
            <v>札個</v>
          </cell>
          <cell r="E2090" t="str">
            <v>札幌市</v>
          </cell>
        </row>
        <row r="2091">
          <cell r="B2091" t="str">
            <v>菊地　弘志</v>
          </cell>
          <cell r="C2091">
            <v>2646</v>
          </cell>
          <cell r="D2091" t="str">
            <v>札都</v>
          </cell>
          <cell r="E2091" t="str">
            <v>札幌市</v>
          </cell>
        </row>
        <row r="2092">
          <cell r="B2092" t="str">
            <v>島田　真土</v>
          </cell>
          <cell r="C2092">
            <v>2647</v>
          </cell>
          <cell r="D2092" t="str">
            <v>札都</v>
          </cell>
          <cell r="E2092" t="str">
            <v>札幌市</v>
          </cell>
        </row>
        <row r="2093">
          <cell r="B2093" t="str">
            <v>三橋　淳</v>
          </cell>
          <cell r="C2093">
            <v>2648</v>
          </cell>
          <cell r="D2093" t="str">
            <v>札都</v>
          </cell>
          <cell r="E2093" t="str">
            <v>札幌市</v>
          </cell>
        </row>
        <row r="2094">
          <cell r="B2094" t="str">
            <v>大沼　雅美</v>
          </cell>
          <cell r="C2094">
            <v>2649</v>
          </cell>
          <cell r="D2094" t="str">
            <v>札都</v>
          </cell>
          <cell r="E2094" t="str">
            <v>札幌市</v>
          </cell>
        </row>
        <row r="2095">
          <cell r="B2095" t="str">
            <v>野口　税</v>
          </cell>
          <cell r="C2095">
            <v>2650</v>
          </cell>
          <cell r="D2095" t="str">
            <v>札都</v>
          </cell>
          <cell r="E2095" t="str">
            <v>札幌市</v>
          </cell>
        </row>
        <row r="2096">
          <cell r="B2096" t="str">
            <v>小田　秀太</v>
          </cell>
          <cell r="C2096">
            <v>2651</v>
          </cell>
          <cell r="D2096" t="str">
            <v>札個</v>
          </cell>
          <cell r="E2096" t="str">
            <v>札幌市</v>
          </cell>
        </row>
        <row r="2097">
          <cell r="B2097" t="str">
            <v>中川　亨</v>
          </cell>
          <cell r="C2097">
            <v>2652</v>
          </cell>
          <cell r="D2097" t="str">
            <v>札個</v>
          </cell>
          <cell r="E2097" t="str">
            <v>札幌市</v>
          </cell>
        </row>
        <row r="2098">
          <cell r="B2098" t="str">
            <v>小島　圭嗣</v>
          </cell>
          <cell r="C2098">
            <v>2653</v>
          </cell>
          <cell r="D2098" t="str">
            <v>札個</v>
          </cell>
          <cell r="E2098" t="str">
            <v>札幌市</v>
          </cell>
        </row>
        <row r="2099">
          <cell r="B2099" t="str">
            <v>斉藤　学</v>
          </cell>
          <cell r="C2099">
            <v>2654</v>
          </cell>
          <cell r="D2099" t="str">
            <v>札都</v>
          </cell>
          <cell r="E2099" t="str">
            <v>札幌市</v>
          </cell>
        </row>
        <row r="2100">
          <cell r="B2100" t="str">
            <v>間瀬　孝仁</v>
          </cell>
          <cell r="C2100">
            <v>2655</v>
          </cell>
          <cell r="D2100" t="str">
            <v>札個</v>
          </cell>
          <cell r="E2100" t="str">
            <v>北広島市</v>
          </cell>
        </row>
        <row r="2101">
          <cell r="B2101" t="str">
            <v>工藤　則裕希</v>
          </cell>
          <cell r="C2101">
            <v>2656</v>
          </cell>
          <cell r="D2101" t="str">
            <v>小樽</v>
          </cell>
          <cell r="E2101" t="str">
            <v>小樽市</v>
          </cell>
        </row>
        <row r="2102">
          <cell r="B2102" t="str">
            <v>浦田　親寛</v>
          </cell>
          <cell r="C2102">
            <v>2657</v>
          </cell>
          <cell r="D2102" t="str">
            <v>小樽</v>
          </cell>
          <cell r="E2102" t="str">
            <v>小樽市</v>
          </cell>
        </row>
        <row r="2103">
          <cell r="B2103" t="str">
            <v>西川　一夫</v>
          </cell>
          <cell r="C2103">
            <v>2658</v>
          </cell>
          <cell r="D2103" t="str">
            <v>札個</v>
          </cell>
          <cell r="E2103" t="str">
            <v>札幌市</v>
          </cell>
        </row>
        <row r="2104">
          <cell r="B2104" t="str">
            <v>保住　義幸</v>
          </cell>
          <cell r="C2104">
            <v>2659</v>
          </cell>
          <cell r="D2104" t="str">
            <v>小樽</v>
          </cell>
          <cell r="E2104" t="str">
            <v>小樽市</v>
          </cell>
        </row>
        <row r="2105">
          <cell r="B2105" t="str">
            <v>廣海　浩一</v>
          </cell>
          <cell r="C2105">
            <v>2660</v>
          </cell>
          <cell r="D2105" t="str">
            <v>札都</v>
          </cell>
          <cell r="E2105" t="str">
            <v>札幌市</v>
          </cell>
        </row>
        <row r="2106">
          <cell r="B2106" t="str">
            <v>橋本　水穗公</v>
          </cell>
          <cell r="C2106">
            <v>2661</v>
          </cell>
          <cell r="D2106" t="str">
            <v>札個</v>
          </cell>
          <cell r="E2106" t="str">
            <v>札幌市</v>
          </cell>
        </row>
        <row r="2107">
          <cell r="B2107" t="str">
            <v>太田　憲</v>
          </cell>
          <cell r="C2107">
            <v>2662</v>
          </cell>
          <cell r="D2107" t="str">
            <v>札個</v>
          </cell>
          <cell r="E2107" t="str">
            <v>札幌市</v>
          </cell>
        </row>
        <row r="2108">
          <cell r="B2108" t="str">
            <v>太田　政昭</v>
          </cell>
          <cell r="C2108">
            <v>2663</v>
          </cell>
          <cell r="D2108" t="str">
            <v>札個</v>
          </cell>
          <cell r="E2108" t="str">
            <v>札幌市</v>
          </cell>
        </row>
        <row r="2109">
          <cell r="B2109" t="str">
            <v>十川　泰夫</v>
          </cell>
          <cell r="C2109">
            <v>2664</v>
          </cell>
          <cell r="D2109" t="str">
            <v>札個</v>
          </cell>
          <cell r="E2109" t="str">
            <v>札幌市</v>
          </cell>
        </row>
        <row r="2110">
          <cell r="B2110" t="str">
            <v>三野　勝博</v>
          </cell>
          <cell r="C2110">
            <v>2665</v>
          </cell>
          <cell r="D2110" t="str">
            <v>札個</v>
          </cell>
          <cell r="E2110" t="str">
            <v>札幌市</v>
          </cell>
        </row>
        <row r="2111">
          <cell r="B2111" t="str">
            <v>横山　和幸</v>
          </cell>
          <cell r="C2111">
            <v>2666</v>
          </cell>
          <cell r="D2111" t="str">
            <v>札個</v>
          </cell>
          <cell r="E2111" t="str">
            <v>札幌市</v>
          </cell>
        </row>
        <row r="2112">
          <cell r="B2112" t="str">
            <v>竹内　謙次</v>
          </cell>
          <cell r="C2112">
            <v>2667</v>
          </cell>
          <cell r="D2112" t="str">
            <v>札個</v>
          </cell>
          <cell r="E2112" t="str">
            <v>札幌市</v>
          </cell>
        </row>
        <row r="2113">
          <cell r="B2113" t="str">
            <v>石山　晃</v>
          </cell>
          <cell r="C2113">
            <v>2668</v>
          </cell>
          <cell r="D2113" t="str">
            <v>札都</v>
          </cell>
          <cell r="E2113" t="str">
            <v>札幌市</v>
          </cell>
        </row>
        <row r="2114">
          <cell r="B2114" t="str">
            <v>髙橋　章司</v>
          </cell>
          <cell r="C2114">
            <v>2669</v>
          </cell>
          <cell r="D2114" t="str">
            <v>札都</v>
          </cell>
          <cell r="E2114" t="str">
            <v>石狩市</v>
          </cell>
        </row>
        <row r="2115">
          <cell r="B2115" t="str">
            <v>上杉　義隆</v>
          </cell>
          <cell r="C2115">
            <v>2670</v>
          </cell>
          <cell r="D2115" t="str">
            <v>札都</v>
          </cell>
          <cell r="E2115" t="str">
            <v>札幌市</v>
          </cell>
        </row>
        <row r="2116">
          <cell r="B2116" t="str">
            <v>田村　博紀</v>
          </cell>
          <cell r="C2116">
            <v>2671</v>
          </cell>
          <cell r="D2116" t="str">
            <v>札都</v>
          </cell>
          <cell r="E2116" t="str">
            <v>札幌市</v>
          </cell>
        </row>
        <row r="2117">
          <cell r="B2117" t="str">
            <v>三上　朋和</v>
          </cell>
          <cell r="C2117">
            <v>2672</v>
          </cell>
          <cell r="D2117" t="str">
            <v>札都</v>
          </cell>
          <cell r="E2117" t="str">
            <v>札幌市</v>
          </cell>
        </row>
        <row r="2118">
          <cell r="B2118" t="str">
            <v>波江　臣幸</v>
          </cell>
          <cell r="C2118">
            <v>2673</v>
          </cell>
          <cell r="D2118" t="str">
            <v>札都</v>
          </cell>
          <cell r="E2118" t="str">
            <v>札幌市</v>
          </cell>
        </row>
        <row r="2119">
          <cell r="B2119" t="str">
            <v>武田　力</v>
          </cell>
          <cell r="C2119">
            <v>2674</v>
          </cell>
          <cell r="D2119" t="str">
            <v>札都</v>
          </cell>
          <cell r="E2119" t="str">
            <v>札幌市</v>
          </cell>
        </row>
        <row r="2120">
          <cell r="B2120" t="str">
            <v>柴崎　匠</v>
          </cell>
          <cell r="C2120">
            <v>2675</v>
          </cell>
          <cell r="D2120" t="str">
            <v>札都</v>
          </cell>
          <cell r="E2120" t="str">
            <v>札幌市</v>
          </cell>
        </row>
        <row r="2121">
          <cell r="B2121" t="str">
            <v>諏訪　敦士</v>
          </cell>
          <cell r="C2121">
            <v>2676</v>
          </cell>
          <cell r="D2121" t="str">
            <v>札都</v>
          </cell>
          <cell r="E2121" t="str">
            <v>札幌市</v>
          </cell>
        </row>
        <row r="2122">
          <cell r="B2122" t="str">
            <v>松崎　裕二</v>
          </cell>
          <cell r="C2122">
            <v>2677</v>
          </cell>
          <cell r="D2122" t="str">
            <v>札都</v>
          </cell>
          <cell r="E2122" t="str">
            <v>札幌市</v>
          </cell>
        </row>
        <row r="2123">
          <cell r="B2123" t="str">
            <v>太田　真理子</v>
          </cell>
          <cell r="C2123">
            <v>2678</v>
          </cell>
          <cell r="D2123" t="str">
            <v>札個</v>
          </cell>
          <cell r="E2123" t="str">
            <v>札幌市</v>
          </cell>
        </row>
        <row r="2124">
          <cell r="B2124" t="str">
            <v>吉川　弘泰</v>
          </cell>
          <cell r="C2124">
            <v>2679</v>
          </cell>
          <cell r="D2124" t="str">
            <v>札個</v>
          </cell>
          <cell r="E2124" t="str">
            <v>札幌市</v>
          </cell>
        </row>
        <row r="2125">
          <cell r="B2125" t="str">
            <v>川崎　透</v>
          </cell>
          <cell r="C2125">
            <v>2680</v>
          </cell>
          <cell r="D2125" t="str">
            <v>札都</v>
          </cell>
          <cell r="E2125" t="str">
            <v>札幌市</v>
          </cell>
        </row>
        <row r="2126">
          <cell r="B2126" t="str">
            <v>長内　隆司</v>
          </cell>
          <cell r="C2126">
            <v>2681</v>
          </cell>
          <cell r="D2126" t="str">
            <v>札都</v>
          </cell>
          <cell r="E2126" t="str">
            <v>札幌市</v>
          </cell>
        </row>
        <row r="2127">
          <cell r="B2127" t="str">
            <v>村田　洋</v>
          </cell>
          <cell r="C2127">
            <v>2682</v>
          </cell>
          <cell r="D2127" t="str">
            <v>札都</v>
          </cell>
          <cell r="E2127" t="str">
            <v>札幌市</v>
          </cell>
        </row>
        <row r="2128">
          <cell r="B2128" t="str">
            <v>柏木　英友</v>
          </cell>
          <cell r="C2128">
            <v>2683</v>
          </cell>
          <cell r="D2128" t="str">
            <v>札都</v>
          </cell>
          <cell r="E2128" t="str">
            <v>札幌市</v>
          </cell>
        </row>
        <row r="2129">
          <cell r="B2129" t="str">
            <v>橋本　誠</v>
          </cell>
          <cell r="C2129">
            <v>2684</v>
          </cell>
          <cell r="D2129" t="str">
            <v>札都</v>
          </cell>
          <cell r="E2129" t="str">
            <v>札幌市</v>
          </cell>
        </row>
        <row r="2130">
          <cell r="B2130" t="str">
            <v>柏渕　昭德</v>
          </cell>
          <cell r="C2130">
            <v>2685</v>
          </cell>
          <cell r="D2130" t="str">
            <v>札個</v>
          </cell>
          <cell r="E2130" t="str">
            <v>札幌市</v>
          </cell>
        </row>
        <row r="2131">
          <cell r="B2131" t="str">
            <v>浅倉　弘隆</v>
          </cell>
          <cell r="C2131">
            <v>2686</v>
          </cell>
          <cell r="D2131" t="str">
            <v>札個</v>
          </cell>
          <cell r="E2131" t="str">
            <v>札幌市</v>
          </cell>
        </row>
        <row r="2132">
          <cell r="B2132" t="str">
            <v>中越　晃</v>
          </cell>
          <cell r="C2132">
            <v>2687</v>
          </cell>
          <cell r="D2132" t="str">
            <v>札個</v>
          </cell>
          <cell r="E2132" t="str">
            <v>札幌市</v>
          </cell>
        </row>
        <row r="2133">
          <cell r="B2133" t="str">
            <v>鈴木　光春</v>
          </cell>
          <cell r="C2133">
            <v>2688</v>
          </cell>
          <cell r="D2133" t="str">
            <v>札個</v>
          </cell>
          <cell r="E2133" t="str">
            <v>札幌市</v>
          </cell>
        </row>
        <row r="2134">
          <cell r="B2134" t="str">
            <v>武藤　洋平</v>
          </cell>
          <cell r="C2134">
            <v>2689</v>
          </cell>
          <cell r="D2134" t="str">
            <v>札個</v>
          </cell>
          <cell r="E2134" t="str">
            <v>札幌市</v>
          </cell>
        </row>
        <row r="2135">
          <cell r="B2135" t="str">
            <v>古庄　弘美</v>
          </cell>
          <cell r="C2135">
            <v>2690</v>
          </cell>
          <cell r="D2135" t="str">
            <v>札個</v>
          </cell>
          <cell r="E2135" t="str">
            <v>札幌市</v>
          </cell>
        </row>
        <row r="2136">
          <cell r="B2136" t="str">
            <v>平出　直裕</v>
          </cell>
          <cell r="C2136">
            <v>2691</v>
          </cell>
          <cell r="D2136" t="str">
            <v>札個</v>
          </cell>
          <cell r="E2136" t="str">
            <v>札幌市</v>
          </cell>
        </row>
        <row r="2137">
          <cell r="B2137" t="str">
            <v>向　正博</v>
          </cell>
          <cell r="C2137">
            <v>2692</v>
          </cell>
          <cell r="D2137" t="str">
            <v>札個</v>
          </cell>
          <cell r="E2137" t="str">
            <v>札幌市</v>
          </cell>
        </row>
        <row r="2138">
          <cell r="B2138" t="str">
            <v>千葉　暁広</v>
          </cell>
          <cell r="C2138">
            <v>2693</v>
          </cell>
          <cell r="D2138" t="str">
            <v>札個</v>
          </cell>
          <cell r="E2138" t="str">
            <v>札幌市</v>
          </cell>
        </row>
        <row r="2139">
          <cell r="B2139" t="str">
            <v>大渡　俊常</v>
          </cell>
          <cell r="C2139">
            <v>2694</v>
          </cell>
          <cell r="D2139" t="str">
            <v>札個</v>
          </cell>
          <cell r="E2139" t="str">
            <v>江別市</v>
          </cell>
        </row>
        <row r="2140">
          <cell r="B2140" t="str">
            <v>杉田　憲昭</v>
          </cell>
          <cell r="C2140">
            <v>2695</v>
          </cell>
          <cell r="D2140" t="str">
            <v>小樽</v>
          </cell>
          <cell r="E2140" t="str">
            <v>小樽市</v>
          </cell>
        </row>
        <row r="2141">
          <cell r="B2141" t="str">
            <v>宮森　訓志</v>
          </cell>
          <cell r="C2141">
            <v>2696</v>
          </cell>
          <cell r="D2141" t="str">
            <v>札都</v>
          </cell>
          <cell r="E2141" t="str">
            <v>江別市</v>
          </cell>
        </row>
        <row r="2142">
          <cell r="B2142" t="str">
            <v>今井　正義</v>
          </cell>
          <cell r="C2142">
            <v>2697</v>
          </cell>
          <cell r="D2142" t="str">
            <v>札都</v>
          </cell>
          <cell r="E2142" t="str">
            <v>札幌市</v>
          </cell>
        </row>
        <row r="2143">
          <cell r="B2143" t="str">
            <v>了馬　敏人</v>
          </cell>
          <cell r="C2143">
            <v>2698</v>
          </cell>
          <cell r="D2143" t="str">
            <v>札都</v>
          </cell>
          <cell r="E2143" t="str">
            <v>札幌市</v>
          </cell>
        </row>
        <row r="2144">
          <cell r="B2144" t="str">
            <v>駒井　元</v>
          </cell>
          <cell r="C2144">
            <v>2699</v>
          </cell>
          <cell r="D2144" t="str">
            <v>札個</v>
          </cell>
          <cell r="E2144" t="str">
            <v>札幌市</v>
          </cell>
        </row>
        <row r="2145">
          <cell r="B2145" t="str">
            <v>佐藤　隆博</v>
          </cell>
          <cell r="C2145">
            <v>2700</v>
          </cell>
          <cell r="D2145" t="str">
            <v>札個</v>
          </cell>
          <cell r="E2145" t="str">
            <v>札幌市</v>
          </cell>
        </row>
        <row r="2146">
          <cell r="B2146" t="str">
            <v>水野　和正</v>
          </cell>
          <cell r="C2146">
            <v>2701</v>
          </cell>
          <cell r="D2146" t="str">
            <v>札個</v>
          </cell>
          <cell r="E2146" t="str">
            <v>札幌市</v>
          </cell>
        </row>
        <row r="2147">
          <cell r="B2147" t="str">
            <v/>
          </cell>
          <cell r="C2147">
            <v>0</v>
          </cell>
          <cell r="D2147" t="e">
            <v>#N/A</v>
          </cell>
          <cell r="E2147" t="str">
            <v/>
          </cell>
        </row>
        <row r="2148">
          <cell r="B2148" t="str">
            <v/>
          </cell>
          <cell r="C2148">
            <v>0</v>
          </cell>
          <cell r="D2148" t="e">
            <v>#N/A</v>
          </cell>
          <cell r="E2148" t="str">
            <v/>
          </cell>
        </row>
        <row r="2149">
          <cell r="B2149" t="str">
            <v/>
          </cell>
          <cell r="C2149">
            <v>0</v>
          </cell>
          <cell r="D2149" t="e">
            <v>#N/A</v>
          </cell>
          <cell r="E2149" t="str">
            <v/>
          </cell>
        </row>
        <row r="2150">
          <cell r="B2150" t="str">
            <v/>
          </cell>
          <cell r="C2150">
            <v>0</v>
          </cell>
          <cell r="D2150" t="e">
            <v>#N/A</v>
          </cell>
          <cell r="E2150" t="str">
            <v/>
          </cell>
        </row>
        <row r="2151">
          <cell r="B2151" t="str">
            <v/>
          </cell>
          <cell r="C2151">
            <v>0</v>
          </cell>
          <cell r="D2151" t="e">
            <v>#N/A</v>
          </cell>
          <cell r="E2151" t="str">
            <v/>
          </cell>
        </row>
        <row r="2152">
          <cell r="B2152" t="str">
            <v/>
          </cell>
          <cell r="C2152">
            <v>0</v>
          </cell>
          <cell r="D2152" t="e">
            <v>#N/A</v>
          </cell>
          <cell r="E2152" t="str">
            <v/>
          </cell>
        </row>
        <row r="2153">
          <cell r="B2153" t="str">
            <v/>
          </cell>
          <cell r="C2153">
            <v>0</v>
          </cell>
          <cell r="D2153" t="e">
            <v>#N/A</v>
          </cell>
          <cell r="E2153" t="str">
            <v/>
          </cell>
        </row>
        <row r="2154">
          <cell r="B2154" t="str">
            <v/>
          </cell>
          <cell r="C2154">
            <v>0</v>
          </cell>
          <cell r="D2154" t="e">
            <v>#N/A</v>
          </cell>
          <cell r="E2154" t="str">
            <v/>
          </cell>
        </row>
        <row r="2155">
          <cell r="B2155" t="str">
            <v/>
          </cell>
          <cell r="C2155">
            <v>0</v>
          </cell>
          <cell r="D2155" t="e">
            <v>#N/A</v>
          </cell>
          <cell r="E2155" t="str">
            <v/>
          </cell>
        </row>
        <row r="2156">
          <cell r="B2156" t="str">
            <v/>
          </cell>
          <cell r="C2156">
            <v>0</v>
          </cell>
          <cell r="D2156" t="e">
            <v>#N/A</v>
          </cell>
          <cell r="E2156" t="str">
            <v/>
          </cell>
        </row>
        <row r="2157">
          <cell r="B2157" t="str">
            <v/>
          </cell>
          <cell r="C2157">
            <v>0</v>
          </cell>
          <cell r="D2157" t="e">
            <v>#N/A</v>
          </cell>
          <cell r="E2157" t="str">
            <v/>
          </cell>
        </row>
        <row r="2158">
          <cell r="B2158" t="str">
            <v/>
          </cell>
          <cell r="C2158">
            <v>0</v>
          </cell>
          <cell r="D2158" t="e">
            <v>#N/A</v>
          </cell>
          <cell r="E2158" t="str">
            <v/>
          </cell>
        </row>
        <row r="2159">
          <cell r="B2159" t="str">
            <v/>
          </cell>
          <cell r="C2159">
            <v>0</v>
          </cell>
          <cell r="D2159" t="e">
            <v>#N/A</v>
          </cell>
          <cell r="E2159" t="str">
            <v/>
          </cell>
        </row>
        <row r="2160">
          <cell r="B2160" t="str">
            <v/>
          </cell>
          <cell r="C2160">
            <v>0</v>
          </cell>
          <cell r="D2160" t="e">
            <v>#N/A</v>
          </cell>
          <cell r="E2160" t="str">
            <v/>
          </cell>
        </row>
        <row r="2161">
          <cell r="B2161" t="str">
            <v/>
          </cell>
          <cell r="C2161">
            <v>0</v>
          </cell>
          <cell r="D2161" t="e">
            <v>#N/A</v>
          </cell>
          <cell r="E2161" t="str">
            <v/>
          </cell>
        </row>
        <row r="2162">
          <cell r="B2162" t="str">
            <v/>
          </cell>
          <cell r="C2162">
            <v>0</v>
          </cell>
          <cell r="D2162" t="e">
            <v>#N/A</v>
          </cell>
          <cell r="E2162" t="str">
            <v/>
          </cell>
        </row>
        <row r="2163">
          <cell r="B2163" t="str">
            <v/>
          </cell>
          <cell r="C2163">
            <v>0</v>
          </cell>
          <cell r="D2163" t="e">
            <v>#N/A</v>
          </cell>
          <cell r="E2163" t="str">
            <v/>
          </cell>
        </row>
        <row r="2164">
          <cell r="B2164" t="str">
            <v/>
          </cell>
          <cell r="C2164">
            <v>0</v>
          </cell>
          <cell r="D2164" t="e">
            <v>#N/A</v>
          </cell>
          <cell r="E2164" t="str">
            <v/>
          </cell>
        </row>
        <row r="2165">
          <cell r="B2165" t="str">
            <v/>
          </cell>
          <cell r="C2165">
            <v>0</v>
          </cell>
          <cell r="D2165" t="e">
            <v>#N/A</v>
          </cell>
          <cell r="E2165" t="str">
            <v/>
          </cell>
        </row>
        <row r="2166">
          <cell r="B2166" t="str">
            <v/>
          </cell>
          <cell r="C2166">
            <v>0</v>
          </cell>
          <cell r="D2166" t="e">
            <v>#N/A</v>
          </cell>
          <cell r="E2166" t="str">
            <v/>
          </cell>
        </row>
        <row r="2167">
          <cell r="B2167" t="str">
            <v/>
          </cell>
          <cell r="C2167">
            <v>0</v>
          </cell>
          <cell r="D2167" t="e">
            <v>#N/A</v>
          </cell>
          <cell r="E2167" t="str">
            <v/>
          </cell>
        </row>
        <row r="2168">
          <cell r="B2168" t="str">
            <v/>
          </cell>
          <cell r="C2168">
            <v>0</v>
          </cell>
          <cell r="D2168" t="e">
            <v>#N/A</v>
          </cell>
          <cell r="E2168" t="str">
            <v/>
          </cell>
        </row>
        <row r="2169">
          <cell r="B2169" t="str">
            <v/>
          </cell>
          <cell r="C2169">
            <v>0</v>
          </cell>
          <cell r="D2169" t="e">
            <v>#N/A</v>
          </cell>
          <cell r="E2169" t="str">
            <v/>
          </cell>
        </row>
        <row r="2170">
          <cell r="B2170" t="str">
            <v/>
          </cell>
          <cell r="C2170">
            <v>0</v>
          </cell>
          <cell r="D2170" t="e">
            <v>#N/A</v>
          </cell>
          <cell r="E2170" t="str">
            <v/>
          </cell>
        </row>
        <row r="2171">
          <cell r="B2171" t="str">
            <v/>
          </cell>
          <cell r="C2171">
            <v>0</v>
          </cell>
          <cell r="D2171" t="e">
            <v>#N/A</v>
          </cell>
          <cell r="E2171" t="str">
            <v/>
          </cell>
        </row>
        <row r="2172">
          <cell r="B2172" t="str">
            <v/>
          </cell>
          <cell r="C2172">
            <v>0</v>
          </cell>
          <cell r="D2172" t="e">
            <v>#N/A</v>
          </cell>
          <cell r="E2172" t="str">
            <v/>
          </cell>
        </row>
        <row r="2173">
          <cell r="B2173" t="str">
            <v/>
          </cell>
          <cell r="C2173">
            <v>0</v>
          </cell>
          <cell r="D2173" t="e">
            <v>#N/A</v>
          </cell>
          <cell r="E2173" t="str">
            <v/>
          </cell>
        </row>
        <row r="2174">
          <cell r="B2174" t="str">
            <v/>
          </cell>
          <cell r="C2174">
            <v>0</v>
          </cell>
          <cell r="D2174" t="e">
            <v>#N/A</v>
          </cell>
          <cell r="E2174" t="str">
            <v/>
          </cell>
        </row>
        <row r="2175">
          <cell r="B2175" t="str">
            <v/>
          </cell>
          <cell r="C2175">
            <v>0</v>
          </cell>
          <cell r="D2175" t="e">
            <v>#N/A</v>
          </cell>
          <cell r="E2175" t="str">
            <v/>
          </cell>
        </row>
        <row r="2176">
          <cell r="B2176" t="str">
            <v/>
          </cell>
          <cell r="C2176">
            <v>0</v>
          </cell>
          <cell r="D2176" t="e">
            <v>#N/A</v>
          </cell>
          <cell r="E2176" t="str">
            <v/>
          </cell>
        </row>
        <row r="2177">
          <cell r="B2177" t="str">
            <v/>
          </cell>
          <cell r="C2177">
            <v>0</v>
          </cell>
          <cell r="D2177" t="e">
            <v>#N/A</v>
          </cell>
          <cell r="E2177" t="str">
            <v/>
          </cell>
        </row>
        <row r="2178">
          <cell r="B2178" t="str">
            <v/>
          </cell>
          <cell r="C2178">
            <v>0</v>
          </cell>
          <cell r="D2178" t="e">
            <v>#N/A</v>
          </cell>
          <cell r="E2178" t="str">
            <v/>
          </cell>
        </row>
        <row r="2179">
          <cell r="B2179" t="str">
            <v/>
          </cell>
          <cell r="C2179">
            <v>0</v>
          </cell>
          <cell r="D2179" t="e">
            <v>#N/A</v>
          </cell>
          <cell r="E2179" t="str">
            <v/>
          </cell>
        </row>
        <row r="2180">
          <cell r="B2180" t="str">
            <v/>
          </cell>
          <cell r="C2180">
            <v>0</v>
          </cell>
          <cell r="D2180" t="e">
            <v>#N/A</v>
          </cell>
          <cell r="E2180" t="str">
            <v/>
          </cell>
        </row>
        <row r="2181">
          <cell r="B2181" t="str">
            <v/>
          </cell>
          <cell r="C2181">
            <v>0</v>
          </cell>
          <cell r="D2181" t="e">
            <v>#N/A</v>
          </cell>
          <cell r="E2181" t="str">
            <v/>
          </cell>
        </row>
        <row r="2182">
          <cell r="B2182" t="str">
            <v/>
          </cell>
          <cell r="C2182">
            <v>0</v>
          </cell>
          <cell r="D2182" t="e">
            <v>#N/A</v>
          </cell>
          <cell r="E2182" t="str">
            <v/>
          </cell>
        </row>
        <row r="2183">
          <cell r="B2183" t="str">
            <v/>
          </cell>
          <cell r="C2183">
            <v>0</v>
          </cell>
          <cell r="D2183" t="e">
            <v>#N/A</v>
          </cell>
          <cell r="E2183" t="str">
            <v/>
          </cell>
        </row>
        <row r="2184">
          <cell r="B2184" t="str">
            <v/>
          </cell>
          <cell r="C2184">
            <v>0</v>
          </cell>
          <cell r="D2184" t="e">
            <v>#N/A</v>
          </cell>
          <cell r="E2184" t="str">
            <v/>
          </cell>
        </row>
        <row r="2185">
          <cell r="B2185" t="str">
            <v/>
          </cell>
          <cell r="C2185">
            <v>0</v>
          </cell>
          <cell r="D2185" t="e">
            <v>#N/A</v>
          </cell>
          <cell r="E2185" t="str">
            <v/>
          </cell>
        </row>
        <row r="2186">
          <cell r="B2186" t="str">
            <v/>
          </cell>
          <cell r="C2186">
            <v>0</v>
          </cell>
          <cell r="D2186" t="e">
            <v>#N/A</v>
          </cell>
          <cell r="E2186" t="str">
            <v/>
          </cell>
        </row>
        <row r="2187">
          <cell r="B2187" t="str">
            <v/>
          </cell>
          <cell r="C2187">
            <v>0</v>
          </cell>
          <cell r="D2187" t="e">
            <v>#N/A</v>
          </cell>
          <cell r="E2187" t="str">
            <v/>
          </cell>
        </row>
        <row r="2188">
          <cell r="B2188" t="str">
            <v/>
          </cell>
          <cell r="C2188">
            <v>0</v>
          </cell>
          <cell r="D2188" t="e">
            <v>#N/A</v>
          </cell>
          <cell r="E2188" t="str">
            <v/>
          </cell>
        </row>
      </sheetData>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
  <sheetViews>
    <sheetView tabSelected="1" zoomScaleNormal="100" zoomScaleSheetLayoutView="100" workbookViewId="0"/>
  </sheetViews>
  <sheetFormatPr defaultRowHeight="13.5" x14ac:dyDescent="0.15"/>
  <cols>
    <col min="1" max="12" width="7.75" customWidth="1"/>
    <col min="13" max="14" width="7" customWidth="1"/>
  </cols>
  <sheetData>
    <row r="1" spans="1:11" x14ac:dyDescent="0.15">
      <c r="A1" s="28" t="s">
        <v>158</v>
      </c>
      <c r="C1" s="28" t="s">
        <v>180</v>
      </c>
    </row>
    <row r="2" spans="1:11" ht="35.25" customHeight="1" x14ac:dyDescent="0.15">
      <c r="A2" s="98" t="s">
        <v>131</v>
      </c>
      <c r="B2" s="98"/>
      <c r="C2" s="97" t="s">
        <v>127</v>
      </c>
      <c r="D2" s="97"/>
      <c r="E2" s="97"/>
      <c r="F2" s="53"/>
      <c r="G2" s="54" t="s">
        <v>132</v>
      </c>
      <c r="H2" s="53"/>
      <c r="I2" s="53"/>
      <c r="J2" s="53"/>
      <c r="K2" s="53"/>
    </row>
    <row r="3" spans="1:11" ht="22.5" customHeight="1" x14ac:dyDescent="0.15">
      <c r="A3" s="73" t="s">
        <v>159</v>
      </c>
      <c r="B3" s="71"/>
      <c r="C3" s="72"/>
      <c r="D3" s="72"/>
      <c r="E3" s="72"/>
      <c r="F3" s="53"/>
      <c r="G3" s="54"/>
      <c r="H3" s="53"/>
      <c r="I3" s="53"/>
      <c r="J3" s="53"/>
      <c r="K3" s="53"/>
    </row>
    <row r="4" spans="1:11" ht="23.25" customHeight="1" x14ac:dyDescent="0.15">
      <c r="A4" s="1"/>
      <c r="I4" s="104" t="s">
        <v>0</v>
      </c>
      <c r="J4" s="104"/>
      <c r="K4" s="104"/>
    </row>
    <row r="5" spans="1:11" ht="15" customHeight="1" x14ac:dyDescent="0.15">
      <c r="A5" s="2"/>
    </row>
    <row r="6" spans="1:11" ht="23.25" customHeight="1" x14ac:dyDescent="0.15">
      <c r="A6" s="101" t="str">
        <f>VLOOKUP(申請書鑑!$C$2,対象地域!$C$6:$L$9,10,0)</f>
        <v>大阪運輸支局長</v>
      </c>
      <c r="B6" s="101"/>
      <c r="C6" s="101"/>
      <c r="D6" s="11" t="s">
        <v>56</v>
      </c>
    </row>
    <row r="7" spans="1:11" ht="23.25" customHeight="1" x14ac:dyDescent="0.15">
      <c r="A7" s="2"/>
      <c r="F7" s="102" t="s">
        <v>52</v>
      </c>
      <c r="G7" s="102"/>
      <c r="H7" s="105"/>
      <c r="I7" s="105"/>
      <c r="J7" s="105"/>
      <c r="K7" s="105"/>
    </row>
    <row r="8" spans="1:11" ht="23.25" customHeight="1" x14ac:dyDescent="0.15">
      <c r="A8" s="1" t="s">
        <v>1</v>
      </c>
      <c r="F8" s="102" t="s">
        <v>53</v>
      </c>
      <c r="G8" s="102"/>
      <c r="H8" s="105"/>
      <c r="I8" s="105"/>
      <c r="J8" s="105"/>
      <c r="K8" s="105"/>
    </row>
    <row r="9" spans="1:11" ht="23.25" customHeight="1" x14ac:dyDescent="0.15">
      <c r="A9" s="1" t="s">
        <v>2</v>
      </c>
      <c r="F9" s="102" t="s">
        <v>54</v>
      </c>
      <c r="G9" s="102"/>
      <c r="H9" s="105"/>
      <c r="I9" s="105"/>
      <c r="J9" s="105"/>
      <c r="K9" s="105"/>
    </row>
    <row r="10" spans="1:11" ht="15" customHeight="1" x14ac:dyDescent="0.15">
      <c r="A10" s="1" t="s">
        <v>3</v>
      </c>
    </row>
    <row r="11" spans="1:11" ht="23.25" customHeight="1" x14ac:dyDescent="0.15">
      <c r="A11" s="101" t="s">
        <v>4</v>
      </c>
      <c r="B11" s="101"/>
      <c r="C11" s="101"/>
      <c r="D11" s="101"/>
      <c r="E11" s="101"/>
      <c r="F11" s="101"/>
      <c r="G11" s="101"/>
      <c r="H11" s="101"/>
      <c r="I11" s="101"/>
      <c r="J11" s="101"/>
      <c r="K11" s="101"/>
    </row>
    <row r="12" spans="1:11" ht="23.25" customHeight="1" x14ac:dyDescent="0.15">
      <c r="A12" s="101" t="s">
        <v>5</v>
      </c>
      <c r="B12" s="101"/>
      <c r="C12" s="101"/>
      <c r="D12" s="101"/>
      <c r="E12" s="101"/>
      <c r="F12" s="101"/>
      <c r="G12" s="101"/>
      <c r="H12" s="101"/>
      <c r="I12" s="101"/>
      <c r="J12" s="101"/>
      <c r="K12" s="101"/>
    </row>
    <row r="13" spans="1:11" ht="15" customHeight="1" x14ac:dyDescent="0.15">
      <c r="A13" s="3"/>
    </row>
    <row r="14" spans="1:11" ht="64.5" customHeight="1" x14ac:dyDescent="0.15">
      <c r="A14" s="106" t="s">
        <v>6</v>
      </c>
      <c r="B14" s="106"/>
      <c r="C14" s="106"/>
      <c r="D14" s="106"/>
      <c r="E14" s="106"/>
      <c r="F14" s="106"/>
      <c r="G14" s="106"/>
      <c r="H14" s="106"/>
      <c r="I14" s="106"/>
      <c r="J14" s="106"/>
      <c r="K14" s="106"/>
    </row>
    <row r="15" spans="1:11" ht="23.25" customHeight="1" x14ac:dyDescent="0.15">
      <c r="A15" s="3"/>
      <c r="F15" s="10" t="s">
        <v>50</v>
      </c>
    </row>
    <row r="16" spans="1:11" ht="23.25" customHeight="1" x14ac:dyDescent="0.15">
      <c r="A16" s="5" t="s">
        <v>7</v>
      </c>
    </row>
    <row r="17" spans="1:11" ht="23.25" customHeight="1" x14ac:dyDescent="0.15">
      <c r="A17" s="5"/>
      <c r="C17" s="102" t="s">
        <v>52</v>
      </c>
      <c r="D17" s="102"/>
      <c r="E17" s="103" t="str">
        <f>IF(H7="","",H7)</f>
        <v/>
      </c>
      <c r="F17" s="103"/>
      <c r="G17" s="103"/>
      <c r="H17" s="103"/>
      <c r="I17" s="103"/>
      <c r="J17" s="103"/>
      <c r="K17" s="103"/>
    </row>
    <row r="18" spans="1:11" ht="23.25" customHeight="1" x14ac:dyDescent="0.15">
      <c r="A18" s="5"/>
      <c r="C18" s="102" t="s">
        <v>53</v>
      </c>
      <c r="D18" s="102"/>
      <c r="E18" s="103" t="str">
        <f t="shared" ref="E18:E19" si="0">IF(H8="","",H8)</f>
        <v/>
      </c>
      <c r="F18" s="103"/>
      <c r="G18" s="103"/>
      <c r="H18" s="103"/>
      <c r="I18" s="103"/>
      <c r="J18" s="103"/>
      <c r="K18" s="103"/>
    </row>
    <row r="19" spans="1:11" ht="23.25" customHeight="1" x14ac:dyDescent="0.15">
      <c r="A19" s="5"/>
      <c r="C19" s="102" t="s">
        <v>54</v>
      </c>
      <c r="D19" s="102"/>
      <c r="E19" s="103" t="str">
        <f t="shared" si="0"/>
        <v/>
      </c>
      <c r="F19" s="103"/>
      <c r="G19" s="103"/>
      <c r="H19" s="103"/>
      <c r="I19" s="103"/>
      <c r="J19" s="103"/>
      <c r="K19" s="103"/>
    </row>
    <row r="20" spans="1:11" ht="15" customHeight="1" x14ac:dyDescent="0.15">
      <c r="A20" s="5"/>
    </row>
    <row r="21" spans="1:11" ht="23.25" customHeight="1" x14ac:dyDescent="0.15">
      <c r="A21" s="5" t="s">
        <v>8</v>
      </c>
    </row>
    <row r="22" spans="1:11" ht="23.25" customHeight="1" x14ac:dyDescent="0.15">
      <c r="A22" s="5"/>
      <c r="B22" s="11" t="s">
        <v>51</v>
      </c>
    </row>
    <row r="23" spans="1:11" ht="15" customHeight="1" x14ac:dyDescent="0.15">
      <c r="A23" s="5"/>
    </row>
    <row r="24" spans="1:11" ht="23.25" customHeight="1" x14ac:dyDescent="0.15">
      <c r="A24" s="5" t="s">
        <v>9</v>
      </c>
    </row>
    <row r="25" spans="1:11" ht="23.25" customHeight="1" x14ac:dyDescent="0.15">
      <c r="A25" s="25" t="s">
        <v>10</v>
      </c>
      <c r="B25" s="99" t="s">
        <v>11</v>
      </c>
      <c r="C25" s="99"/>
      <c r="D25" s="99"/>
      <c r="E25" s="99"/>
      <c r="F25" s="99"/>
      <c r="G25" s="99" t="s">
        <v>12</v>
      </c>
      <c r="H25" s="99"/>
      <c r="I25" s="99"/>
      <c r="J25" s="99"/>
      <c r="K25" s="99"/>
    </row>
    <row r="26" spans="1:11" ht="33.75" customHeight="1" x14ac:dyDescent="0.15">
      <c r="A26" s="99" t="s">
        <v>66</v>
      </c>
      <c r="B26" s="100" t="s">
        <v>14</v>
      </c>
      <c r="C26" s="99" t="s">
        <v>15</v>
      </c>
      <c r="D26" s="99"/>
      <c r="E26" s="100" t="s">
        <v>16</v>
      </c>
      <c r="F26" s="99" t="s">
        <v>17</v>
      </c>
      <c r="G26" s="100" t="s">
        <v>14</v>
      </c>
      <c r="H26" s="99" t="s">
        <v>15</v>
      </c>
      <c r="I26" s="99"/>
      <c r="J26" s="100" t="s">
        <v>16</v>
      </c>
      <c r="K26" s="100" t="s">
        <v>17</v>
      </c>
    </row>
    <row r="27" spans="1:11" ht="33.75" customHeight="1" x14ac:dyDescent="0.15">
      <c r="A27" s="99"/>
      <c r="B27" s="100"/>
      <c r="C27" s="25" t="s">
        <v>55</v>
      </c>
      <c r="D27" s="25" t="s">
        <v>18</v>
      </c>
      <c r="E27" s="100"/>
      <c r="F27" s="99"/>
      <c r="G27" s="100"/>
      <c r="H27" s="25" t="s">
        <v>55</v>
      </c>
      <c r="I27" s="25" t="s">
        <v>18</v>
      </c>
      <c r="J27" s="100"/>
      <c r="K27" s="100"/>
    </row>
    <row r="28" spans="1:11" ht="23.25" customHeight="1" x14ac:dyDescent="0.15">
      <c r="A28" s="74"/>
      <c r="B28" s="75"/>
      <c r="C28" s="75"/>
      <c r="D28" s="75"/>
      <c r="E28" s="75"/>
      <c r="F28" s="96" t="str">
        <f>IF(B28="","",SUM(B28:E28))</f>
        <v/>
      </c>
      <c r="G28" s="75"/>
      <c r="H28" s="75"/>
      <c r="I28" s="75"/>
      <c r="J28" s="75"/>
      <c r="K28" s="96" t="str">
        <f>IF(G28="","",SUM(G28:J28))</f>
        <v/>
      </c>
    </row>
    <row r="29" spans="1:11" ht="23.25" customHeight="1" x14ac:dyDescent="0.15">
      <c r="A29" s="57"/>
      <c r="B29" s="57"/>
      <c r="C29" s="57"/>
      <c r="D29" s="57"/>
      <c r="E29" s="57"/>
      <c r="F29" s="96" t="str">
        <f>IF(B29="","",SUM(B29:E29))</f>
        <v/>
      </c>
      <c r="G29" s="57"/>
      <c r="H29" s="57"/>
      <c r="I29" s="57"/>
      <c r="J29" s="57"/>
      <c r="K29" s="96" t="str">
        <f>IF(G29="","",SUM(G29:J29))</f>
        <v/>
      </c>
    </row>
    <row r="30" spans="1:11" ht="23.25" customHeight="1" x14ac:dyDescent="0.15">
      <c r="A30" s="57"/>
      <c r="B30" s="57"/>
      <c r="C30" s="57"/>
      <c r="D30" s="57"/>
      <c r="E30" s="57"/>
      <c r="F30" s="96" t="str">
        <f t="shared" ref="F30:F31" si="1">IF(B30="","",SUM(B30:E30))</f>
        <v/>
      </c>
      <c r="G30" s="57"/>
      <c r="H30" s="57"/>
      <c r="I30" s="57"/>
      <c r="J30" s="57"/>
      <c r="K30" s="96" t="str">
        <f t="shared" ref="K30:K31" si="2">IF(G30="","",SUM(G30:J30))</f>
        <v/>
      </c>
    </row>
    <row r="31" spans="1:11" ht="23.25" customHeight="1" x14ac:dyDescent="0.15">
      <c r="A31" s="57"/>
      <c r="B31" s="57"/>
      <c r="C31" s="57"/>
      <c r="D31" s="57"/>
      <c r="E31" s="57"/>
      <c r="F31" s="96" t="str">
        <f t="shared" si="1"/>
        <v/>
      </c>
      <c r="G31" s="57"/>
      <c r="H31" s="57"/>
      <c r="I31" s="57"/>
      <c r="J31" s="57"/>
      <c r="K31" s="96" t="str">
        <f t="shared" si="2"/>
        <v/>
      </c>
    </row>
    <row r="32" spans="1:11" ht="23.25" customHeight="1" x14ac:dyDescent="0.15">
      <c r="A32" s="25" t="s">
        <v>137</v>
      </c>
      <c r="B32" s="26">
        <f ca="1">SUM(B28:OFFSET(B32,-1,0))</f>
        <v>0</v>
      </c>
      <c r="C32" s="26">
        <f ca="1">SUM(C28:OFFSET(C32,-1,0))</f>
        <v>0</v>
      </c>
      <c r="D32" s="26">
        <f ca="1">SUM(D28:OFFSET(D32,-1,0))</f>
        <v>0</v>
      </c>
      <c r="E32" s="26">
        <f ca="1">SUM(E28:OFFSET(E32,-1,0))</f>
        <v>0</v>
      </c>
      <c r="F32" s="26">
        <f ca="1">SUM(F28:OFFSET(F32,-1,0))</f>
        <v>0</v>
      </c>
      <c r="G32" s="26">
        <f ca="1">SUM(G28:OFFSET(G32,-1,0))</f>
        <v>0</v>
      </c>
      <c r="H32" s="26">
        <f ca="1">SUM(H28:OFFSET(H32,-1,0))</f>
        <v>0</v>
      </c>
      <c r="I32" s="26">
        <f ca="1">SUM(I28:OFFSET(I32,-1,0))</f>
        <v>0</v>
      </c>
      <c r="J32" s="26">
        <f ca="1">SUM(J28:OFFSET(J32,-1,0))</f>
        <v>0</v>
      </c>
      <c r="K32" s="26">
        <f ca="1">SUM(K28:OFFSET(K32,-1,0))</f>
        <v>0</v>
      </c>
    </row>
    <row r="33" spans="1:16" ht="23.25" customHeight="1" thickBot="1" x14ac:dyDescent="0.2">
      <c r="A33" s="5"/>
      <c r="F33" s="107" t="s">
        <v>57</v>
      </c>
      <c r="G33" s="107"/>
      <c r="H33" s="107"/>
      <c r="I33" s="58">
        <f ca="1">K32-F32</f>
        <v>0</v>
      </c>
      <c r="J33" s="24" t="s">
        <v>58</v>
      </c>
      <c r="M33" s="28" t="s">
        <v>166</v>
      </c>
    </row>
    <row r="34" spans="1:16" ht="23.25" customHeight="1" thickBot="1" x14ac:dyDescent="0.2">
      <c r="A34" s="5"/>
      <c r="F34" s="108" t="s">
        <v>141</v>
      </c>
      <c r="G34" s="108"/>
      <c r="H34" s="108"/>
      <c r="I34" s="66"/>
      <c r="J34" s="12" t="s">
        <v>59</v>
      </c>
      <c r="M34" s="93" t="str">
        <f>IF(I34&lt;I35,"申請資格を満たしておりません","")</f>
        <v>申請資格を満たしておりません</v>
      </c>
      <c r="N34" s="94"/>
      <c r="O34" s="94"/>
      <c r="P34" s="95"/>
    </row>
    <row r="35" spans="1:16" ht="21" customHeight="1" x14ac:dyDescent="0.15">
      <c r="A35" s="5"/>
      <c r="F35" s="108" t="s">
        <v>142</v>
      </c>
      <c r="G35" s="108"/>
      <c r="H35" s="108"/>
      <c r="I35" s="59">
        <f>VLOOKUP(申請書鑑!$C$2,対象地域!$C$6:$L$9,3,0)*100</f>
        <v>57.755130415649027</v>
      </c>
      <c r="J35" s="12" t="s">
        <v>59</v>
      </c>
    </row>
    <row r="36" spans="1:16" ht="23.25" customHeight="1" thickBot="1" x14ac:dyDescent="0.2">
      <c r="A36" s="5" t="s">
        <v>19</v>
      </c>
      <c r="M36" s="28" t="s">
        <v>167</v>
      </c>
    </row>
    <row r="37" spans="1:16" ht="23.25" customHeight="1" thickBot="1" x14ac:dyDescent="0.2">
      <c r="A37" s="5" t="s">
        <v>20</v>
      </c>
      <c r="M37" s="93" t="str">
        <f ca="1">IF(I33&gt;VLOOKUP(申請書鑑!$C$2,対象地域!$C$6:$L$9,7,0),"暫定増車可能車両数を超えています","")</f>
        <v/>
      </c>
      <c r="N37" s="94"/>
      <c r="O37" s="94"/>
      <c r="P37" s="95"/>
    </row>
    <row r="38" spans="1:16" ht="23.25" customHeight="1" x14ac:dyDescent="0.15"/>
    <row r="39" spans="1:16" ht="23.25" customHeight="1" x14ac:dyDescent="0.15"/>
    <row r="40" spans="1:16" ht="23.25" customHeight="1" x14ac:dyDescent="0.15"/>
    <row r="41" spans="1:16" ht="23.25" customHeight="1" x14ac:dyDescent="0.15"/>
  </sheetData>
  <mergeCells count="33">
    <mergeCell ref="F33:H33"/>
    <mergeCell ref="F34:H34"/>
    <mergeCell ref="F35:H35"/>
    <mergeCell ref="G26:G27"/>
    <mergeCell ref="H26:I26"/>
    <mergeCell ref="J26:J27"/>
    <mergeCell ref="F26:F27"/>
    <mergeCell ref="H7:K7"/>
    <mergeCell ref="H8:K8"/>
    <mergeCell ref="H9:K9"/>
    <mergeCell ref="G25:K25"/>
    <mergeCell ref="E19:K19"/>
    <mergeCell ref="K26:K27"/>
    <mergeCell ref="A11:K11"/>
    <mergeCell ref="A14:K14"/>
    <mergeCell ref="A12:K12"/>
    <mergeCell ref="E18:K18"/>
    <mergeCell ref="C2:E2"/>
    <mergeCell ref="A2:B2"/>
    <mergeCell ref="A26:A27"/>
    <mergeCell ref="B26:B27"/>
    <mergeCell ref="C26:D26"/>
    <mergeCell ref="E26:E27"/>
    <mergeCell ref="B25:F25"/>
    <mergeCell ref="A6:C6"/>
    <mergeCell ref="F7:G7"/>
    <mergeCell ref="F8:G8"/>
    <mergeCell ref="F9:G9"/>
    <mergeCell ref="C17:D17"/>
    <mergeCell ref="C18:D18"/>
    <mergeCell ref="C19:D19"/>
    <mergeCell ref="E17:K17"/>
    <mergeCell ref="I4:K4"/>
  </mergeCells>
  <phoneticPr fontId="2"/>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8CA7697A-CF2A-4AE2-B31D-416B3FB32A12}">
          <x14:formula1>
            <xm:f>対象地域!$C$6:$C$9</xm:f>
          </x14:formula1>
          <xm:sqref>C2:E2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1B01C-3C3C-4E7F-8D21-EAF113E3130D}">
  <dimension ref="A1:Q39"/>
  <sheetViews>
    <sheetView zoomScaleNormal="100" zoomScaleSheetLayoutView="100" workbookViewId="0"/>
  </sheetViews>
  <sheetFormatPr defaultRowHeight="14.25" x14ac:dyDescent="0.15"/>
  <cols>
    <col min="1" max="15" width="7.75" style="11" customWidth="1"/>
    <col min="16" max="16384" width="9" style="11"/>
  </cols>
  <sheetData>
    <row r="1" spans="1:17" ht="18" customHeight="1" x14ac:dyDescent="0.15">
      <c r="I1" s="124" t="s">
        <v>60</v>
      </c>
      <c r="J1" s="125"/>
      <c r="M1" s="28" t="s">
        <v>158</v>
      </c>
    </row>
    <row r="2" spans="1:17" ht="18" customHeight="1" x14ac:dyDescent="0.15">
      <c r="A2" s="1"/>
    </row>
    <row r="3" spans="1:17" ht="18" customHeight="1" thickBot="1" x14ac:dyDescent="0.2">
      <c r="A3" s="5" t="s">
        <v>61</v>
      </c>
      <c r="M3" s="11" t="s">
        <v>138</v>
      </c>
    </row>
    <row r="4" spans="1:17" ht="18" customHeight="1" thickBot="1" x14ac:dyDescent="0.2">
      <c r="A4" s="6" t="s">
        <v>21</v>
      </c>
      <c r="M4" s="76" t="str">
        <f>IF(OR(E5&lt;E7,E6&lt;E7),"OK","日車営収の基準を満たしません")</f>
        <v>日車営収の基準を満たしません</v>
      </c>
      <c r="N4" s="77"/>
      <c r="O4" s="77"/>
      <c r="P4" s="77"/>
      <c r="Q4" s="78"/>
    </row>
    <row r="5" spans="1:17" ht="18" customHeight="1" x14ac:dyDescent="0.15">
      <c r="A5" s="14" t="s">
        <v>62</v>
      </c>
      <c r="B5" s="11" t="s">
        <v>69</v>
      </c>
      <c r="E5" s="112"/>
      <c r="F5" s="112"/>
      <c r="G5" s="11" t="s">
        <v>67</v>
      </c>
      <c r="L5" s="7"/>
    </row>
    <row r="6" spans="1:17" ht="18" customHeight="1" x14ac:dyDescent="0.15">
      <c r="A6" s="14" t="s">
        <v>63</v>
      </c>
      <c r="B6" s="11" t="s">
        <v>65</v>
      </c>
      <c r="E6" s="113">
        <f>VLOOKUP(申請書鑑!$C$2,対象地域!$C$6:$L$9,8,0)</f>
        <v>38283.582500373552</v>
      </c>
      <c r="F6" s="113"/>
      <c r="G6" s="11" t="s">
        <v>67</v>
      </c>
      <c r="L6" s="7"/>
      <c r="M6" s="11" t="s">
        <v>161</v>
      </c>
    </row>
    <row r="7" spans="1:17" ht="18" customHeight="1" x14ac:dyDescent="0.15">
      <c r="A7" s="14" t="s">
        <v>64</v>
      </c>
      <c r="B7" s="11" t="s">
        <v>70</v>
      </c>
      <c r="E7" s="112"/>
      <c r="F7" s="112"/>
      <c r="G7" s="11" t="s">
        <v>67</v>
      </c>
      <c r="L7" s="7"/>
    </row>
    <row r="8" spans="1:17" ht="18" customHeight="1" x14ac:dyDescent="0.15">
      <c r="A8" s="8"/>
      <c r="C8" s="11" t="s">
        <v>79</v>
      </c>
    </row>
    <row r="9" spans="1:17" ht="18" customHeight="1" x14ac:dyDescent="0.15">
      <c r="A9" s="4"/>
    </row>
    <row r="10" spans="1:17" ht="18" customHeight="1" thickBot="1" x14ac:dyDescent="0.2">
      <c r="A10" s="5" t="s">
        <v>22</v>
      </c>
      <c r="M10" s="2" t="s">
        <v>139</v>
      </c>
    </row>
    <row r="11" spans="1:17" ht="18" customHeight="1" thickBot="1" x14ac:dyDescent="0.2">
      <c r="B11" s="11" t="s">
        <v>68</v>
      </c>
      <c r="E11" s="111"/>
      <c r="F11" s="111"/>
      <c r="G11" s="11" t="s">
        <v>72</v>
      </c>
      <c r="L11" s="5"/>
      <c r="M11" s="76" t="str">
        <f>IF(J15&lt;H14,"交通事故件数の基準を満たしません","")</f>
        <v>交通事故件数の基準を満たしません</v>
      </c>
      <c r="N11" s="77"/>
      <c r="O11" s="77"/>
      <c r="P11" s="77"/>
      <c r="Q11" s="78"/>
    </row>
    <row r="12" spans="1:17" ht="18" customHeight="1" x14ac:dyDescent="0.15">
      <c r="B12" s="11" t="s">
        <v>73</v>
      </c>
      <c r="E12" s="112"/>
      <c r="F12" s="112"/>
      <c r="G12" s="11" t="s">
        <v>74</v>
      </c>
      <c r="L12" s="5"/>
    </row>
    <row r="13" spans="1:17" ht="18" customHeight="1" x14ac:dyDescent="0.15">
      <c r="A13" s="4"/>
      <c r="B13" s="13" t="s">
        <v>89</v>
      </c>
      <c r="C13" s="13"/>
      <c r="D13" s="13"/>
      <c r="E13" s="13"/>
      <c r="F13" s="13"/>
      <c r="G13" s="13"/>
      <c r="H13" s="13"/>
      <c r="I13" s="13"/>
      <c r="J13" s="13"/>
      <c r="K13" s="13"/>
      <c r="M13" s="11" t="s">
        <v>160</v>
      </c>
    </row>
    <row r="14" spans="1:17" ht="18" customHeight="1" x14ac:dyDescent="0.15">
      <c r="A14" s="4" t="s">
        <v>76</v>
      </c>
      <c r="C14" s="126" t="s">
        <v>75</v>
      </c>
      <c r="D14" s="126"/>
      <c r="E14" s="126"/>
      <c r="F14" s="126"/>
      <c r="G14" s="15" t="s">
        <v>77</v>
      </c>
      <c r="H14" s="128" t="str">
        <f>IF(E11="","",E11/E12*1000000)</f>
        <v/>
      </c>
      <c r="I14" s="128"/>
      <c r="J14" s="11" t="s">
        <v>134</v>
      </c>
    </row>
    <row r="15" spans="1:17" ht="18" customHeight="1" x14ac:dyDescent="0.15">
      <c r="A15" s="16"/>
      <c r="C15" s="11" t="s">
        <v>78</v>
      </c>
      <c r="H15" s="127" t="s">
        <v>133</v>
      </c>
      <c r="I15" s="127"/>
      <c r="J15" s="128">
        <f>VLOOKUP(申請書鑑!$C$2,対象地域!$C$6:$L$9,9,0)</f>
        <v>11.2440833541226</v>
      </c>
      <c r="K15" s="128"/>
    </row>
    <row r="16" spans="1:17" ht="18" customHeight="1" x14ac:dyDescent="0.15">
      <c r="A16" s="4"/>
    </row>
    <row r="17" spans="1:17" ht="18" customHeight="1" thickBot="1" x14ac:dyDescent="0.2">
      <c r="A17" s="5" t="s">
        <v>140</v>
      </c>
      <c r="M17" s="11" t="s">
        <v>163</v>
      </c>
    </row>
    <row r="18" spans="1:17" ht="18" customHeight="1" thickBot="1" x14ac:dyDescent="0.2">
      <c r="A18" s="17"/>
      <c r="B18" s="14" t="s">
        <v>90</v>
      </c>
      <c r="C18" s="131"/>
      <c r="D18" s="131"/>
      <c r="E18" s="11" t="s">
        <v>80</v>
      </c>
      <c r="M18" s="76" t="str">
        <f>IF(MIN(K23:K26)&lt;1,"※1～※4の割合が「１」以上となっていません","")</f>
        <v>※1～※4の割合が「１」以上となっていません</v>
      </c>
      <c r="N18" s="77"/>
      <c r="O18" s="77"/>
      <c r="P18" s="77"/>
      <c r="Q18" s="78"/>
    </row>
    <row r="19" spans="1:17" ht="18" customHeight="1" x14ac:dyDescent="0.15">
      <c r="A19" s="5" t="s">
        <v>81</v>
      </c>
      <c r="B19" s="11" t="s">
        <v>82</v>
      </c>
      <c r="E19" s="111"/>
      <c r="F19" s="111"/>
      <c r="G19" s="11" t="s">
        <v>83</v>
      </c>
    </row>
    <row r="20" spans="1:17" ht="18" customHeight="1" x14ac:dyDescent="0.15">
      <c r="A20" s="5" t="s">
        <v>71</v>
      </c>
      <c r="B20" s="11" t="s">
        <v>85</v>
      </c>
      <c r="E20" s="111"/>
      <c r="F20" s="111"/>
      <c r="G20" s="11" t="s">
        <v>84</v>
      </c>
      <c r="M20" s="11" t="s">
        <v>179</v>
      </c>
    </row>
    <row r="21" spans="1:17" ht="18" customHeight="1" x14ac:dyDescent="0.15">
      <c r="A21" s="5"/>
      <c r="B21" s="129" t="s">
        <v>135</v>
      </c>
      <c r="C21" s="129"/>
      <c r="E21" s="130">
        <f>SUM(E19:E20)</f>
        <v>0</v>
      </c>
      <c r="F21" s="130"/>
      <c r="G21" s="11" t="s">
        <v>136</v>
      </c>
    </row>
    <row r="22" spans="1:17" ht="43.5" customHeight="1" x14ac:dyDescent="0.15">
      <c r="A22" s="115" t="s">
        <v>23</v>
      </c>
      <c r="B22" s="116"/>
      <c r="C22" s="117"/>
      <c r="D22" s="116" t="s">
        <v>24</v>
      </c>
      <c r="E22" s="116"/>
      <c r="F22" s="116"/>
      <c r="G22" s="115" t="s">
        <v>25</v>
      </c>
      <c r="H22" s="116"/>
      <c r="I22" s="117"/>
      <c r="J22" s="116" t="s">
        <v>26</v>
      </c>
      <c r="K22" s="117"/>
      <c r="M22" s="64"/>
      <c r="N22" s="64"/>
    </row>
    <row r="23" spans="1:17" ht="29.25" customHeight="1" x14ac:dyDescent="0.15">
      <c r="A23" s="115" t="s">
        <v>27</v>
      </c>
      <c r="B23" s="116"/>
      <c r="C23" s="117"/>
      <c r="D23" s="114"/>
      <c r="E23" s="109"/>
      <c r="F23" s="22" t="s">
        <v>87</v>
      </c>
      <c r="G23" s="114"/>
      <c r="H23" s="109"/>
      <c r="I23" s="22" t="s">
        <v>88</v>
      </c>
      <c r="J23" s="21" t="s">
        <v>28</v>
      </c>
      <c r="K23" s="27" t="str">
        <f>IF(D23="","",G23/D23)</f>
        <v/>
      </c>
      <c r="M23" s="64"/>
      <c r="N23" s="64"/>
    </row>
    <row r="24" spans="1:17" ht="29.25" customHeight="1" x14ac:dyDescent="0.15">
      <c r="A24" s="115" t="s">
        <v>29</v>
      </c>
      <c r="B24" s="116"/>
      <c r="C24" s="117"/>
      <c r="D24" s="109"/>
      <c r="E24" s="109"/>
      <c r="F24" s="20" t="s">
        <v>87</v>
      </c>
      <c r="G24" s="114"/>
      <c r="H24" s="109"/>
      <c r="I24" s="22" t="s">
        <v>88</v>
      </c>
      <c r="J24" s="21" t="s">
        <v>30</v>
      </c>
      <c r="K24" s="27" t="str">
        <f>IF(D24="","",G24/D24/2)</f>
        <v/>
      </c>
    </row>
    <row r="25" spans="1:17" ht="29.25" customHeight="1" x14ac:dyDescent="0.15">
      <c r="A25" s="115" t="s">
        <v>31</v>
      </c>
      <c r="B25" s="116"/>
      <c r="C25" s="117"/>
      <c r="D25" s="109"/>
      <c r="E25" s="109"/>
      <c r="F25" s="20" t="s">
        <v>87</v>
      </c>
      <c r="G25" s="114"/>
      <c r="H25" s="109"/>
      <c r="I25" s="22" t="s">
        <v>88</v>
      </c>
      <c r="J25" s="21" t="s">
        <v>32</v>
      </c>
      <c r="K25" s="27" t="str">
        <f>IF(D25="","",G25/D25*2/3)</f>
        <v/>
      </c>
    </row>
    <row r="26" spans="1:17" ht="29.25" customHeight="1" x14ac:dyDescent="0.15">
      <c r="A26" s="115" t="s">
        <v>33</v>
      </c>
      <c r="B26" s="116"/>
      <c r="C26" s="117"/>
      <c r="D26" s="109"/>
      <c r="E26" s="109"/>
      <c r="F26" s="20" t="s">
        <v>87</v>
      </c>
      <c r="G26" s="114"/>
      <c r="H26" s="109"/>
      <c r="I26" s="22" t="s">
        <v>88</v>
      </c>
      <c r="J26" s="21" t="s">
        <v>34</v>
      </c>
      <c r="K26" s="55"/>
    </row>
    <row r="27" spans="1:17" ht="29.25" customHeight="1" x14ac:dyDescent="0.15">
      <c r="A27" s="121" t="s">
        <v>35</v>
      </c>
      <c r="B27" s="122"/>
      <c r="C27" s="123"/>
      <c r="D27" s="110">
        <f>SUM(D23:E26)</f>
        <v>0</v>
      </c>
      <c r="E27" s="110"/>
      <c r="F27" s="19" t="s">
        <v>87</v>
      </c>
      <c r="G27" s="120">
        <f>SUM(G23:H26)</f>
        <v>0</v>
      </c>
      <c r="H27" s="110"/>
      <c r="I27" s="23" t="s">
        <v>88</v>
      </c>
      <c r="J27" s="118"/>
      <c r="K27" s="119"/>
    </row>
    <row r="28" spans="1:17" ht="20.25" customHeight="1" x14ac:dyDescent="0.15">
      <c r="A28" s="18" t="s">
        <v>86</v>
      </c>
      <c r="B28" s="18"/>
      <c r="C28" s="18"/>
      <c r="D28" s="18"/>
      <c r="E28" s="18"/>
      <c r="F28" s="18"/>
      <c r="G28" s="18"/>
      <c r="H28" s="18"/>
      <c r="I28" s="18"/>
      <c r="J28" s="18"/>
      <c r="K28" s="18"/>
    </row>
    <row r="29" spans="1:17" ht="20.25" customHeight="1" x14ac:dyDescent="0.15">
      <c r="A29" s="18" t="s">
        <v>36</v>
      </c>
      <c r="B29" s="18"/>
      <c r="C29" s="18"/>
      <c r="D29" s="18"/>
      <c r="E29" s="18"/>
      <c r="F29" s="18"/>
      <c r="G29" s="18"/>
      <c r="H29" s="18"/>
      <c r="I29" s="18"/>
      <c r="J29" s="18"/>
      <c r="K29" s="18"/>
    </row>
    <row r="30" spans="1:17" ht="20.25" customHeight="1" x14ac:dyDescent="0.15">
      <c r="A30" s="18" t="s">
        <v>37</v>
      </c>
      <c r="B30" s="18"/>
      <c r="C30" s="18"/>
      <c r="D30" s="18"/>
      <c r="E30" s="18"/>
      <c r="F30" s="18"/>
      <c r="G30" s="18"/>
      <c r="H30" s="18"/>
      <c r="I30" s="18"/>
      <c r="J30" s="18"/>
      <c r="K30" s="18"/>
    </row>
    <row r="31" spans="1:17" ht="20.25" customHeight="1" x14ac:dyDescent="0.15">
      <c r="A31" s="4"/>
    </row>
    <row r="32" spans="1:17" ht="20.25" customHeight="1" x14ac:dyDescent="0.15">
      <c r="A32" s="18" t="s">
        <v>38</v>
      </c>
      <c r="B32" s="18"/>
      <c r="C32" s="18"/>
      <c r="D32" s="18"/>
      <c r="E32" s="18"/>
      <c r="F32" s="18"/>
      <c r="G32" s="18"/>
      <c r="H32" s="18"/>
      <c r="I32" s="18"/>
      <c r="J32" s="18"/>
      <c r="K32" s="18"/>
    </row>
    <row r="33" spans="1:11" ht="20.25" customHeight="1" x14ac:dyDescent="0.15">
      <c r="A33" s="18" t="s">
        <v>39</v>
      </c>
      <c r="B33" s="18"/>
      <c r="C33" s="18"/>
      <c r="D33" s="18"/>
      <c r="E33" s="18"/>
      <c r="F33" s="18"/>
      <c r="G33" s="18"/>
      <c r="H33" s="18"/>
      <c r="I33" s="18"/>
      <c r="J33" s="18"/>
      <c r="K33" s="18"/>
    </row>
    <row r="34" spans="1:11" ht="20.25" customHeight="1" x14ac:dyDescent="0.15">
      <c r="A34" s="18" t="s">
        <v>40</v>
      </c>
      <c r="B34" s="18"/>
      <c r="C34" s="18"/>
      <c r="D34" s="18"/>
      <c r="E34" s="18"/>
      <c r="F34" s="18"/>
      <c r="G34" s="18"/>
      <c r="H34" s="18"/>
      <c r="I34" s="18"/>
      <c r="J34" s="18"/>
      <c r="K34" s="18"/>
    </row>
    <row r="35" spans="1:11" ht="20.25" customHeight="1" x14ac:dyDescent="0.15">
      <c r="A35" s="18" t="s">
        <v>41</v>
      </c>
      <c r="B35" s="18"/>
      <c r="C35" s="18"/>
    </row>
    <row r="36" spans="1:11" ht="20.25" customHeight="1" x14ac:dyDescent="0.15">
      <c r="A36" s="18" t="s">
        <v>42</v>
      </c>
      <c r="B36" s="18"/>
      <c r="C36" s="18"/>
      <c r="D36" s="18"/>
      <c r="E36" s="11" t="s">
        <v>144</v>
      </c>
    </row>
    <row r="37" spans="1:11" ht="20.25" customHeight="1" x14ac:dyDescent="0.15">
      <c r="A37" s="18" t="s">
        <v>164</v>
      </c>
      <c r="B37" s="18"/>
      <c r="C37" s="18"/>
      <c r="D37" s="18"/>
      <c r="E37" s="18"/>
      <c r="F37" s="18"/>
      <c r="G37" s="18"/>
      <c r="H37" s="18"/>
    </row>
    <row r="39" spans="1:11" x14ac:dyDescent="0.15">
      <c r="A39" s="2"/>
    </row>
  </sheetData>
  <mergeCells count="35">
    <mergeCell ref="I1:J1"/>
    <mergeCell ref="C14:F14"/>
    <mergeCell ref="G22:I22"/>
    <mergeCell ref="H15:I15"/>
    <mergeCell ref="J15:K15"/>
    <mergeCell ref="H14:I14"/>
    <mergeCell ref="B21:C21"/>
    <mergeCell ref="E21:F21"/>
    <mergeCell ref="C18:D18"/>
    <mergeCell ref="G23:H23"/>
    <mergeCell ref="G24:H24"/>
    <mergeCell ref="A22:C22"/>
    <mergeCell ref="J27:K27"/>
    <mergeCell ref="J22:K22"/>
    <mergeCell ref="G25:H25"/>
    <mergeCell ref="G26:H26"/>
    <mergeCell ref="G27:H27"/>
    <mergeCell ref="D22:F22"/>
    <mergeCell ref="A27:C27"/>
    <mergeCell ref="A26:C26"/>
    <mergeCell ref="A25:C25"/>
    <mergeCell ref="A24:C24"/>
    <mergeCell ref="A23:C23"/>
    <mergeCell ref="D23:E23"/>
    <mergeCell ref="D24:E24"/>
    <mergeCell ref="D25:E25"/>
    <mergeCell ref="D26:E26"/>
    <mergeCell ref="D27:E27"/>
    <mergeCell ref="E20:F20"/>
    <mergeCell ref="E5:F5"/>
    <mergeCell ref="E6:F6"/>
    <mergeCell ref="E7:F7"/>
    <mergeCell ref="E11:F11"/>
    <mergeCell ref="E12:F12"/>
    <mergeCell ref="E19:F19"/>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0FB9C-777C-4CB4-838B-F1607CE1D66C}">
  <dimension ref="A1:E27"/>
  <sheetViews>
    <sheetView workbookViewId="0"/>
  </sheetViews>
  <sheetFormatPr defaultRowHeight="13.5" x14ac:dyDescent="0.15"/>
  <cols>
    <col min="1" max="1" width="11" customWidth="1"/>
    <col min="2" max="2" width="42.375" customWidth="1"/>
    <col min="5" max="5" width="13.875" bestFit="1" customWidth="1"/>
  </cols>
  <sheetData>
    <row r="1" spans="1:5" ht="20.25" customHeight="1" x14ac:dyDescent="0.15">
      <c r="A1" s="1"/>
      <c r="D1" s="79"/>
      <c r="E1" s="80" t="s">
        <v>96</v>
      </c>
    </row>
    <row r="2" spans="1:5" ht="20.25" customHeight="1" x14ac:dyDescent="0.15">
      <c r="A2" s="4"/>
    </row>
    <row r="3" spans="1:5" ht="20.25" customHeight="1" x14ac:dyDescent="0.15">
      <c r="A3" s="4"/>
    </row>
    <row r="4" spans="1:5" ht="20.25" customHeight="1" x14ac:dyDescent="0.15">
      <c r="A4" s="2" t="s">
        <v>101</v>
      </c>
    </row>
    <row r="5" spans="1:5" ht="20.25" customHeight="1" x14ac:dyDescent="0.15">
      <c r="A5" s="30" t="s">
        <v>13</v>
      </c>
      <c r="B5" s="31" t="s">
        <v>43</v>
      </c>
      <c r="C5" s="132" t="s">
        <v>94</v>
      </c>
      <c r="D5" s="133"/>
      <c r="E5" s="29" t="s">
        <v>100</v>
      </c>
    </row>
    <row r="6" spans="1:5" ht="27.75" customHeight="1" x14ac:dyDescent="0.15">
      <c r="A6" s="81"/>
      <c r="B6" s="82"/>
      <c r="C6" s="83" t="s">
        <v>87</v>
      </c>
      <c r="D6" s="84" t="s">
        <v>95</v>
      </c>
      <c r="E6" s="84" t="s">
        <v>87</v>
      </c>
    </row>
    <row r="7" spans="1:5" ht="27.75" customHeight="1" x14ac:dyDescent="0.15">
      <c r="A7" s="85"/>
      <c r="B7" s="86"/>
      <c r="C7" s="87" t="s">
        <v>87</v>
      </c>
      <c r="D7" s="88" t="s">
        <v>95</v>
      </c>
      <c r="E7" s="88" t="s">
        <v>87</v>
      </c>
    </row>
    <row r="8" spans="1:5" ht="27.75" customHeight="1" x14ac:dyDescent="0.15">
      <c r="A8" s="85"/>
      <c r="B8" s="86"/>
      <c r="C8" s="87" t="s">
        <v>87</v>
      </c>
      <c r="D8" s="88" t="s">
        <v>95</v>
      </c>
      <c r="E8" s="88" t="s">
        <v>87</v>
      </c>
    </row>
    <row r="9" spans="1:5" ht="27.75" customHeight="1" x14ac:dyDescent="0.15">
      <c r="A9" s="85"/>
      <c r="B9" s="86"/>
      <c r="C9" s="87" t="s">
        <v>87</v>
      </c>
      <c r="D9" s="88" t="s">
        <v>95</v>
      </c>
      <c r="E9" s="88" t="s">
        <v>87</v>
      </c>
    </row>
    <row r="10" spans="1:5" ht="27.75" customHeight="1" x14ac:dyDescent="0.15">
      <c r="A10" s="85"/>
      <c r="B10" s="86"/>
      <c r="C10" s="89" t="s">
        <v>87</v>
      </c>
      <c r="D10" s="90" t="s">
        <v>95</v>
      </c>
      <c r="E10" s="90" t="s">
        <v>87</v>
      </c>
    </row>
    <row r="11" spans="1:5" ht="27.75" customHeight="1" x14ac:dyDescent="0.15">
      <c r="A11" s="85"/>
      <c r="B11" s="86"/>
      <c r="C11" s="89" t="s">
        <v>87</v>
      </c>
      <c r="D11" s="90" t="s">
        <v>95</v>
      </c>
      <c r="E11" s="90" t="s">
        <v>87</v>
      </c>
    </row>
    <row r="12" spans="1:5" ht="20.25" customHeight="1" x14ac:dyDescent="0.15">
      <c r="A12" s="4"/>
    </row>
    <row r="13" spans="1:5" ht="20.25" customHeight="1" x14ac:dyDescent="0.15">
      <c r="A13" s="134" t="s">
        <v>97</v>
      </c>
      <c r="B13" s="134"/>
      <c r="C13" s="134"/>
      <c r="D13" s="134"/>
      <c r="E13" s="134"/>
    </row>
    <row r="14" spans="1:5" ht="20.25" customHeight="1" x14ac:dyDescent="0.15">
      <c r="A14" s="2"/>
      <c r="B14" s="2"/>
      <c r="C14" s="2"/>
      <c r="D14" s="2"/>
      <c r="E14" s="2"/>
    </row>
    <row r="15" spans="1:5" ht="20.25" customHeight="1" x14ac:dyDescent="0.15">
      <c r="A15" s="4" t="s">
        <v>98</v>
      </c>
      <c r="B15" s="56" t="s">
        <v>99</v>
      </c>
    </row>
    <row r="16" spans="1:5" ht="20.25" customHeight="1" x14ac:dyDescent="0.15">
      <c r="A16" s="1" t="s">
        <v>1</v>
      </c>
    </row>
    <row r="17" spans="1:5" ht="37.5" customHeight="1" x14ac:dyDescent="0.15">
      <c r="A17" s="1" t="s">
        <v>2</v>
      </c>
      <c r="B17" s="14" t="s">
        <v>91</v>
      </c>
      <c r="C17" s="135"/>
      <c r="D17" s="135"/>
      <c r="E17" s="135"/>
    </row>
    <row r="18" spans="1:5" ht="20.25" customHeight="1" x14ac:dyDescent="0.15">
      <c r="A18" s="1"/>
      <c r="B18" s="14" t="s">
        <v>103</v>
      </c>
      <c r="C18" s="135"/>
      <c r="D18" s="135"/>
      <c r="E18" s="135"/>
    </row>
    <row r="19" spans="1:5" ht="20.25" customHeight="1" x14ac:dyDescent="0.15">
      <c r="A19" s="1" t="s">
        <v>3</v>
      </c>
      <c r="B19" s="14"/>
      <c r="C19" s="135"/>
      <c r="D19" s="135"/>
      <c r="E19" s="135"/>
    </row>
    <row r="20" spans="1:5" ht="20.25" customHeight="1" x14ac:dyDescent="0.15">
      <c r="B20" s="14" t="s">
        <v>102</v>
      </c>
      <c r="C20" s="135"/>
      <c r="D20" s="135"/>
      <c r="E20" s="135"/>
    </row>
    <row r="21" spans="1:5" ht="20.25" customHeight="1" x14ac:dyDescent="0.15">
      <c r="A21" s="2"/>
    </row>
    <row r="22" spans="1:5" ht="20.25" customHeight="1" x14ac:dyDescent="0.15"/>
    <row r="23" spans="1:5" ht="20.25" customHeight="1" x14ac:dyDescent="0.15"/>
    <row r="24" spans="1:5" ht="20.25" customHeight="1" x14ac:dyDescent="0.15"/>
    <row r="25" spans="1:5" ht="20.25" customHeight="1" x14ac:dyDescent="0.15"/>
    <row r="26" spans="1:5" ht="20.25" customHeight="1" x14ac:dyDescent="0.15"/>
    <row r="27" spans="1:5" ht="20.25" customHeight="1" x14ac:dyDescent="0.15"/>
  </sheetData>
  <mergeCells count="5">
    <mergeCell ref="C5:D5"/>
    <mergeCell ref="A13:E13"/>
    <mergeCell ref="C17:E17"/>
    <mergeCell ref="C20:E20"/>
    <mergeCell ref="C18:E19"/>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F047D-1688-4525-95B3-ACB53126566B}">
  <dimension ref="A1:A24"/>
  <sheetViews>
    <sheetView workbookViewId="0"/>
  </sheetViews>
  <sheetFormatPr defaultRowHeight="13.5" x14ac:dyDescent="0.15"/>
  <cols>
    <col min="1" max="1" width="96" bestFit="1" customWidth="1"/>
  </cols>
  <sheetData>
    <row r="1" spans="1:1" ht="14.25" x14ac:dyDescent="0.15">
      <c r="A1" s="1"/>
    </row>
    <row r="2" spans="1:1" ht="14.25" x14ac:dyDescent="0.15">
      <c r="A2" s="4" t="str">
        <f>申請書鑑!A6&amp;"　殿"</f>
        <v>大阪運輸支局長　殿</v>
      </c>
    </row>
    <row r="3" spans="1:1" ht="14.25" x14ac:dyDescent="0.15">
      <c r="A3" s="4"/>
    </row>
    <row r="4" spans="1:1" ht="14.25" x14ac:dyDescent="0.15">
      <c r="A4" s="4"/>
    </row>
    <row r="5" spans="1:1" ht="29.25" customHeight="1" x14ac:dyDescent="0.15">
      <c r="A5" s="9" t="s">
        <v>44</v>
      </c>
    </row>
    <row r="6" spans="1:1" ht="14.25" x14ac:dyDescent="0.15">
      <c r="A6" s="4"/>
    </row>
    <row r="7" spans="1:1" ht="14.25" x14ac:dyDescent="0.15">
      <c r="A7" s="4"/>
    </row>
    <row r="8" spans="1:1" ht="74.25" customHeight="1" x14ac:dyDescent="0.15">
      <c r="A8" s="4" t="s">
        <v>45</v>
      </c>
    </row>
    <row r="9" spans="1:1" ht="14.25" x14ac:dyDescent="0.15">
      <c r="A9" s="4"/>
    </row>
    <row r="10" spans="1:1" ht="74.25" customHeight="1" x14ac:dyDescent="0.15">
      <c r="A10" s="4" t="s">
        <v>46</v>
      </c>
    </row>
    <row r="11" spans="1:1" ht="14.25" x14ac:dyDescent="0.15">
      <c r="A11" s="4"/>
    </row>
    <row r="12" spans="1:1" ht="74.25" customHeight="1" x14ac:dyDescent="0.15">
      <c r="A12" s="4" t="s">
        <v>47</v>
      </c>
    </row>
    <row r="13" spans="1:1" ht="14.25" x14ac:dyDescent="0.15">
      <c r="A13" s="4"/>
    </row>
    <row r="14" spans="1:1" ht="74.25" customHeight="1" x14ac:dyDescent="0.15">
      <c r="A14" s="4" t="s">
        <v>168</v>
      </c>
    </row>
    <row r="15" spans="1:1" ht="14.25" x14ac:dyDescent="0.15">
      <c r="A15" s="4"/>
    </row>
    <row r="16" spans="1:1" ht="74.25" customHeight="1" x14ac:dyDescent="0.15">
      <c r="A16" s="4" t="s">
        <v>48</v>
      </c>
    </row>
    <row r="17" spans="1:1" ht="24.75" customHeight="1" x14ac:dyDescent="0.15">
      <c r="A17" s="4"/>
    </row>
    <row r="18" spans="1:1" ht="24.75" customHeight="1" x14ac:dyDescent="0.15">
      <c r="A18" s="4" t="s">
        <v>49</v>
      </c>
    </row>
    <row r="19" spans="1:1" ht="24.75" customHeight="1" x14ac:dyDescent="0.15">
      <c r="A19" s="4"/>
    </row>
    <row r="20" spans="1:1" ht="24.75" customHeight="1" x14ac:dyDescent="0.15">
      <c r="A20" s="91" t="s">
        <v>165</v>
      </c>
    </row>
    <row r="21" spans="1:1" ht="24.75" customHeight="1" x14ac:dyDescent="0.15">
      <c r="A21" s="4"/>
    </row>
    <row r="22" spans="1:1" ht="24.75" customHeight="1" x14ac:dyDescent="0.15">
      <c r="A22" s="92" t="s">
        <v>91</v>
      </c>
    </row>
    <row r="23" spans="1:1" ht="24.75" customHeight="1" x14ac:dyDescent="0.15">
      <c r="A23" s="92" t="s">
        <v>92</v>
      </c>
    </row>
    <row r="24" spans="1:1" ht="24.75" customHeight="1" x14ac:dyDescent="0.15">
      <c r="A24" s="92" t="s">
        <v>93</v>
      </c>
    </row>
  </sheetData>
  <phoneticPr fontId="2"/>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32C12-4EF6-4EDA-81A3-0510FC5354BA}">
  <dimension ref="A1:B18"/>
  <sheetViews>
    <sheetView zoomScaleNormal="100" zoomScaleSheetLayoutView="100" workbookViewId="0">
      <selection activeCell="A12" sqref="A12"/>
    </sheetView>
  </sheetViews>
  <sheetFormatPr defaultRowHeight="13.5" x14ac:dyDescent="0.15"/>
  <cols>
    <col min="1" max="1" width="41.5" customWidth="1"/>
    <col min="2" max="2" width="45.375" customWidth="1"/>
  </cols>
  <sheetData>
    <row r="1" spans="1:2" ht="37.5" customHeight="1" x14ac:dyDescent="0.15">
      <c r="A1" s="69" t="s">
        <v>152</v>
      </c>
      <c r="B1" s="70"/>
    </row>
    <row r="2" spans="1:2" ht="32.25" customHeight="1" x14ac:dyDescent="0.15">
      <c r="A2" s="60" t="s">
        <v>176</v>
      </c>
      <c r="B2" s="61" t="s">
        <v>177</v>
      </c>
    </row>
    <row r="3" spans="1:2" ht="48.75" customHeight="1" x14ac:dyDescent="0.15">
      <c r="A3" s="60" t="s">
        <v>153</v>
      </c>
      <c r="B3" s="61" t="s">
        <v>175</v>
      </c>
    </row>
    <row r="4" spans="1:2" ht="48.75" customHeight="1" x14ac:dyDescent="0.15">
      <c r="A4" s="60" t="s">
        <v>154</v>
      </c>
      <c r="B4" s="61" t="s">
        <v>149</v>
      </c>
    </row>
    <row r="5" spans="1:2" ht="48.75" customHeight="1" x14ac:dyDescent="0.15">
      <c r="A5" s="68" t="s">
        <v>162</v>
      </c>
      <c r="B5" s="67" t="s">
        <v>173</v>
      </c>
    </row>
    <row r="6" spans="1:2" ht="35.25" customHeight="1" x14ac:dyDescent="0.15">
      <c r="A6" s="60" t="s">
        <v>155</v>
      </c>
      <c r="B6" s="61" t="s">
        <v>172</v>
      </c>
    </row>
    <row r="7" spans="1:2" ht="64.5" customHeight="1" x14ac:dyDescent="0.15">
      <c r="A7" s="62" t="s">
        <v>169</v>
      </c>
      <c r="B7" s="63" t="s">
        <v>143</v>
      </c>
    </row>
    <row r="8" spans="1:2" ht="27" customHeight="1" x14ac:dyDescent="0.15">
      <c r="A8" s="62" t="s">
        <v>170</v>
      </c>
      <c r="B8" s="63" t="s">
        <v>174</v>
      </c>
    </row>
    <row r="9" spans="1:2" ht="81.75" customHeight="1" x14ac:dyDescent="0.15">
      <c r="A9" s="60" t="s">
        <v>146</v>
      </c>
      <c r="B9" s="65" t="s">
        <v>178</v>
      </c>
    </row>
    <row r="10" spans="1:2" ht="60" customHeight="1" x14ac:dyDescent="0.15">
      <c r="A10" s="60" t="s">
        <v>145</v>
      </c>
      <c r="B10" s="61" t="s">
        <v>181</v>
      </c>
    </row>
    <row r="11" spans="1:2" ht="48.75" customHeight="1" x14ac:dyDescent="0.15">
      <c r="A11" s="136" t="s">
        <v>148</v>
      </c>
      <c r="B11" s="137"/>
    </row>
    <row r="12" spans="1:2" ht="130.5" customHeight="1" x14ac:dyDescent="0.15">
      <c r="A12" s="60" t="s">
        <v>156</v>
      </c>
      <c r="B12" s="61" t="s">
        <v>150</v>
      </c>
    </row>
    <row r="13" spans="1:2" ht="41.25" customHeight="1" x14ac:dyDescent="0.15">
      <c r="A13" s="60" t="s">
        <v>171</v>
      </c>
      <c r="B13" s="61" t="s">
        <v>147</v>
      </c>
    </row>
    <row r="14" spans="1:2" ht="48.75" customHeight="1" x14ac:dyDescent="0.15">
      <c r="A14" s="67" t="s">
        <v>157</v>
      </c>
      <c r="B14" s="67" t="s">
        <v>151</v>
      </c>
    </row>
    <row r="15" spans="1:2" ht="48.75" customHeight="1" x14ac:dyDescent="0.15"/>
    <row r="16" spans="1:2" ht="48.75" customHeight="1" x14ac:dyDescent="0.15"/>
    <row r="17" ht="48.75" customHeight="1" x14ac:dyDescent="0.15"/>
    <row r="18" ht="48.75" customHeight="1" x14ac:dyDescent="0.15"/>
  </sheetData>
  <mergeCells count="1">
    <mergeCell ref="A11:B11"/>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461AD-B2E3-4753-B62E-D14F750D6820}">
  <dimension ref="A1:L18"/>
  <sheetViews>
    <sheetView view="pageBreakPreview" zoomScale="85" zoomScaleNormal="70" zoomScaleSheetLayoutView="85" workbookViewId="0"/>
  </sheetViews>
  <sheetFormatPr defaultColWidth="9" defaultRowHeight="13.5" x14ac:dyDescent="0.15"/>
  <cols>
    <col min="1" max="1" width="3.625" style="32" customWidth="1"/>
    <col min="2" max="2" width="10" style="32" bestFit="1" customWidth="1"/>
    <col min="3" max="3" width="15.625" style="33" customWidth="1"/>
    <col min="4" max="4" width="11.25" style="33" bestFit="1" customWidth="1"/>
    <col min="5" max="5" width="15" style="32" bestFit="1" customWidth="1"/>
    <col min="6" max="7" width="12.125" style="32" bestFit="1" customWidth="1"/>
    <col min="8" max="8" width="19.25" style="32" bestFit="1" customWidth="1"/>
    <col min="9" max="9" width="21.25" style="33" bestFit="1" customWidth="1"/>
    <col min="10" max="10" width="14" style="32" bestFit="1" customWidth="1"/>
    <col min="11" max="11" width="16.75" style="32" bestFit="1" customWidth="1"/>
    <col min="12" max="12" width="15.25" style="32" bestFit="1" customWidth="1"/>
    <col min="13" max="13" width="3.625" style="32" customWidth="1"/>
    <col min="14" max="16384" width="9" style="32"/>
  </cols>
  <sheetData>
    <row r="1" spans="1:12" ht="18.75" x14ac:dyDescent="0.15">
      <c r="K1" s="34"/>
      <c r="L1" s="34"/>
    </row>
    <row r="2" spans="1:12" ht="35.1" customHeight="1" x14ac:dyDescent="0.15">
      <c r="A2" s="35"/>
      <c r="B2" s="138" t="s">
        <v>104</v>
      </c>
      <c r="C2" s="139"/>
      <c r="D2" s="139"/>
      <c r="E2" s="139"/>
      <c r="F2" s="139"/>
      <c r="G2" s="139"/>
      <c r="H2" s="139"/>
      <c r="I2" s="139"/>
      <c r="J2" s="139"/>
      <c r="K2" s="139"/>
      <c r="L2" s="36"/>
    </row>
    <row r="3" spans="1:12" ht="22.15" customHeight="1" x14ac:dyDescent="0.15">
      <c r="A3" s="35"/>
      <c r="B3" s="36"/>
      <c r="C3" s="36"/>
      <c r="D3" s="36"/>
      <c r="E3" s="36"/>
      <c r="F3" s="36"/>
      <c r="G3" s="36"/>
      <c r="H3" s="36"/>
      <c r="I3" s="36"/>
      <c r="J3" s="36"/>
      <c r="K3" s="36"/>
      <c r="L3" s="36"/>
    </row>
    <row r="4" spans="1:12" ht="18.75" customHeight="1" x14ac:dyDescent="0.15">
      <c r="B4" s="37"/>
      <c r="C4" s="38"/>
      <c r="D4" s="38" t="s">
        <v>105</v>
      </c>
      <c r="E4" s="38" t="s">
        <v>106</v>
      </c>
      <c r="F4" s="38" t="s">
        <v>107</v>
      </c>
      <c r="G4" s="38" t="s">
        <v>108</v>
      </c>
      <c r="H4" s="38" t="s">
        <v>109</v>
      </c>
      <c r="I4" s="38"/>
      <c r="J4" s="38"/>
      <c r="K4" s="38"/>
    </row>
    <row r="5" spans="1:12" ht="72" customHeight="1" x14ac:dyDescent="0.15">
      <c r="B5" s="39" t="s">
        <v>110</v>
      </c>
      <c r="C5" s="39" t="s">
        <v>111</v>
      </c>
      <c r="D5" s="40" t="s">
        <v>112</v>
      </c>
      <c r="E5" s="40" t="s">
        <v>113</v>
      </c>
      <c r="F5" s="40" t="s">
        <v>114</v>
      </c>
      <c r="G5" s="40" t="s">
        <v>115</v>
      </c>
      <c r="H5" s="40" t="s">
        <v>116</v>
      </c>
      <c r="I5" s="41" t="s">
        <v>117</v>
      </c>
      <c r="J5" s="40" t="s">
        <v>118</v>
      </c>
      <c r="K5" s="40" t="s">
        <v>119</v>
      </c>
    </row>
    <row r="6" spans="1:12" ht="25.15" customHeight="1" x14ac:dyDescent="0.15">
      <c r="B6" s="42" t="s">
        <v>120</v>
      </c>
      <c r="C6" s="43" t="s">
        <v>121</v>
      </c>
      <c r="D6" s="44">
        <v>12336</v>
      </c>
      <c r="E6" s="45">
        <v>0.57755130415649025</v>
      </c>
      <c r="F6" s="44">
        <f>D6*E6</f>
        <v>7124.672888074464</v>
      </c>
      <c r="G6" s="44">
        <v>7337</v>
      </c>
      <c r="H6" s="46">
        <f>G6-F6</f>
        <v>212.32711192553597</v>
      </c>
      <c r="I6" s="47">
        <f>ROUNDDOWN(H6*0.3,0)</f>
        <v>63</v>
      </c>
      <c r="J6" s="44">
        <v>38283.582500373552</v>
      </c>
      <c r="K6" s="48">
        <v>11.2440833541226</v>
      </c>
      <c r="L6" s="32" t="s">
        <v>128</v>
      </c>
    </row>
    <row r="7" spans="1:12" ht="25.15" customHeight="1" x14ac:dyDescent="0.15">
      <c r="B7" s="42" t="s">
        <v>122</v>
      </c>
      <c r="C7" s="43" t="s">
        <v>123</v>
      </c>
      <c r="D7" s="44">
        <v>5635</v>
      </c>
      <c r="E7" s="45">
        <v>0.57085211558236948</v>
      </c>
      <c r="F7" s="44">
        <f>D7*E7</f>
        <v>3216.751671306652</v>
      </c>
      <c r="G7" s="44">
        <v>3301</v>
      </c>
      <c r="H7" s="46">
        <f>G7-F7</f>
        <v>84.248328693347958</v>
      </c>
      <c r="I7" s="47">
        <f>ROUNDDOWN(H7*0.3,0)</f>
        <v>25</v>
      </c>
      <c r="J7" s="44">
        <v>34234.992086514125</v>
      </c>
      <c r="K7" s="48">
        <v>8.6769795494375543</v>
      </c>
      <c r="L7" s="49" t="s">
        <v>129</v>
      </c>
    </row>
    <row r="8" spans="1:12" ht="25.15" customHeight="1" x14ac:dyDescent="0.15">
      <c r="B8" s="42" t="s">
        <v>124</v>
      </c>
      <c r="C8" s="43" t="s">
        <v>125</v>
      </c>
      <c r="D8" s="44">
        <v>4687</v>
      </c>
      <c r="E8" s="45">
        <v>0.53453725688944376</v>
      </c>
      <c r="F8" s="44">
        <f>D8*E8</f>
        <v>2505.3761230408227</v>
      </c>
      <c r="G8" s="44">
        <v>2546</v>
      </c>
      <c r="H8" s="46">
        <f>G8-F8</f>
        <v>40.623876959177323</v>
      </c>
      <c r="I8" s="47">
        <f>ROUNDDOWN(H8*0.3,0)</f>
        <v>12</v>
      </c>
      <c r="J8" s="44">
        <v>34862.683327445491</v>
      </c>
      <c r="K8" s="48">
        <v>10.345885950114328</v>
      </c>
      <c r="L8" s="49" t="s">
        <v>130</v>
      </c>
    </row>
    <row r="9" spans="1:12" ht="25.15" customHeight="1" x14ac:dyDescent="0.15">
      <c r="B9" s="50" t="s">
        <v>124</v>
      </c>
      <c r="C9" s="43" t="s">
        <v>126</v>
      </c>
      <c r="D9" s="44">
        <v>787</v>
      </c>
      <c r="E9" s="45">
        <v>0.52520490137519837</v>
      </c>
      <c r="F9" s="44">
        <f>D9*E9</f>
        <v>413.33625738228113</v>
      </c>
      <c r="G9" s="44">
        <v>423</v>
      </c>
      <c r="H9" s="46">
        <f>G9-F9</f>
        <v>9.6637426177188672</v>
      </c>
      <c r="I9" s="47">
        <f>ROUNDDOWN(H9*0.3,0)</f>
        <v>2</v>
      </c>
      <c r="J9" s="44">
        <v>28818.246053215971</v>
      </c>
      <c r="K9" s="48">
        <v>4.5633912553409717</v>
      </c>
      <c r="L9" s="49" t="s">
        <v>130</v>
      </c>
    </row>
    <row r="10" spans="1:12" ht="14.25" x14ac:dyDescent="0.15">
      <c r="C10" s="32"/>
      <c r="D10" s="32"/>
      <c r="G10" s="49"/>
      <c r="I10" s="32"/>
    </row>
    <row r="11" spans="1:12" ht="14.25" x14ac:dyDescent="0.15">
      <c r="B11" s="51"/>
      <c r="C11" s="32"/>
      <c r="D11" s="32"/>
      <c r="G11" s="49"/>
      <c r="I11" s="32"/>
    </row>
    <row r="12" spans="1:12" ht="14.25" x14ac:dyDescent="0.15">
      <c r="C12" s="32"/>
      <c r="D12" s="32"/>
      <c r="G12" s="49"/>
      <c r="I12" s="32"/>
    </row>
    <row r="13" spans="1:12" ht="14.25" x14ac:dyDescent="0.15">
      <c r="C13" s="32"/>
      <c r="D13" s="32"/>
      <c r="G13" s="49"/>
      <c r="I13" s="32"/>
    </row>
    <row r="14" spans="1:12" ht="14.25" x14ac:dyDescent="0.15">
      <c r="C14" s="32"/>
      <c r="D14" s="32"/>
      <c r="G14" s="49"/>
      <c r="I14" s="32"/>
    </row>
    <row r="15" spans="1:12" ht="14.25" x14ac:dyDescent="0.15">
      <c r="C15" s="32"/>
      <c r="D15" s="32"/>
      <c r="G15" s="49"/>
      <c r="I15" s="32"/>
    </row>
    <row r="16" spans="1:12" ht="14.25" x14ac:dyDescent="0.15">
      <c r="C16" s="32"/>
      <c r="D16" s="32"/>
      <c r="G16" s="49"/>
      <c r="I16" s="32"/>
    </row>
    <row r="17" spans="2:9" ht="14.25" x14ac:dyDescent="0.15">
      <c r="C17" s="32"/>
      <c r="D17" s="32"/>
      <c r="G17" s="49"/>
      <c r="I17" s="32"/>
    </row>
    <row r="18" spans="2:9" ht="14.25" x14ac:dyDescent="0.15">
      <c r="B18" s="49"/>
      <c r="C18" s="52"/>
      <c r="D18" s="52"/>
      <c r="E18" s="49"/>
      <c r="F18" s="49"/>
      <c r="G18" s="49"/>
      <c r="I18" s="32"/>
    </row>
  </sheetData>
  <mergeCells count="1">
    <mergeCell ref="B2:K2"/>
  </mergeCells>
  <phoneticPr fontId="2"/>
  <pageMargins left="0.7" right="0.7" top="0.75" bottom="0.75" header="0.3" footer="0.3"/>
  <pageSetup paperSize="9" scale="53" orientation="portrait" r:id="rId1"/>
  <rowBreaks count="1" manualBreakCount="1">
    <brk id="18" max="12" man="1"/>
  </rowBreaks>
  <colBreaks count="1" manualBreakCount="1">
    <brk id="11" max="13"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申請書鑑</vt:lpstr>
      <vt:lpstr>様式1-1(営業所ごとに作成）</vt:lpstr>
      <vt:lpstr>様式1-2</vt:lpstr>
      <vt:lpstr>様式2</vt:lpstr>
      <vt:lpstr>QA</vt:lpstr>
      <vt:lpstr>対象地域</vt:lpstr>
      <vt:lpstr>申請書鑑!Print_Area</vt:lpstr>
      <vt:lpstr>対象地域!Print_Area</vt:lpstr>
      <vt:lpstr>'様式1-1(営業所ごとに作成）'!Print_Area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