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defaultThemeVersion="124226"/>
  <mc:AlternateContent xmlns:mc="http://schemas.openxmlformats.org/markup-compatibility/2006">
    <mc:Choice Requires="x15">
      <x15ac:absPath xmlns:x15ac="http://schemas.microsoft.com/office/spreadsheetml/2010/11/ac" url="\\Kbmkobhd01z\c4_海振_労政\◆めざせ!海技者セミナー IN KOBE\2025めざせ！海技者セミナー\03企業募集\"/>
    </mc:Choice>
  </mc:AlternateContent>
  <xr:revisionPtr revIDLastSave="0" documentId="13_ncr:1_{BF509BA4-9976-4BA5-BCBF-78EE5CB3772E}" xr6:coauthVersionLast="47" xr6:coauthVersionMax="47" xr10:uidLastSave="{00000000-0000-0000-0000-000000000000}"/>
  <bookViews>
    <workbookView xWindow="-108" yWindow="-108" windowWidth="23256" windowHeight="12456" xr2:uid="{A9F4F105-F340-49BE-BBB9-6998A5695EE1}"/>
  </bookViews>
  <sheets>
    <sheet name="参加申込票１" sheetId="3" r:id="rId1"/>
    <sheet name="参加申込票2" sheetId="26" r:id="rId2"/>
    <sheet name="参加申込票２　記載例" sheetId="69" r:id="rId3"/>
    <sheet name="Sheet1" sheetId="70" state="hidden" r:id="rId4"/>
  </sheets>
  <definedNames>
    <definedName name="_xlnm.Print_Area" localSheetId="0">参加申込票１!$A$1:$X$20</definedName>
    <definedName name="_xlnm.Print_Area" localSheetId="1">参加申込票2!$A$3:$K$246</definedName>
    <definedName name="_xlnm.Print_Area" localSheetId="2">'参加申込票２　記載例'!$A$3:$K$50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60" i="69" l="1"/>
  <c r="H232" i="69"/>
  <c r="D232" i="69"/>
  <c r="H213" i="69"/>
  <c r="D213" i="69"/>
  <c r="H194" i="69"/>
  <c r="D194" i="69"/>
  <c r="A178" i="69"/>
  <c r="H172" i="69"/>
  <c r="D172" i="69"/>
  <c r="H153" i="69"/>
  <c r="D153" i="69"/>
  <c r="H134" i="69"/>
  <c r="D134" i="69"/>
  <c r="A118" i="69"/>
  <c r="H112" i="69"/>
  <c r="D112" i="69"/>
  <c r="H93" i="69"/>
  <c r="D93" i="69"/>
  <c r="H74" i="69"/>
  <c r="D74" i="69"/>
  <c r="A58" i="69"/>
  <c r="H26" i="69"/>
  <c r="D26" i="69"/>
  <c r="S227" i="26"/>
  <c r="T231" i="26" s="1"/>
  <c r="S226" i="26"/>
  <c r="T230" i="26" s="1"/>
  <c r="M225" i="26"/>
  <c r="S208" i="26"/>
  <c r="T212" i="26" s="1"/>
  <c r="S207" i="26"/>
  <c r="T211" i="26" s="1"/>
  <c r="M206" i="26"/>
  <c r="S189" i="26"/>
  <c r="T193" i="26" s="1"/>
  <c r="S188" i="26"/>
  <c r="T192" i="26" s="1"/>
  <c r="M187" i="26"/>
  <c r="S164" i="26"/>
  <c r="T168" i="26" s="1"/>
  <c r="S163" i="26"/>
  <c r="T167" i="26" s="1"/>
  <c r="M162" i="26"/>
  <c r="S145" i="26"/>
  <c r="T149" i="26" s="1"/>
  <c r="S144" i="26"/>
  <c r="T148" i="26" s="1"/>
  <c r="M143" i="26"/>
  <c r="S126" i="26"/>
  <c r="T130" i="26" s="1"/>
  <c r="S125" i="26"/>
  <c r="S129" i="26" s="1"/>
  <c r="M124" i="26"/>
  <c r="S101" i="26"/>
  <c r="T105" i="26" s="1"/>
  <c r="S100" i="26"/>
  <c r="T104" i="26" s="1"/>
  <c r="M99" i="26"/>
  <c r="S63" i="26"/>
  <c r="S67" i="26" s="1"/>
  <c r="S62" i="26"/>
  <c r="T66" i="26" s="1"/>
  <c r="M61" i="26"/>
  <c r="M80" i="26"/>
  <c r="S82" i="26"/>
  <c r="T86" i="26" s="1"/>
  <c r="S81" i="26"/>
  <c r="S85" i="26" s="1"/>
  <c r="S5" i="26"/>
  <c r="T9" i="26" s="1"/>
  <c r="S4" i="26"/>
  <c r="T8" i="26" s="1"/>
  <c r="B51" i="70"/>
  <c r="B50" i="70"/>
  <c r="B49" i="70"/>
  <c r="B48" i="70"/>
  <c r="B47" i="70"/>
  <c r="B46" i="70"/>
  <c r="B45" i="70"/>
  <c r="B44" i="70"/>
  <c r="B43" i="70"/>
  <c r="B42" i="70"/>
  <c r="B41" i="70"/>
  <c r="B40" i="70"/>
  <c r="B39" i="70"/>
  <c r="B38" i="70"/>
  <c r="B37" i="70"/>
  <c r="B36" i="70"/>
  <c r="B35" i="70"/>
  <c r="B34" i="70"/>
  <c r="B33" i="70"/>
  <c r="B32" i="70"/>
  <c r="B31" i="70"/>
  <c r="B30" i="70"/>
  <c r="B29" i="70"/>
  <c r="B28" i="70"/>
  <c r="B27" i="70"/>
  <c r="B26" i="70"/>
  <c r="B25" i="70"/>
  <c r="B24" i="70"/>
  <c r="B23" i="70"/>
  <c r="B22" i="70"/>
  <c r="B21" i="70"/>
  <c r="B20" i="70"/>
  <c r="B19" i="70"/>
  <c r="B18" i="70"/>
  <c r="B17" i="70"/>
  <c r="B16" i="70"/>
  <c r="B15" i="70"/>
  <c r="B14" i="70"/>
  <c r="B13" i="70"/>
  <c r="B12" i="70"/>
  <c r="B11" i="70"/>
  <c r="B10" i="70"/>
  <c r="B9" i="70"/>
  <c r="B8" i="70"/>
  <c r="S212" i="26" l="1"/>
  <c r="T67" i="26"/>
  <c r="S230" i="26"/>
  <c r="S231" i="26"/>
  <c r="S211" i="26"/>
  <c r="S192" i="26"/>
  <c r="S193" i="26"/>
  <c r="S167" i="26"/>
  <c r="S168" i="26"/>
  <c r="S148" i="26"/>
  <c r="S149" i="26"/>
  <c r="T129" i="26"/>
  <c r="S130" i="26"/>
  <c r="S104" i="26"/>
  <c r="S105" i="26"/>
  <c r="S66" i="26"/>
  <c r="T85" i="26"/>
  <c r="S86" i="26"/>
  <c r="S8" i="26"/>
  <c r="S9" i="26"/>
  <c r="H239" i="26"/>
  <c r="D239" i="26"/>
  <c r="H220" i="26"/>
  <c r="D220" i="26"/>
  <c r="H201" i="26"/>
  <c r="D201" i="26"/>
  <c r="H176" i="26"/>
  <c r="D176" i="26"/>
  <c r="H157" i="26"/>
  <c r="D157" i="26"/>
  <c r="H138" i="26"/>
  <c r="D138" i="26"/>
  <c r="H94" i="26"/>
  <c r="D94" i="26"/>
  <c r="A184" i="26"/>
  <c r="A121" i="26"/>
  <c r="A58" i="26"/>
  <c r="H113" i="26"/>
  <c r="D113" i="26"/>
  <c r="H75" i="26"/>
  <c r="D75" i="26"/>
  <c r="H26" i="26"/>
  <c r="D26" i="26"/>
  <c r="V13"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xml:space="preserve"> </author>
    <author>国土交通省</author>
  </authors>
  <commentList>
    <comment ref="A14" authorId="0" shapeId="0" xr:uid="{A3CDC1A4-5303-4591-98B8-416CE2D09F90}">
      <text>
        <r>
          <rPr>
            <sz val="10"/>
            <color indexed="81"/>
            <rFont val="BIZ UDPゴシック"/>
            <family val="3"/>
            <charset val="128"/>
          </rPr>
          <t>貨物船　　一般貨物船、RORO船、コンテナ船、自動車専用船、セメント専用船、石灰石専用船、砂利専用船（ガット船）　等
タンカー　　油槽船（白油・黒油）、ケミカル船、LPG船　等
旅客船　　旅客船、高速旅客船、フェリー、クルーズ客船、レストラン船、観光遊覧船　等
作業船　　浚渫埋立用作業船、構造物築造船、運搬作業船、環境整備船、特殊船　等
調査船　　漁業調査船、測量船、水路調査船、海洋学調査船、海洋観測艦、極地調査船　等
引押船　　オーシャンタグ、ハーバータグ、引船、押船
その他　　練習船、オフショア支援船　等</t>
        </r>
      </text>
    </comment>
    <comment ref="B17" authorId="1" shapeId="0" xr:uid="{E8B07072-1D24-4BD8-8014-E0B5B44ED033}">
      <text>
        <r>
          <rPr>
            <sz val="10"/>
            <color indexed="81"/>
            <rFont val="BIZ UDPゴシック"/>
            <family val="3"/>
            <charset val="128"/>
          </rPr>
          <t>実際に行う業務を記入</t>
        </r>
      </text>
    </comment>
    <comment ref="E22" authorId="0" shapeId="0" xr:uid="{104A8F6D-F3AE-44A8-862F-2481B27E88C3}">
      <text>
        <r>
          <rPr>
            <sz val="9"/>
            <color indexed="81"/>
            <rFont val="MS P ゴシック"/>
            <family val="3"/>
            <charset val="128"/>
          </rPr>
          <t xml:space="preserve"> </t>
        </r>
        <r>
          <rPr>
            <sz val="10"/>
            <color indexed="81"/>
            <rFont val="BIZ UDPゴシック"/>
            <family val="3"/>
            <charset val="128"/>
          </rPr>
          <t>時間外手当、深夜手当、補償休日手当や割増手当等、臨時の労働に対する報酬は含めないでください。</t>
        </r>
      </text>
    </comment>
    <comment ref="I22" authorId="0" shapeId="0" xr:uid="{D53036FC-D300-4CAC-9354-26388BBC0C6C}">
      <text>
        <r>
          <rPr>
            <b/>
            <sz val="10"/>
            <color indexed="81"/>
            <rFont val="BIZ UDPゴシック"/>
            <family val="3"/>
            <charset val="128"/>
          </rPr>
          <t>「基本給」「定額的に支払われる手当」や「基本給＋手当」の合計賃金に、時間外手当、深夜手当、補償休日手当や割増手当等、臨時の労働に対する報酬は含めないでください。
こうした割増手当等、いわゆる残業代の目安をご記入されたい場合は、「付記事項」の欄に御記入ください。</t>
        </r>
      </text>
    </comment>
    <comment ref="E23" authorId="0" shapeId="0" xr:uid="{97B129C6-31A4-4B43-BCFD-CCD56B152EC0}">
      <text>
        <r>
          <rPr>
            <sz val="9"/>
            <color indexed="81"/>
            <rFont val="MS P ゴシック"/>
            <family val="3"/>
            <charset val="128"/>
          </rPr>
          <t xml:space="preserve"> </t>
        </r>
        <r>
          <rPr>
            <sz val="10"/>
            <color indexed="81"/>
            <rFont val="BIZ UDPゴシック"/>
            <family val="3"/>
            <charset val="128"/>
          </rPr>
          <t>時間外手当、深夜手当、補償休日手当や割増手当等、臨時の労働に対する報酬は含めないでください。</t>
        </r>
      </text>
    </comment>
    <comment ref="E24" authorId="0" shapeId="0" xr:uid="{DFC8A5CB-C785-46B3-8A5C-6104E05E290F}">
      <text>
        <r>
          <rPr>
            <sz val="9"/>
            <color indexed="81"/>
            <rFont val="MS P ゴシック"/>
            <family val="3"/>
            <charset val="128"/>
          </rPr>
          <t xml:space="preserve"> </t>
        </r>
        <r>
          <rPr>
            <sz val="10"/>
            <color indexed="81"/>
            <rFont val="BIZ UDPゴシック"/>
            <family val="3"/>
            <charset val="128"/>
          </rPr>
          <t>時間外手当、深夜手当、補償休日手当や割増手当等、臨時の労働に対する報酬は含めないでください。</t>
        </r>
      </text>
    </comment>
    <comment ref="E25" authorId="0" shapeId="0" xr:uid="{54530B76-837A-47F2-AA04-10D7ECDFCD54}">
      <text>
        <r>
          <rPr>
            <sz val="9"/>
            <color indexed="81"/>
            <rFont val="MS P ゴシック"/>
            <family val="3"/>
            <charset val="128"/>
          </rPr>
          <t xml:space="preserve"> </t>
        </r>
        <r>
          <rPr>
            <sz val="10"/>
            <color indexed="81"/>
            <rFont val="BIZ UDPゴシック"/>
            <family val="3"/>
            <charset val="128"/>
          </rPr>
          <t>時間外手当、深夜手当、補償休日手当や割増手当等、臨時の労働に対する報酬は含めないでください。</t>
        </r>
      </text>
    </comment>
    <comment ref="A34" authorId="0" shapeId="0" xr:uid="{761A8218-CBDE-4278-A6DA-CA7EA1BA82BE}">
      <text>
        <r>
          <rPr>
            <sz val="10"/>
            <color indexed="81"/>
            <rFont val="BIZ UDPゴシック"/>
            <family val="3"/>
            <charset val="128"/>
          </rPr>
          <t>受入体制＝配乗予定船舶において女性専用の設備がある、女性が乗船した際の運用を定めている又は現に女性船員が雇用されている
採用　　　＝過去３年以内に女性船員の採用実績がある
継続雇用＝３年以上継続雇用している女性船員がいる又は女性船員が育児休業を経て職務復帰した実績がある
昇進　　　＝女性船員を一等航海士・一等機関士以上の役職に就かせている</t>
        </r>
      </text>
    </comment>
    <comment ref="A63" authorId="0" shapeId="0" xr:uid="{6CFEE93A-096C-4A02-8647-A373E4A5DC5D}">
      <text>
        <r>
          <rPr>
            <sz val="10"/>
            <color indexed="81"/>
            <rFont val="BIZ UDPゴシック"/>
            <family val="3"/>
            <charset val="128"/>
          </rPr>
          <t>貨物船　　一般貨物船、RORO船、コンテナ船、自動車専用船、セメント専用船、石灰石専用船、砂利専用船（ガット船）　等
タンカー　　油槽船（白油・黒油）、ケミカル船、LPG船　等
旅客船　　旅客船、高速旅客船、フェリー、クルーズ客船、レストラン船、観光遊覧船　等
作業船　　浚渫埋立用作業船、構造物築造船、運搬作業船、環境整備船、特殊船　等
調査船　　漁業調査船、測量船、水路調査船、海洋学調査船、海洋観測艦、極地調査船　等
引押船　　オーシャンタグ、ハーバータグ、引船、押船
その他　　練習船、オフショア支援船　等</t>
        </r>
      </text>
    </comment>
    <comment ref="B66" authorId="1" shapeId="0" xr:uid="{1B711EA0-14BB-4390-AB78-6000F0C123E6}">
      <text>
        <r>
          <rPr>
            <sz val="10"/>
            <color indexed="81"/>
            <rFont val="BIZ UDPゴシック"/>
            <family val="3"/>
            <charset val="128"/>
          </rPr>
          <t>実際に行う業務を記入</t>
        </r>
      </text>
    </comment>
    <comment ref="E71" authorId="0" shapeId="0" xr:uid="{B1F023AB-8AF3-4729-B4CE-BA118B449CB9}">
      <text>
        <r>
          <rPr>
            <sz val="9"/>
            <color indexed="81"/>
            <rFont val="MS P ゴシック"/>
            <family val="3"/>
            <charset val="128"/>
          </rPr>
          <t xml:space="preserve"> </t>
        </r>
        <r>
          <rPr>
            <sz val="10"/>
            <color indexed="81"/>
            <rFont val="BIZ UDPゴシック"/>
            <family val="3"/>
            <charset val="128"/>
          </rPr>
          <t>時間外手当、深夜手当、補償休日手当や割増手当等、臨時の労働に対する報酬は含めないでください。</t>
        </r>
      </text>
    </comment>
    <comment ref="I71" authorId="0" shapeId="0" xr:uid="{BAB4A998-B9CA-4577-B953-64DC201720F3}">
      <text>
        <r>
          <rPr>
            <b/>
            <sz val="10"/>
            <color indexed="81"/>
            <rFont val="BIZ UDPゴシック"/>
            <family val="3"/>
            <charset val="128"/>
          </rPr>
          <t>「基本給」「定額的に支払われる手当」や「基本給＋手当」の合計賃金に、時間外手当、深夜手当、補償休日手当や割増手当等、臨時の労働に対する報酬は含めないでください。
こうした割増手当等、いわゆる残業代の目安をご記入されたい場合は、「付記事項」の欄に御記入ください。</t>
        </r>
      </text>
    </comment>
    <comment ref="E72" authorId="0" shapeId="0" xr:uid="{D263392D-10D8-46BA-9439-A50439215E2D}">
      <text>
        <r>
          <rPr>
            <sz val="9"/>
            <color indexed="81"/>
            <rFont val="MS P ゴシック"/>
            <family val="3"/>
            <charset val="128"/>
          </rPr>
          <t xml:space="preserve"> </t>
        </r>
        <r>
          <rPr>
            <sz val="10"/>
            <color indexed="81"/>
            <rFont val="BIZ UDPゴシック"/>
            <family val="3"/>
            <charset val="128"/>
          </rPr>
          <t>時間外手当、深夜手当、補償休日手当や割増手当等、臨時の労働に対する報酬は含めないでください。</t>
        </r>
      </text>
    </comment>
    <comment ref="E73" authorId="0" shapeId="0" xr:uid="{51A8B499-2A1D-43E2-B35E-3967A54B6C32}">
      <text>
        <r>
          <rPr>
            <sz val="9"/>
            <color indexed="81"/>
            <rFont val="MS P ゴシック"/>
            <family val="3"/>
            <charset val="128"/>
          </rPr>
          <t xml:space="preserve"> </t>
        </r>
        <r>
          <rPr>
            <sz val="10"/>
            <color indexed="81"/>
            <rFont val="BIZ UDPゴシック"/>
            <family val="3"/>
            <charset val="128"/>
          </rPr>
          <t>時間外手当、深夜手当、補償休日手当や割増手当等、臨時の労働に対する報酬は含めないでください。</t>
        </r>
      </text>
    </comment>
    <comment ref="E74" authorId="0" shapeId="0" xr:uid="{903D1705-4C88-40BB-BA56-0875B4CA5E75}">
      <text>
        <r>
          <rPr>
            <sz val="9"/>
            <color indexed="81"/>
            <rFont val="MS P ゴシック"/>
            <family val="3"/>
            <charset val="128"/>
          </rPr>
          <t xml:space="preserve"> </t>
        </r>
        <r>
          <rPr>
            <sz val="10"/>
            <color indexed="81"/>
            <rFont val="BIZ UDPゴシック"/>
            <family val="3"/>
            <charset val="128"/>
          </rPr>
          <t>時間外手当、深夜手当、補償休日手当や割増手当等、臨時の労働に対する報酬は含めないでください。</t>
        </r>
      </text>
    </comment>
    <comment ref="A82" authorId="0" shapeId="0" xr:uid="{9D8D2994-D74F-4901-93A6-00EDC256CD85}">
      <text>
        <r>
          <rPr>
            <sz val="10"/>
            <color indexed="81"/>
            <rFont val="BIZ UDPゴシック"/>
            <family val="3"/>
            <charset val="128"/>
          </rPr>
          <t>貨物船　　一般貨物船、RORO船、コンテナ船、自動車専用船、セメント専用船、石灰石専用船、砂利専用船（ガット船）　等
タンカー　　油槽船（白油・黒油）、ケミカル船、LPG船　等
旅客船　　旅客船、高速旅客船、フェリー、クルーズ客船、レストラン船、観光遊覧船　等
作業船　　浚渫埋立用作業船、構造物築造船、運搬作業船、環境整備船、特殊船　等
調査船　　漁業調査船、測量船、水路調査船、海洋学調査船、海洋観測艦、極地調査船　等
引押船　　オーシャンタグ、ハーバータグ、引船、押船
その他　　練習船、オフショア支援船　等</t>
        </r>
      </text>
    </comment>
    <comment ref="B85" authorId="1" shapeId="0" xr:uid="{F85E576C-D038-4C86-A940-7AD76A769CF2}">
      <text>
        <r>
          <rPr>
            <sz val="10"/>
            <color indexed="81"/>
            <rFont val="BIZ UDPゴシック"/>
            <family val="3"/>
            <charset val="128"/>
          </rPr>
          <t>実際に行う業務を記入</t>
        </r>
      </text>
    </comment>
    <comment ref="E90" authorId="0" shapeId="0" xr:uid="{6B905323-B181-460C-80BB-83DD38921AD1}">
      <text>
        <r>
          <rPr>
            <sz val="9"/>
            <color indexed="81"/>
            <rFont val="MS P ゴシック"/>
            <family val="3"/>
            <charset val="128"/>
          </rPr>
          <t xml:space="preserve"> </t>
        </r>
        <r>
          <rPr>
            <sz val="10"/>
            <color indexed="81"/>
            <rFont val="BIZ UDPゴシック"/>
            <family val="3"/>
            <charset val="128"/>
          </rPr>
          <t>時間外手当、深夜手当、補償休日手当や割増手当等、臨時の労働に対する報酬は含めないでください。</t>
        </r>
      </text>
    </comment>
    <comment ref="I90" authorId="0" shapeId="0" xr:uid="{E074F696-B45A-4D5A-A8FD-9B290FD9D894}">
      <text>
        <r>
          <rPr>
            <b/>
            <sz val="10"/>
            <color indexed="81"/>
            <rFont val="BIZ UDPゴシック"/>
            <family val="3"/>
            <charset val="128"/>
          </rPr>
          <t>「基本給」「定額的に支払われる手当」や「基本給＋手当」の合計賃金に、時間外手当、深夜手当、補償休日手当や割増手当等、臨時の労働に対する報酬は含めないでください。
こうした割増手当等、いわゆる残業代の目安をご記入されたい場合は、「付記事項」の欄に御記入ください。</t>
        </r>
      </text>
    </comment>
    <comment ref="E91" authorId="0" shapeId="0" xr:uid="{02844B29-1BEA-481B-8ED3-4961A5BE4FA6}">
      <text>
        <r>
          <rPr>
            <sz val="9"/>
            <color indexed="81"/>
            <rFont val="MS P ゴシック"/>
            <family val="3"/>
            <charset val="128"/>
          </rPr>
          <t xml:space="preserve"> </t>
        </r>
        <r>
          <rPr>
            <sz val="10"/>
            <color indexed="81"/>
            <rFont val="BIZ UDPゴシック"/>
            <family val="3"/>
            <charset val="128"/>
          </rPr>
          <t>時間外手当、深夜手当、補償休日手当や割増手当等、臨時の労働に対する報酬は含めないでください。</t>
        </r>
      </text>
    </comment>
    <comment ref="E92" authorId="0" shapeId="0" xr:uid="{E621E76A-4C35-4269-A336-CD91A3F61005}">
      <text>
        <r>
          <rPr>
            <sz val="9"/>
            <color indexed="81"/>
            <rFont val="MS P ゴシック"/>
            <family val="3"/>
            <charset val="128"/>
          </rPr>
          <t xml:space="preserve"> </t>
        </r>
        <r>
          <rPr>
            <sz val="10"/>
            <color indexed="81"/>
            <rFont val="BIZ UDPゴシック"/>
            <family val="3"/>
            <charset val="128"/>
          </rPr>
          <t>時間外手当、深夜手当、補償休日手当や割増手当等、臨時の労働に対する報酬は含めないでください。</t>
        </r>
      </text>
    </comment>
    <comment ref="E93" authorId="0" shapeId="0" xr:uid="{24849AF3-53DC-4D4F-A953-A29F51416274}">
      <text>
        <r>
          <rPr>
            <sz val="9"/>
            <color indexed="81"/>
            <rFont val="MS P ゴシック"/>
            <family val="3"/>
            <charset val="128"/>
          </rPr>
          <t xml:space="preserve"> </t>
        </r>
        <r>
          <rPr>
            <sz val="10"/>
            <color indexed="81"/>
            <rFont val="BIZ UDPゴシック"/>
            <family val="3"/>
            <charset val="128"/>
          </rPr>
          <t>時間外手当、深夜手当、補償休日手当や割増手当等、臨時の労働に対する報酬は含めないでください。</t>
        </r>
      </text>
    </comment>
    <comment ref="A101" authorId="0" shapeId="0" xr:uid="{FB5C56FF-4C3F-45FC-BFAD-952D167C669F}">
      <text>
        <r>
          <rPr>
            <sz val="10"/>
            <color indexed="81"/>
            <rFont val="BIZ UDPゴシック"/>
            <family val="3"/>
            <charset val="128"/>
          </rPr>
          <t>貨物船　　一般貨物船、RORO船、コンテナ船、自動車専用船、セメント専用船、石灰石専用船、砂利専用船（ガット船）　等
タンカー　　油槽船（白油・黒油）、ケミカル船、LPG船　等
旅客船　　旅客船、高速旅客船、フェリー、クルーズ客船、レストラン船、観光遊覧船　等
作業船　　浚渫埋立用作業船、構造物築造船、運搬作業船、環境整備船、特殊船　等
調査船　　漁業調査船、測量船、水路調査船、海洋学調査船、海洋観測艦、極地調査船　等
引押船　　オーシャンタグ、ハーバータグ、引船、押船
その他　　練習船、オフショア支援船　等</t>
        </r>
      </text>
    </comment>
    <comment ref="B104" authorId="1" shapeId="0" xr:uid="{ED3BC99A-DDE7-4006-821E-B6C5BEBDD91F}">
      <text>
        <r>
          <rPr>
            <sz val="10"/>
            <color indexed="81"/>
            <rFont val="BIZ UDPゴシック"/>
            <family val="3"/>
            <charset val="128"/>
          </rPr>
          <t>実際に行う業務を記入</t>
        </r>
      </text>
    </comment>
    <comment ref="E109" authorId="0" shapeId="0" xr:uid="{53009C0C-F6C5-4EF0-83C0-91E42B8572EA}">
      <text>
        <r>
          <rPr>
            <sz val="9"/>
            <color indexed="81"/>
            <rFont val="MS P ゴシック"/>
            <family val="3"/>
            <charset val="128"/>
          </rPr>
          <t xml:space="preserve"> </t>
        </r>
        <r>
          <rPr>
            <sz val="10"/>
            <color indexed="81"/>
            <rFont val="BIZ UDPゴシック"/>
            <family val="3"/>
            <charset val="128"/>
          </rPr>
          <t>時間外手当、深夜手当、補償休日手当や割増手当等、臨時の労働に対する報酬は含めないでください。</t>
        </r>
      </text>
    </comment>
    <comment ref="I109" authorId="0" shapeId="0" xr:uid="{BB9977F8-FCB2-451C-8F13-822E45B7433D}">
      <text>
        <r>
          <rPr>
            <b/>
            <sz val="10"/>
            <color indexed="81"/>
            <rFont val="BIZ UDPゴシック"/>
            <family val="3"/>
            <charset val="128"/>
          </rPr>
          <t>「基本給」「定額的に支払われる手当」や「基本給＋手当」の合計賃金に、時間外手当、深夜手当、補償休日手当や割増手当等、臨時の労働に対する報酬は含めないでください。
こうした割増手当等、いわゆる残業代の目安をご記入されたい場合は、「付記事項」の欄に御記入ください。</t>
        </r>
      </text>
    </comment>
    <comment ref="E110" authorId="0" shapeId="0" xr:uid="{601A9671-1F69-44B9-B8E1-16252BE5A1C0}">
      <text>
        <r>
          <rPr>
            <sz val="9"/>
            <color indexed="81"/>
            <rFont val="MS P ゴシック"/>
            <family val="3"/>
            <charset val="128"/>
          </rPr>
          <t xml:space="preserve"> </t>
        </r>
        <r>
          <rPr>
            <sz val="10"/>
            <color indexed="81"/>
            <rFont val="BIZ UDPゴシック"/>
            <family val="3"/>
            <charset val="128"/>
          </rPr>
          <t>時間外手当、深夜手当、補償休日手当や割増手当等、臨時の労働に対する報酬は含めないでください。</t>
        </r>
      </text>
    </comment>
    <comment ref="E111" authorId="0" shapeId="0" xr:uid="{A997E290-BC59-4F83-A523-2CD263383FE3}">
      <text>
        <r>
          <rPr>
            <sz val="9"/>
            <color indexed="81"/>
            <rFont val="MS P ゴシック"/>
            <family val="3"/>
            <charset val="128"/>
          </rPr>
          <t xml:space="preserve"> </t>
        </r>
        <r>
          <rPr>
            <sz val="10"/>
            <color indexed="81"/>
            <rFont val="BIZ UDPゴシック"/>
            <family val="3"/>
            <charset val="128"/>
          </rPr>
          <t>時間外手当、深夜手当、補償休日手当や割増手当等、臨時の労働に対する報酬は含めないでください。</t>
        </r>
      </text>
    </comment>
    <comment ref="E112" authorId="0" shapeId="0" xr:uid="{B0979DE5-AF41-4B0F-93C6-8E4B22F49416}">
      <text>
        <r>
          <rPr>
            <sz val="9"/>
            <color indexed="81"/>
            <rFont val="MS P ゴシック"/>
            <family val="3"/>
            <charset val="128"/>
          </rPr>
          <t xml:space="preserve"> </t>
        </r>
        <r>
          <rPr>
            <sz val="10"/>
            <color indexed="81"/>
            <rFont val="BIZ UDPゴシック"/>
            <family val="3"/>
            <charset val="128"/>
          </rPr>
          <t>時間外手当、深夜手当、補償休日手当や割増手当等、臨時の労働に対する報酬は含めないでください。</t>
        </r>
      </text>
    </comment>
    <comment ref="A126" authorId="0" shapeId="0" xr:uid="{F5450F69-A7F9-490F-B195-5FB96D818734}">
      <text>
        <r>
          <rPr>
            <sz val="10"/>
            <color indexed="81"/>
            <rFont val="BIZ UDPゴシック"/>
            <family val="3"/>
            <charset val="128"/>
          </rPr>
          <t>貨物船　　一般貨物船、RORO船、コンテナ船、自動車専用船、セメント専用船、石灰石専用船、砂利専用船（ガット船）　等
タンカー　　油槽船（白油・黒油）、ケミカル船、LPG船　等
旅客船　　旅客船、高速旅客船、フェリー、クルーズ客船、レストラン船、観光遊覧船　等
作業船　　浚渫埋立用作業船、構造物築造船、運搬作業船、環境整備船、特殊船　等
調査船　　漁業調査船、測量船、水路調査船、海洋学調査船、海洋観測艦、極地調査船　等
引押船　　オーシャンタグ、ハーバータグ、引船、押船
その他　　練習船、オフショア支援船　等</t>
        </r>
      </text>
    </comment>
    <comment ref="B129" authorId="1" shapeId="0" xr:uid="{A9CC7CAA-7C3A-4BB4-B785-8290D9CADE63}">
      <text>
        <r>
          <rPr>
            <sz val="10"/>
            <color indexed="81"/>
            <rFont val="BIZ UDPゴシック"/>
            <family val="3"/>
            <charset val="128"/>
          </rPr>
          <t>実際に行う業務を記入</t>
        </r>
      </text>
    </comment>
    <comment ref="E134" authorId="0" shapeId="0" xr:uid="{38BA6E4C-8B6C-4FBC-9571-828DD27A60FA}">
      <text>
        <r>
          <rPr>
            <sz val="9"/>
            <color indexed="81"/>
            <rFont val="MS P ゴシック"/>
            <family val="3"/>
            <charset val="128"/>
          </rPr>
          <t xml:space="preserve"> </t>
        </r>
        <r>
          <rPr>
            <sz val="10"/>
            <color indexed="81"/>
            <rFont val="BIZ UDPゴシック"/>
            <family val="3"/>
            <charset val="128"/>
          </rPr>
          <t>時間外手当、深夜手当、補償休日手当や割増手当等、臨時の労働に対する報酬は含めないでください。</t>
        </r>
      </text>
    </comment>
    <comment ref="I134" authorId="0" shapeId="0" xr:uid="{E846552B-D2F9-485B-B824-81B8610CCE29}">
      <text>
        <r>
          <rPr>
            <b/>
            <sz val="10"/>
            <color indexed="81"/>
            <rFont val="BIZ UDPゴシック"/>
            <family val="3"/>
            <charset val="128"/>
          </rPr>
          <t>「基本給」「定額的に支払われる手当」や「基本給＋手当」の合計賃金に、時間外手当、深夜手当、補償休日手当や割増手当等、臨時の労働に対する報酬は含めないでください。
こうした割増手当等、いわゆる残業代の目安をご記入されたい場合は、「付記事項」の欄に御記入ください。</t>
        </r>
      </text>
    </comment>
    <comment ref="E135" authorId="0" shapeId="0" xr:uid="{80515E25-C8AF-44C1-8822-B5A327300A9D}">
      <text>
        <r>
          <rPr>
            <sz val="9"/>
            <color indexed="81"/>
            <rFont val="MS P ゴシック"/>
            <family val="3"/>
            <charset val="128"/>
          </rPr>
          <t xml:space="preserve"> </t>
        </r>
        <r>
          <rPr>
            <sz val="10"/>
            <color indexed="81"/>
            <rFont val="BIZ UDPゴシック"/>
            <family val="3"/>
            <charset val="128"/>
          </rPr>
          <t>時間外手当、深夜手当、補償休日手当や割増手当等、臨時の労働に対する報酬は含めないでください。</t>
        </r>
      </text>
    </comment>
    <comment ref="E136" authorId="0" shapeId="0" xr:uid="{A5145805-598C-4DF7-8345-C4F2C2878290}">
      <text>
        <r>
          <rPr>
            <sz val="9"/>
            <color indexed="81"/>
            <rFont val="MS P ゴシック"/>
            <family val="3"/>
            <charset val="128"/>
          </rPr>
          <t xml:space="preserve"> </t>
        </r>
        <r>
          <rPr>
            <sz val="10"/>
            <color indexed="81"/>
            <rFont val="BIZ UDPゴシック"/>
            <family val="3"/>
            <charset val="128"/>
          </rPr>
          <t>時間外手当、深夜手当、補償休日手当や割増手当等、臨時の労働に対する報酬は含めないでください。</t>
        </r>
      </text>
    </comment>
    <comment ref="E137" authorId="0" shapeId="0" xr:uid="{2045E003-0514-43E7-ACDB-62F5262C703B}">
      <text>
        <r>
          <rPr>
            <sz val="9"/>
            <color indexed="81"/>
            <rFont val="MS P ゴシック"/>
            <family val="3"/>
            <charset val="128"/>
          </rPr>
          <t xml:space="preserve"> </t>
        </r>
        <r>
          <rPr>
            <sz val="10"/>
            <color indexed="81"/>
            <rFont val="BIZ UDPゴシック"/>
            <family val="3"/>
            <charset val="128"/>
          </rPr>
          <t>時間外手当、深夜手当、補償休日手当や割増手当等、臨時の労働に対する報酬は含めないでください。</t>
        </r>
      </text>
    </comment>
    <comment ref="A145" authorId="0" shapeId="0" xr:uid="{0F76CBB4-ABC0-4DE7-826A-0D637AF2A21A}">
      <text>
        <r>
          <rPr>
            <sz val="10"/>
            <color indexed="81"/>
            <rFont val="BIZ UDPゴシック"/>
            <family val="3"/>
            <charset val="128"/>
          </rPr>
          <t>貨物船　　一般貨物船、RORO船、コンテナ船、自動車専用船、セメント専用船、石灰石専用船、砂利専用船（ガット船）　等
タンカー　　油槽船（白油・黒油）、ケミカル船、LPG船　等
旅客船　　旅客船、高速旅客船、フェリー、クルーズ客船、レストラン船、観光遊覧船　等
作業船　　浚渫埋立用作業船、構造物築造船、運搬作業船、環境整備船、特殊船　等
調査船　　漁業調査船、測量船、水路調査船、海洋学調査船、海洋観測艦、極地調査船　等
引押船　　オーシャンタグ、ハーバータグ、引船、押船
その他　　練習船、オフショア支援船　等</t>
        </r>
      </text>
    </comment>
    <comment ref="B148" authorId="1" shapeId="0" xr:uid="{2B8E8F21-E9DC-4DBF-91DE-7DC3221EE849}">
      <text>
        <r>
          <rPr>
            <sz val="10"/>
            <color indexed="81"/>
            <rFont val="BIZ UDPゴシック"/>
            <family val="3"/>
            <charset val="128"/>
          </rPr>
          <t>実際に行う業務を記入</t>
        </r>
      </text>
    </comment>
    <comment ref="E153" authorId="0" shapeId="0" xr:uid="{ECB1B6A7-8D7A-4171-B399-B96017B80CB3}">
      <text>
        <r>
          <rPr>
            <sz val="9"/>
            <color indexed="81"/>
            <rFont val="MS P ゴシック"/>
            <family val="3"/>
            <charset val="128"/>
          </rPr>
          <t xml:space="preserve"> </t>
        </r>
        <r>
          <rPr>
            <sz val="10"/>
            <color indexed="81"/>
            <rFont val="BIZ UDPゴシック"/>
            <family val="3"/>
            <charset val="128"/>
          </rPr>
          <t>時間外手当、深夜手当、補償休日手当や割増手当等、臨時の労働に対する報酬は含めないでください。</t>
        </r>
      </text>
    </comment>
    <comment ref="I153" authorId="0" shapeId="0" xr:uid="{F585DA22-AA85-4BC6-84FF-9AEE9AE3D37D}">
      <text>
        <r>
          <rPr>
            <b/>
            <sz val="10"/>
            <color indexed="81"/>
            <rFont val="BIZ UDPゴシック"/>
            <family val="3"/>
            <charset val="128"/>
          </rPr>
          <t>「基本給」「定額的に支払われる手当」や「基本給＋手当」の合計賃金に、時間外手当、深夜手当、補償休日手当や割増手当等、臨時の労働に対する報酬は含めないでください。
こうした割増手当等、いわゆる残業代の目安をご記入されたい場合は、「付記事項」の欄に御記入ください。</t>
        </r>
      </text>
    </comment>
    <comment ref="E154" authorId="0" shapeId="0" xr:uid="{7BBD3BB7-C788-4222-9341-056F66FF0880}">
      <text>
        <r>
          <rPr>
            <sz val="9"/>
            <color indexed="81"/>
            <rFont val="MS P ゴシック"/>
            <family val="3"/>
            <charset val="128"/>
          </rPr>
          <t xml:space="preserve"> </t>
        </r>
        <r>
          <rPr>
            <sz val="10"/>
            <color indexed="81"/>
            <rFont val="BIZ UDPゴシック"/>
            <family val="3"/>
            <charset val="128"/>
          </rPr>
          <t>時間外手当、深夜手当、補償休日手当や割増手当等、臨時の労働に対する報酬は含めないでください。</t>
        </r>
      </text>
    </comment>
    <comment ref="E155" authorId="0" shapeId="0" xr:uid="{36843134-3BB6-4F7C-B75A-DAEB1996CE5F}">
      <text>
        <r>
          <rPr>
            <sz val="9"/>
            <color indexed="81"/>
            <rFont val="MS P ゴシック"/>
            <family val="3"/>
            <charset val="128"/>
          </rPr>
          <t xml:space="preserve"> </t>
        </r>
        <r>
          <rPr>
            <sz val="10"/>
            <color indexed="81"/>
            <rFont val="BIZ UDPゴシック"/>
            <family val="3"/>
            <charset val="128"/>
          </rPr>
          <t>時間外手当、深夜手当、補償休日手当や割増手当等、臨時の労働に対する報酬は含めないでください。</t>
        </r>
      </text>
    </comment>
    <comment ref="E156" authorId="0" shapeId="0" xr:uid="{8418CC9E-B0F4-4A43-8652-F398A2153944}">
      <text>
        <r>
          <rPr>
            <sz val="9"/>
            <color indexed="81"/>
            <rFont val="MS P ゴシック"/>
            <family val="3"/>
            <charset val="128"/>
          </rPr>
          <t xml:space="preserve"> </t>
        </r>
        <r>
          <rPr>
            <sz val="10"/>
            <color indexed="81"/>
            <rFont val="BIZ UDPゴシック"/>
            <family val="3"/>
            <charset val="128"/>
          </rPr>
          <t>時間外手当、深夜手当、補償休日手当や割増手当等、臨時の労働に対する報酬は含めないでください。</t>
        </r>
      </text>
    </comment>
    <comment ref="A164" authorId="0" shapeId="0" xr:uid="{D697772B-FA86-492D-8366-EDB549788C0E}">
      <text>
        <r>
          <rPr>
            <sz val="10"/>
            <color indexed="81"/>
            <rFont val="BIZ UDPゴシック"/>
            <family val="3"/>
            <charset val="128"/>
          </rPr>
          <t>貨物船　　一般貨物船、RORO船、コンテナ船、自動車専用船、セメント専用船、石灰石専用船、砂利専用船（ガット船）　等
タンカー　　油槽船（白油・黒油）、ケミカル船、LPG船　等
旅客船　　旅客船、高速旅客船、フェリー、クルーズ客船、レストラン船、観光遊覧船　等
作業船　　浚渫埋立用作業船、構造物築造船、運搬作業船、環境整備船、特殊船　等
調査船　　漁業調査船、測量船、水路調査船、海洋学調査船、海洋観測艦、極地調査船　等
引押船　　オーシャンタグ、ハーバータグ、引船、押船
その他　　練習船、オフショア支援船　等</t>
        </r>
      </text>
    </comment>
    <comment ref="B167" authorId="1" shapeId="0" xr:uid="{67CE5660-2832-46FF-B358-0C58A7DA892D}">
      <text>
        <r>
          <rPr>
            <sz val="10"/>
            <color indexed="81"/>
            <rFont val="BIZ UDPゴシック"/>
            <family val="3"/>
            <charset val="128"/>
          </rPr>
          <t>実際に行う業務を記入</t>
        </r>
      </text>
    </comment>
    <comment ref="E172" authorId="0" shapeId="0" xr:uid="{E9C5067E-2ED4-4AC1-AD53-027C390B38AC}">
      <text>
        <r>
          <rPr>
            <sz val="9"/>
            <color indexed="81"/>
            <rFont val="MS P ゴシック"/>
            <family val="3"/>
            <charset val="128"/>
          </rPr>
          <t xml:space="preserve"> </t>
        </r>
        <r>
          <rPr>
            <sz val="10"/>
            <color indexed="81"/>
            <rFont val="BIZ UDPゴシック"/>
            <family val="3"/>
            <charset val="128"/>
          </rPr>
          <t>時間外手当、深夜手当、補償休日手当や割増手当等、臨時の労働に対する報酬は含めないでください。</t>
        </r>
      </text>
    </comment>
    <comment ref="I172" authorId="0" shapeId="0" xr:uid="{58246630-B02A-44DE-B397-7F1948973FFE}">
      <text>
        <r>
          <rPr>
            <b/>
            <sz val="10"/>
            <color indexed="81"/>
            <rFont val="BIZ UDPゴシック"/>
            <family val="3"/>
            <charset val="128"/>
          </rPr>
          <t>「基本給」「定額的に支払われる手当」や「基本給＋手当」の合計賃金に、時間外手当、深夜手当、補償休日手当や割増手当等、臨時の労働に対する報酬は含めないでください。
こうした割増手当等、いわゆる残業代の目安をご記入されたい場合は、「付記事項」の欄に御記入ください。</t>
        </r>
      </text>
    </comment>
    <comment ref="E173" authorId="0" shapeId="0" xr:uid="{0978C21E-3073-4511-BCE3-03C46C67F24F}">
      <text>
        <r>
          <rPr>
            <sz val="9"/>
            <color indexed="81"/>
            <rFont val="MS P ゴシック"/>
            <family val="3"/>
            <charset val="128"/>
          </rPr>
          <t xml:space="preserve"> </t>
        </r>
        <r>
          <rPr>
            <sz val="10"/>
            <color indexed="81"/>
            <rFont val="BIZ UDPゴシック"/>
            <family val="3"/>
            <charset val="128"/>
          </rPr>
          <t>時間外手当、深夜手当、補償休日手当や割増手当等、臨時の労働に対する報酬は含めないでください。</t>
        </r>
      </text>
    </comment>
    <comment ref="E174" authorId="0" shapeId="0" xr:uid="{3A2130DD-AA42-48DF-A3C0-5E036AA0767A}">
      <text>
        <r>
          <rPr>
            <sz val="9"/>
            <color indexed="81"/>
            <rFont val="MS P ゴシック"/>
            <family val="3"/>
            <charset val="128"/>
          </rPr>
          <t xml:space="preserve"> </t>
        </r>
        <r>
          <rPr>
            <sz val="10"/>
            <color indexed="81"/>
            <rFont val="BIZ UDPゴシック"/>
            <family val="3"/>
            <charset val="128"/>
          </rPr>
          <t>時間外手当、深夜手当、補償休日手当や割増手当等、臨時の労働に対する報酬は含めないでください。</t>
        </r>
      </text>
    </comment>
    <comment ref="E175" authorId="0" shapeId="0" xr:uid="{FA805C74-BBA8-4AAA-8BAB-0B98F4DF1FC0}">
      <text>
        <r>
          <rPr>
            <sz val="9"/>
            <color indexed="81"/>
            <rFont val="MS P ゴシック"/>
            <family val="3"/>
            <charset val="128"/>
          </rPr>
          <t xml:space="preserve"> </t>
        </r>
        <r>
          <rPr>
            <sz val="10"/>
            <color indexed="81"/>
            <rFont val="BIZ UDPゴシック"/>
            <family val="3"/>
            <charset val="128"/>
          </rPr>
          <t>時間外手当、深夜手当、補償休日手当や割増手当等、臨時の労働に対する報酬は含めないでください。</t>
        </r>
      </text>
    </comment>
    <comment ref="A189" authorId="0" shapeId="0" xr:uid="{FFE33487-F7A9-46FD-801D-C3F816D748DA}">
      <text>
        <r>
          <rPr>
            <sz val="10"/>
            <color indexed="81"/>
            <rFont val="BIZ UDPゴシック"/>
            <family val="3"/>
            <charset val="128"/>
          </rPr>
          <t>貨物船　　一般貨物船、RORO船、コンテナ船、自動車専用船、セメント専用船、石灰石専用船、砂利専用船（ガット船）　等
タンカー　　油槽船（白油・黒油）、ケミカル船、LPG船　等
旅客船　　旅客船、高速旅客船、フェリー、クルーズ客船、レストラン船、観光遊覧船　等
作業船　　浚渫埋立用作業船、構造物築造船、運搬作業船、環境整備船、特殊船　等
調査船　　漁業調査船、測量船、水路調査船、海洋学調査船、海洋観測艦、極地調査船　等
引押船　　オーシャンタグ、ハーバータグ、引船、押船
その他　　練習船、オフショア支援船　等</t>
        </r>
      </text>
    </comment>
    <comment ref="B192" authorId="1" shapeId="0" xr:uid="{5A32B0F4-B6F5-4CB6-9399-E17C9D761880}">
      <text>
        <r>
          <rPr>
            <sz val="10"/>
            <color indexed="81"/>
            <rFont val="BIZ UDPゴシック"/>
            <family val="3"/>
            <charset val="128"/>
          </rPr>
          <t>実際に行う業務を記入</t>
        </r>
      </text>
    </comment>
    <comment ref="E197" authorId="0" shapeId="0" xr:uid="{92400581-E8C1-4CD9-8EC6-7AD92DB0591C}">
      <text>
        <r>
          <rPr>
            <sz val="9"/>
            <color indexed="81"/>
            <rFont val="MS P ゴシック"/>
            <family val="3"/>
            <charset val="128"/>
          </rPr>
          <t xml:space="preserve"> </t>
        </r>
        <r>
          <rPr>
            <sz val="10"/>
            <color indexed="81"/>
            <rFont val="BIZ UDPゴシック"/>
            <family val="3"/>
            <charset val="128"/>
          </rPr>
          <t>時間外手当、深夜手当、補償休日手当や割増手当等、臨時の労働に対する報酬は含めないでください。</t>
        </r>
      </text>
    </comment>
    <comment ref="I197" authorId="0" shapeId="0" xr:uid="{8B0C24C9-C1FE-4C16-8027-B57C7A3C6911}">
      <text>
        <r>
          <rPr>
            <b/>
            <sz val="10"/>
            <color indexed="81"/>
            <rFont val="BIZ UDPゴシック"/>
            <family val="3"/>
            <charset val="128"/>
          </rPr>
          <t>「基本給」「定額的に支払われる手当」や「基本給＋手当」の合計賃金に、時間外手当、深夜手当、補償休日手当や割増手当等、臨時の労働に対する報酬は含めないでください。
こうした割増手当等、いわゆる残業代の目安をご記入されたい場合は、「付記事項」の欄に御記入ください。</t>
        </r>
      </text>
    </comment>
    <comment ref="E198" authorId="0" shapeId="0" xr:uid="{C197167A-8EEB-497F-9CC0-27FDA3FE3DFB}">
      <text>
        <r>
          <rPr>
            <sz val="9"/>
            <color indexed="81"/>
            <rFont val="MS P ゴシック"/>
            <family val="3"/>
            <charset val="128"/>
          </rPr>
          <t xml:space="preserve"> </t>
        </r>
        <r>
          <rPr>
            <sz val="10"/>
            <color indexed="81"/>
            <rFont val="BIZ UDPゴシック"/>
            <family val="3"/>
            <charset val="128"/>
          </rPr>
          <t>時間外手当、深夜手当、補償休日手当や割増手当等、臨時の労働に対する報酬は含めないでください。</t>
        </r>
      </text>
    </comment>
    <comment ref="E199" authorId="0" shapeId="0" xr:uid="{436EA346-9CD9-43ED-BF47-AF5AB9F3B8AC}">
      <text>
        <r>
          <rPr>
            <sz val="9"/>
            <color indexed="81"/>
            <rFont val="MS P ゴシック"/>
            <family val="3"/>
            <charset val="128"/>
          </rPr>
          <t xml:space="preserve"> </t>
        </r>
        <r>
          <rPr>
            <sz val="10"/>
            <color indexed="81"/>
            <rFont val="BIZ UDPゴシック"/>
            <family val="3"/>
            <charset val="128"/>
          </rPr>
          <t>時間外手当、深夜手当、補償休日手当や割増手当等、臨時の労働に対する報酬は含めないでください。</t>
        </r>
      </text>
    </comment>
    <comment ref="E200" authorId="0" shapeId="0" xr:uid="{C7F57BD0-7DA3-4E5B-B240-EDDAF05B978E}">
      <text>
        <r>
          <rPr>
            <sz val="9"/>
            <color indexed="81"/>
            <rFont val="MS P ゴシック"/>
            <family val="3"/>
            <charset val="128"/>
          </rPr>
          <t xml:space="preserve"> </t>
        </r>
        <r>
          <rPr>
            <sz val="10"/>
            <color indexed="81"/>
            <rFont val="BIZ UDPゴシック"/>
            <family val="3"/>
            <charset val="128"/>
          </rPr>
          <t>時間外手当、深夜手当、補償休日手当や割増手当等、臨時の労働に対する報酬は含めないでください。</t>
        </r>
      </text>
    </comment>
    <comment ref="A208" authorId="0" shapeId="0" xr:uid="{19943042-892F-414F-934B-B7B15137F0A9}">
      <text>
        <r>
          <rPr>
            <sz val="10"/>
            <color indexed="81"/>
            <rFont val="BIZ UDPゴシック"/>
            <family val="3"/>
            <charset val="128"/>
          </rPr>
          <t>貨物船　　一般貨物船、RORO船、コンテナ船、自動車専用船、セメント専用船、石灰石専用船、砂利専用船（ガット船）　等
タンカー　　油槽船（白油・黒油）、ケミカル船、LPG船　等
旅客船　　旅客船、高速旅客船、フェリー、クルーズ客船、レストラン船、観光遊覧船　等
作業船　　浚渫埋立用作業船、構造物築造船、運搬作業船、環境整備船、特殊船　等
調査船　　漁業調査船、測量船、水路調査船、海洋学調査船、海洋観測艦、極地調査船　等
引押船　　オーシャンタグ、ハーバータグ、引船、押船
その他　　練習船、オフショア支援船　等</t>
        </r>
      </text>
    </comment>
    <comment ref="B211" authorId="1" shapeId="0" xr:uid="{F69A597C-7975-4D4A-8729-51A4D6EDE919}">
      <text>
        <r>
          <rPr>
            <sz val="10"/>
            <color indexed="81"/>
            <rFont val="BIZ UDPゴシック"/>
            <family val="3"/>
            <charset val="128"/>
          </rPr>
          <t>実際に行う業務を記入</t>
        </r>
      </text>
    </comment>
    <comment ref="E216" authorId="0" shapeId="0" xr:uid="{D5D50DFF-35A9-4C90-914E-C4FB87D577C4}">
      <text>
        <r>
          <rPr>
            <sz val="9"/>
            <color indexed="81"/>
            <rFont val="MS P ゴシック"/>
            <family val="3"/>
            <charset val="128"/>
          </rPr>
          <t xml:space="preserve"> </t>
        </r>
        <r>
          <rPr>
            <sz val="10"/>
            <color indexed="81"/>
            <rFont val="BIZ UDPゴシック"/>
            <family val="3"/>
            <charset val="128"/>
          </rPr>
          <t>時間外手当、深夜手当、補償休日手当や割増手当等、臨時の労働に対する報酬は含めないでください。</t>
        </r>
      </text>
    </comment>
    <comment ref="I216" authorId="0" shapeId="0" xr:uid="{3BF9E34F-1489-4D6D-B27A-DA0C2817B3F6}">
      <text>
        <r>
          <rPr>
            <b/>
            <sz val="10"/>
            <color indexed="81"/>
            <rFont val="BIZ UDPゴシック"/>
            <family val="3"/>
            <charset val="128"/>
          </rPr>
          <t>「基本給」「定額的に支払われる手当」や「基本給＋手当」の合計賃金に、時間外手当、深夜手当、補償休日手当や割増手当等、臨時の労働に対する報酬は含めないでください。
こうした割増手当等、いわゆる残業代の目安をご記入されたい場合は、「付記事項」の欄に御記入ください。</t>
        </r>
      </text>
    </comment>
    <comment ref="E217" authorId="0" shapeId="0" xr:uid="{90642CB2-A2BC-4F69-879C-209D9370062B}">
      <text>
        <r>
          <rPr>
            <sz val="9"/>
            <color indexed="81"/>
            <rFont val="MS P ゴシック"/>
            <family val="3"/>
            <charset val="128"/>
          </rPr>
          <t xml:space="preserve"> </t>
        </r>
        <r>
          <rPr>
            <sz val="10"/>
            <color indexed="81"/>
            <rFont val="BIZ UDPゴシック"/>
            <family val="3"/>
            <charset val="128"/>
          </rPr>
          <t>時間外手当、深夜手当、補償休日手当や割増手当等、臨時の労働に対する報酬は含めないでください。</t>
        </r>
      </text>
    </comment>
    <comment ref="E218" authorId="0" shapeId="0" xr:uid="{79E12A79-8CBC-4098-A7FE-5BD241400095}">
      <text>
        <r>
          <rPr>
            <sz val="9"/>
            <color indexed="81"/>
            <rFont val="MS P ゴシック"/>
            <family val="3"/>
            <charset val="128"/>
          </rPr>
          <t xml:space="preserve"> </t>
        </r>
        <r>
          <rPr>
            <sz val="10"/>
            <color indexed="81"/>
            <rFont val="BIZ UDPゴシック"/>
            <family val="3"/>
            <charset val="128"/>
          </rPr>
          <t>時間外手当、深夜手当、補償休日手当や割増手当等、臨時の労働に対する報酬は含めないでください。</t>
        </r>
      </text>
    </comment>
    <comment ref="E219" authorId="0" shapeId="0" xr:uid="{9D6EBD56-D943-4945-84DE-46F1C33B2675}">
      <text>
        <r>
          <rPr>
            <sz val="9"/>
            <color indexed="81"/>
            <rFont val="MS P ゴシック"/>
            <family val="3"/>
            <charset val="128"/>
          </rPr>
          <t xml:space="preserve"> </t>
        </r>
        <r>
          <rPr>
            <sz val="10"/>
            <color indexed="81"/>
            <rFont val="BIZ UDPゴシック"/>
            <family val="3"/>
            <charset val="128"/>
          </rPr>
          <t>時間外手当、深夜手当、補償休日手当や割増手当等、臨時の労働に対する報酬は含めないでください。</t>
        </r>
      </text>
    </comment>
    <comment ref="A227" authorId="0" shapeId="0" xr:uid="{44E1D06D-1F3F-46D9-80CF-496FFB5F2CCA}">
      <text>
        <r>
          <rPr>
            <sz val="10"/>
            <color indexed="81"/>
            <rFont val="BIZ UDPゴシック"/>
            <family val="3"/>
            <charset val="128"/>
          </rPr>
          <t>貨物船　　一般貨物船、RORO船、コンテナ船、自動車専用船、セメント専用船、石灰石専用船、砂利専用船（ガット船）　等
タンカー　　油槽船（白油・黒油）、ケミカル船、LPG船　等
旅客船　　旅客船、高速旅客船、フェリー、クルーズ客船、レストラン船、観光遊覧船　等
作業船　　浚渫埋立用作業船、構造物築造船、運搬作業船、環境整備船、特殊船　等
調査船　　漁業調査船、測量船、水路調査船、海洋学調査船、海洋観測艦、極地調査船　等
引押船　　オーシャンタグ、ハーバータグ、引船、押船
その他　　練習船、オフショア支援船　等</t>
        </r>
      </text>
    </comment>
    <comment ref="B230" authorId="1" shapeId="0" xr:uid="{CC24B123-4B97-4E95-9777-B026C51C68FB}">
      <text>
        <r>
          <rPr>
            <sz val="10"/>
            <color indexed="81"/>
            <rFont val="BIZ UDPゴシック"/>
            <family val="3"/>
            <charset val="128"/>
          </rPr>
          <t>実際に行う業務を記入</t>
        </r>
      </text>
    </comment>
    <comment ref="E235" authorId="0" shapeId="0" xr:uid="{D1981769-1886-4270-A7E9-6AFB822EE7E8}">
      <text>
        <r>
          <rPr>
            <sz val="9"/>
            <color indexed="81"/>
            <rFont val="MS P ゴシック"/>
            <family val="3"/>
            <charset val="128"/>
          </rPr>
          <t xml:space="preserve"> </t>
        </r>
        <r>
          <rPr>
            <sz val="10"/>
            <color indexed="81"/>
            <rFont val="BIZ UDPゴシック"/>
            <family val="3"/>
            <charset val="128"/>
          </rPr>
          <t>時間外手当、深夜手当、補償休日手当や割増手当等、臨時の労働に対する報酬は含めないでください。</t>
        </r>
      </text>
    </comment>
    <comment ref="I235" authorId="0" shapeId="0" xr:uid="{9E21EDEC-2F2E-497F-907F-4ED9D0EDD015}">
      <text>
        <r>
          <rPr>
            <b/>
            <sz val="10"/>
            <color indexed="81"/>
            <rFont val="BIZ UDPゴシック"/>
            <family val="3"/>
            <charset val="128"/>
          </rPr>
          <t>「基本給」「定額的に支払われる手当」や「基本給＋手当」の合計賃金に、時間外手当、深夜手当、補償休日手当や割増手当等、臨時の労働に対する報酬は含めないでください。
こうした割増手当等、いわゆる残業代の目安をご記入されたい場合は、「付記事項」の欄に御記入ください。</t>
        </r>
      </text>
    </comment>
    <comment ref="E236" authorId="0" shapeId="0" xr:uid="{0BBDE969-DEDA-4404-B2C3-A6922AE3E77C}">
      <text>
        <r>
          <rPr>
            <sz val="9"/>
            <color indexed="81"/>
            <rFont val="MS P ゴシック"/>
            <family val="3"/>
            <charset val="128"/>
          </rPr>
          <t xml:space="preserve"> </t>
        </r>
        <r>
          <rPr>
            <sz val="10"/>
            <color indexed="81"/>
            <rFont val="BIZ UDPゴシック"/>
            <family val="3"/>
            <charset val="128"/>
          </rPr>
          <t>時間外手当、深夜手当、補償休日手当や割増手当等、臨時の労働に対する報酬は含めないでください。</t>
        </r>
      </text>
    </comment>
    <comment ref="E237" authorId="0" shapeId="0" xr:uid="{EA582763-4436-4E14-9D1A-1BA3D7D84A23}">
      <text>
        <r>
          <rPr>
            <sz val="9"/>
            <color indexed="81"/>
            <rFont val="MS P ゴシック"/>
            <family val="3"/>
            <charset val="128"/>
          </rPr>
          <t xml:space="preserve"> </t>
        </r>
        <r>
          <rPr>
            <sz val="10"/>
            <color indexed="81"/>
            <rFont val="BIZ UDPゴシック"/>
            <family val="3"/>
            <charset val="128"/>
          </rPr>
          <t>時間外手当、深夜手当、補償休日手当や割増手当等、臨時の労働に対する報酬は含めないでください。</t>
        </r>
      </text>
    </comment>
    <comment ref="E238" authorId="0" shapeId="0" xr:uid="{2731478E-09A8-418A-ACF8-50B3D0A01E05}">
      <text>
        <r>
          <rPr>
            <sz val="9"/>
            <color indexed="81"/>
            <rFont val="MS P ゴシック"/>
            <family val="3"/>
            <charset val="128"/>
          </rPr>
          <t xml:space="preserve"> </t>
        </r>
        <r>
          <rPr>
            <sz val="10"/>
            <color indexed="81"/>
            <rFont val="BIZ UDPゴシック"/>
            <family val="3"/>
            <charset val="128"/>
          </rPr>
          <t>時間外手当、深夜手当、補償休日手当や割増手当等、臨時の労働に対する報酬は含めないでください。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xml:space="preserve"> </author>
    <author>国土交通省</author>
  </authors>
  <commentList>
    <comment ref="A14" authorId="0" shapeId="0" xr:uid="{6BCBD455-43F7-476F-A49F-451D73F52903}">
      <text>
        <r>
          <rPr>
            <sz val="10"/>
            <color indexed="81"/>
            <rFont val="BIZ UDPゴシック"/>
            <family val="3"/>
            <charset val="128"/>
          </rPr>
          <t>貨物船　　一般貨物船、RORO船、コンテナ船、自動車専用船、セメント専用船、石灰石専用船、砂利専用船（ガット船）　等
タンカー　　油槽船（白油・黒油）、ケミカル船、LPG船　等
旅客船　　旅客船、高速旅客船、フェリー、クルーズ客船、レストラン船、観光遊覧船　等
作業船　　浚渫埋立用作業船、構造物築造船、運搬作業船、環境整備船、特殊船　等
調査船　　漁業調査船、測量船、水路調査船、海洋調査船、海洋観測艦、極地調査船　等
引押船　　オーシャンタグ、ハーバータグ、引船、押船
その他　　練習船、オフショア支援船　等</t>
        </r>
      </text>
    </comment>
    <comment ref="B17" authorId="1" shapeId="0" xr:uid="{02C89D2F-BB1A-4D16-8979-CDDF78CDF500}">
      <text>
        <r>
          <rPr>
            <sz val="10"/>
            <color indexed="81"/>
            <rFont val="BIZ UDPゴシック"/>
            <family val="3"/>
            <charset val="128"/>
          </rPr>
          <t>実際に行う業務を記入</t>
        </r>
      </text>
    </comment>
    <comment ref="A34" authorId="0" shapeId="0" xr:uid="{A180CF3C-6892-4DE1-BED2-117549DB1AD8}">
      <text>
        <r>
          <rPr>
            <sz val="10"/>
            <color indexed="81"/>
            <rFont val="BIZ UDPゴシック"/>
            <family val="3"/>
            <charset val="128"/>
          </rPr>
          <t>受入体制＝配乗予定船舶において女性専用の設備がある、女性が乗船した際の運用を定めている又は現に女性船員が雇用されている
採用　　　＝過去３年以内に女性船員の採用実績がある
継続雇用＝３年以上継続雇用している女性船員がいる又は女性船員が育児休業を経て職務復帰した実績がある
昇進　　　＝女性船員を一等航海士・一等機関士以上の役職に就かせている</t>
        </r>
      </text>
    </comment>
    <comment ref="A62" authorId="0" shapeId="0" xr:uid="{DCEC65FC-DB7C-4825-A4AB-C28D568540F8}">
      <text>
        <r>
          <rPr>
            <sz val="10"/>
            <color indexed="81"/>
            <rFont val="BIZ UDPゴシック"/>
            <family val="3"/>
            <charset val="128"/>
          </rPr>
          <t>貨物船　　一般貨物船、RORO船、コンテナ船、自動車専用船、セメント専用船、石灰石専用船、砂利専用船（ガット船）　等
タンカー　　油槽船（白油・黒油）、ケミカル船、LPG船　等
旅客船　　旅客船、高速旅客船、フェリー、クルーズ客船、レストラン船、観光遊覧船　等
作業船　　浚渫埋立用作業船、構造物築造船、運搬作業船、環境整備船、特殊船　等
調査船　　漁業調査船、測量船、水路調査船、海洋調査船、海洋観測艦、極地調査船　等
引押船　　オーシャンタグ、ハーバータグ、引船、押船
その他　　練習船、オフショア支援船　等</t>
        </r>
      </text>
    </comment>
    <comment ref="B65" authorId="1" shapeId="0" xr:uid="{E496C596-6AB3-4413-B282-6BB4172B7FC7}">
      <text>
        <r>
          <rPr>
            <sz val="10"/>
            <color indexed="81"/>
            <rFont val="BIZ UDPゴシック"/>
            <family val="3"/>
            <charset val="128"/>
          </rPr>
          <t>実際に行う業務を記入</t>
        </r>
      </text>
    </comment>
    <comment ref="A81" authorId="0" shapeId="0" xr:uid="{5C526038-E79C-440D-A57F-44E073AF7DF3}">
      <text>
        <r>
          <rPr>
            <sz val="10"/>
            <color indexed="81"/>
            <rFont val="BIZ UDPゴシック"/>
            <family val="3"/>
            <charset val="128"/>
          </rPr>
          <t>貨物船　　一般貨物船、RORO船、コンテナ船、自動車専用船、セメント専用船、石灰石専用船、砂利専用船（ガット船）　等
タンカー　　油槽船（白油・黒油）、ケミカル船、LPG船　等
旅客船　　旅客船、高速旅客船、フェリー、クルーズ客船、レストラン船、観光遊覧船　等
作業船　　浚渫埋立用作業船、構造物築造船、運搬作業船、環境整備船、特殊船　等
調査船　　漁業調査船、測量船、水路調査船、海洋調査船、海洋観測艦、極地調査船　等
引押船　　オーシャンタグ、ハーバータグ、引船、押船
その他　　練習船、オフショア支援船　等</t>
        </r>
      </text>
    </comment>
    <comment ref="B84" authorId="1" shapeId="0" xr:uid="{30663E63-44E6-4981-B759-F164D0349C42}">
      <text>
        <r>
          <rPr>
            <sz val="10"/>
            <color indexed="81"/>
            <rFont val="BIZ UDPゴシック"/>
            <family val="3"/>
            <charset val="128"/>
          </rPr>
          <t>実際に行う業務を記入</t>
        </r>
      </text>
    </comment>
    <comment ref="A100" authorId="0" shapeId="0" xr:uid="{A33C21D7-F8BD-43E2-8993-9CA3E73E95DA}">
      <text>
        <r>
          <rPr>
            <sz val="10"/>
            <color indexed="81"/>
            <rFont val="BIZ UDPゴシック"/>
            <family val="3"/>
            <charset val="128"/>
          </rPr>
          <t>貨物船　　一般貨物船、RORO船、コンテナ船、自動車専用船、セメント専用船、石灰石専用船、砂利専用船（ガット船）　等
タンカー　　油槽船（白油・黒油）、ケミカル船、LPG船　等
旅客船　　旅客船、高速旅客船、フェリー、クルーズ客船、レストラン船、観光遊覧船　等
作業船　　浚渫埋立用作業船、構造物築造船、運搬作業船、環境整備船、特殊船　等
調査船　　漁業調査船、測量船、水路調査船、海洋調査船、海洋観測艦、極地調査船　等
引押船　　オーシャンタグ、ハーバータグ、引船、押船
その他　　練習船、オフショア支援船　等</t>
        </r>
      </text>
    </comment>
    <comment ref="B103" authorId="1" shapeId="0" xr:uid="{59040834-CDEE-4FBC-85BA-C35DD6B21CB0}">
      <text>
        <r>
          <rPr>
            <sz val="10"/>
            <color indexed="81"/>
            <rFont val="BIZ UDPゴシック"/>
            <family val="3"/>
            <charset val="128"/>
          </rPr>
          <t>実際に行う業務を記入</t>
        </r>
      </text>
    </comment>
    <comment ref="A122" authorId="0" shapeId="0" xr:uid="{44520FAF-D43F-4196-9ADA-C1851AB0E184}">
      <text>
        <r>
          <rPr>
            <sz val="10"/>
            <color indexed="81"/>
            <rFont val="BIZ UDPゴシック"/>
            <family val="3"/>
            <charset val="128"/>
          </rPr>
          <t>貨物船　　一般貨物船、RORO船、コンテナ船、自動車専用船、セメント専用船、石灰石専用船、砂利専用船（ガット船）　等
タンカー　　油槽船（白油・黒油）、ケミカル船、LPG船　等
旅客船　　旅客船、高速旅客船、フェリー、クルーズ客船、レストラン船、観光遊覧船　等
作業船　　浚渫埋立用作業船、構造物築造船、運搬作業船、環境整備船、特殊船　等
調査船　　漁業調査船、測量船、水路調査船、海洋調査船、海洋観測艦、極地調査船　等
引押船　　オーシャンタグ、ハーバータグ、引船、押船
その他　　練習船、オフショア支援船　等</t>
        </r>
      </text>
    </comment>
    <comment ref="B125" authorId="1" shapeId="0" xr:uid="{826EDD58-6E35-42E0-9E2A-95BB85633619}">
      <text>
        <r>
          <rPr>
            <sz val="10"/>
            <color indexed="81"/>
            <rFont val="BIZ UDPゴシック"/>
            <family val="3"/>
            <charset val="128"/>
          </rPr>
          <t>実際に行う業務を記入</t>
        </r>
      </text>
    </comment>
    <comment ref="A141" authorId="0" shapeId="0" xr:uid="{64B3F914-B8ED-4CCE-83A5-969AA8397592}">
      <text>
        <r>
          <rPr>
            <sz val="10"/>
            <color indexed="81"/>
            <rFont val="BIZ UDPゴシック"/>
            <family val="3"/>
            <charset val="128"/>
          </rPr>
          <t>貨物船　　一般貨物船、RORO船、コンテナ船、自動車専用船、セメント専用船、石灰石専用船、砂利専用船（ガット船）　等
タンカー　　油槽船（白油・黒油）、ケミカル船、LPG船　等
旅客船　　旅客船、高速旅客船、フェリー、クルーズ客船、レストラン船、観光遊覧船　等
作業船　　浚渫埋立用作業船、構造物築造船、運搬作業船、環境整備船、特殊船　等
調査船　　漁業調査船、測量船、水路調査船、海洋調査船、海洋観測艦、極地調査船　等
引押船　　オーシャンタグ、ハーバータグ、引船、押船
その他　　練習船、オフショア支援船　等</t>
        </r>
      </text>
    </comment>
    <comment ref="B144" authorId="1" shapeId="0" xr:uid="{C5FFD23B-3596-4C47-A2F0-C762B6257A4D}">
      <text>
        <r>
          <rPr>
            <sz val="10"/>
            <color indexed="81"/>
            <rFont val="BIZ UDPゴシック"/>
            <family val="3"/>
            <charset val="128"/>
          </rPr>
          <t>実際に行う業務を記入</t>
        </r>
      </text>
    </comment>
    <comment ref="A160" authorId="0" shapeId="0" xr:uid="{E3F19C8F-AED8-4494-B5A7-706D1CEA8C36}">
      <text>
        <r>
          <rPr>
            <sz val="10"/>
            <color indexed="81"/>
            <rFont val="BIZ UDPゴシック"/>
            <family val="3"/>
            <charset val="128"/>
          </rPr>
          <t>貨物船　　一般貨物船、RORO船、コンテナ船、自動車専用船、セメント専用船、石灰石専用船、砂利専用船（ガット船）　等
タンカー　　油槽船（白油・黒油）、ケミカル船、LPG船　等
旅客船　　旅客船、高速旅客船、フェリー、クルーズ客船、レストラン船、観光遊覧船　等
作業船　　浚渫埋立用作業船、構造物築造船、運搬作業船、環境整備船、特殊船　等
調査船　　漁業調査船、測量船、水路調査船、海洋調査船、海洋観測艦、極地調査船　等
引押船　　オーシャンタグ、ハーバータグ、引船、押船
その他　　練習船、オフショア支援船　等</t>
        </r>
      </text>
    </comment>
    <comment ref="B163" authorId="1" shapeId="0" xr:uid="{F33B87AE-5183-4021-AB37-7DAEE6869F65}">
      <text>
        <r>
          <rPr>
            <sz val="10"/>
            <color indexed="81"/>
            <rFont val="BIZ UDPゴシック"/>
            <family val="3"/>
            <charset val="128"/>
          </rPr>
          <t>実際に行う業務を記入</t>
        </r>
      </text>
    </comment>
    <comment ref="A182" authorId="0" shapeId="0" xr:uid="{7F74C6CD-9CE7-4DBF-A0BC-8DF16B2C9EA2}">
      <text>
        <r>
          <rPr>
            <sz val="10"/>
            <color indexed="81"/>
            <rFont val="BIZ UDPゴシック"/>
            <family val="3"/>
            <charset val="128"/>
          </rPr>
          <t>貨物船　　一般貨物船、RORO船、コンテナ船、自動車専用船、セメント専用船、石灰石専用船、砂利専用船（ガット船）　等
タンカー　　油槽船（白油・黒油）、ケミカル船、LPG船　等
旅客船　　旅客船、高速旅客船、フェリー、クルーズ客船、レストラン船、観光遊覧船　等
作業船　　浚渫埋立用作業船、構造物築造船、運搬作業船、環境整備船、特殊船　等
調査船　　漁業調査船、測量船、水路調査船、海洋調査船、海洋観測艦、極地調査船　等
引押船　　オーシャンタグ、ハーバータグ、引船、押船
その他　　練習船、オフショア支援船　等</t>
        </r>
      </text>
    </comment>
    <comment ref="B185" authorId="1" shapeId="0" xr:uid="{AF591237-42A0-43B9-AE05-893F15BF7F54}">
      <text>
        <r>
          <rPr>
            <sz val="10"/>
            <color indexed="81"/>
            <rFont val="BIZ UDPゴシック"/>
            <family val="3"/>
            <charset val="128"/>
          </rPr>
          <t>実際に行う業務を記入</t>
        </r>
      </text>
    </comment>
    <comment ref="A201" authorId="0" shapeId="0" xr:uid="{B206AA8D-1369-4D5D-83FB-740CD27FCBB2}">
      <text>
        <r>
          <rPr>
            <sz val="10"/>
            <color indexed="81"/>
            <rFont val="BIZ UDPゴシック"/>
            <family val="3"/>
            <charset val="128"/>
          </rPr>
          <t>貨物船　　一般貨物船、RORO船、コンテナ船、自動車専用船、セメント専用船、石灰石専用船、砂利専用船（ガット船）　等
タンカー　　油槽船（白油・黒油）、ケミカル船、LPG船　等
旅客船　　旅客船、高速旅客船、フェリー、クルーズ客船、レストラン船、観光遊覧船　等
作業船　　浚渫埋立用作業船、構造物築造船、運搬作業船、環境整備船、特殊船　等
調査船　　漁業調査船、測量船、水路調査船、海洋調査船、海洋観測艦、極地調査船　等
引押船　　オーシャンタグ、ハーバータグ、引船、押船
その他　　練習船、オフショア支援船　等</t>
        </r>
      </text>
    </comment>
    <comment ref="B204" authorId="1" shapeId="0" xr:uid="{E7F8A9E2-B290-47D4-ABAD-62198C101659}">
      <text>
        <r>
          <rPr>
            <sz val="10"/>
            <color indexed="81"/>
            <rFont val="BIZ UDPゴシック"/>
            <family val="3"/>
            <charset val="128"/>
          </rPr>
          <t>実際に行う業務を記入</t>
        </r>
      </text>
    </comment>
    <comment ref="A220" authorId="0" shapeId="0" xr:uid="{DE4E4D83-990C-4CAD-96AD-AD204A849C22}">
      <text>
        <r>
          <rPr>
            <sz val="10"/>
            <color indexed="81"/>
            <rFont val="BIZ UDPゴシック"/>
            <family val="3"/>
            <charset val="128"/>
          </rPr>
          <t>貨物船　　一般貨物船、RORO船、コンテナ船、自動車専用船、セメント専用船、石灰石専用船、砂利専用船（ガット船）　等
タンカー　　油槽船（白油・黒油）、ケミカル船、LPG船　等
旅客船　　旅客船、高速旅客船、フェリー、クルーズ客船、レストラン船、観光遊覧船　等
作業船　　浚渫埋立用作業船、構造物築造船、運搬作業船、環境整備船、特殊船　等
調査船　　漁業調査船、測量船、水路調査船、海洋調査船、海洋観測艦、極地調査船　等
引押船　　オーシャンタグ、ハーバータグ、引船、押船
その他　　練習船、オフショア支援船　等</t>
        </r>
      </text>
    </comment>
    <comment ref="B223" authorId="1" shapeId="0" xr:uid="{2DC98DE9-5D44-4047-B204-B4D47CDAEE20}">
      <text>
        <r>
          <rPr>
            <sz val="10"/>
            <color indexed="81"/>
            <rFont val="BIZ UDPゴシック"/>
            <family val="3"/>
            <charset val="128"/>
          </rPr>
          <t>実際に行う業務を記入</t>
        </r>
      </text>
    </comment>
  </commentList>
</comments>
</file>

<file path=xl/sharedStrings.xml><?xml version="1.0" encoding="utf-8"?>
<sst xmlns="http://schemas.openxmlformats.org/spreadsheetml/2006/main" count="1340" uniqueCount="241">
  <si>
    <t>FAX番号</t>
    <rPh sb="3" eb="5">
      <t>バンゴウ</t>
    </rPh>
    <phoneticPr fontId="1"/>
  </si>
  <si>
    <t>総トン数</t>
    <rPh sb="0" eb="1">
      <t>ソウ</t>
    </rPh>
    <rPh sb="3" eb="4">
      <t>スウ</t>
    </rPh>
    <phoneticPr fontId="1"/>
  </si>
  <si>
    <t>加入保険等</t>
    <rPh sb="0" eb="2">
      <t>カニュウ</t>
    </rPh>
    <rPh sb="2" eb="4">
      <t>ホケン</t>
    </rPh>
    <rPh sb="4" eb="5">
      <t>トウ</t>
    </rPh>
    <phoneticPr fontId="1"/>
  </si>
  <si>
    <t>その他</t>
    <rPh sb="2" eb="3">
      <t>タ</t>
    </rPh>
    <phoneticPr fontId="1"/>
  </si>
  <si>
    <t>航行区域</t>
    <rPh sb="0" eb="2">
      <t>コウコウ</t>
    </rPh>
    <rPh sb="2" eb="4">
      <t>クイキ</t>
    </rPh>
    <phoneticPr fontId="1"/>
  </si>
  <si>
    <t>主要貨物</t>
    <rPh sb="0" eb="2">
      <t>シュヨウ</t>
    </rPh>
    <rPh sb="2" eb="4">
      <t>カモツ</t>
    </rPh>
    <phoneticPr fontId="1"/>
  </si>
  <si>
    <t>主要航路</t>
    <rPh sb="0" eb="2">
      <t>シュヨウ</t>
    </rPh>
    <rPh sb="2" eb="4">
      <t>コウロ</t>
    </rPh>
    <phoneticPr fontId="1"/>
  </si>
  <si>
    <t>採用人数</t>
    <rPh sb="0" eb="2">
      <t>サイヨウ</t>
    </rPh>
    <rPh sb="2" eb="4">
      <t>ニンズウ</t>
    </rPh>
    <phoneticPr fontId="1"/>
  </si>
  <si>
    <t>海技免状</t>
    <rPh sb="0" eb="2">
      <t>カイギ</t>
    </rPh>
    <rPh sb="2" eb="4">
      <t>メンジョウ</t>
    </rPh>
    <phoneticPr fontId="1"/>
  </si>
  <si>
    <t>円</t>
    <rPh sb="0" eb="1">
      <t>エン</t>
    </rPh>
    <phoneticPr fontId="1"/>
  </si>
  <si>
    <t>選考</t>
    <rPh sb="0" eb="2">
      <t>センコウ</t>
    </rPh>
    <phoneticPr fontId="1"/>
  </si>
  <si>
    <t>選考方法</t>
    <rPh sb="0" eb="2">
      <t>センコウ</t>
    </rPh>
    <rPh sb="2" eb="4">
      <t>ホウホウ</t>
    </rPh>
    <phoneticPr fontId="1"/>
  </si>
  <si>
    <t>日時</t>
    <rPh sb="0" eb="2">
      <t>ニチジ</t>
    </rPh>
    <phoneticPr fontId="1"/>
  </si>
  <si>
    <t>携行品</t>
    <rPh sb="0" eb="3">
      <t>ケイコウヒン</t>
    </rPh>
    <phoneticPr fontId="1"/>
  </si>
  <si>
    <t>採否決定</t>
    <rPh sb="0" eb="2">
      <t>サイヒ</t>
    </rPh>
    <rPh sb="2" eb="4">
      <t>ケッテイ</t>
    </rPh>
    <phoneticPr fontId="1"/>
  </si>
  <si>
    <t>年　　齢</t>
    <rPh sb="0" eb="1">
      <t>ネン</t>
    </rPh>
    <rPh sb="3" eb="4">
      <t>ヨワイ</t>
    </rPh>
    <phoneticPr fontId="1"/>
  </si>
  <si>
    <t>職　　種</t>
    <rPh sb="0" eb="1">
      <t>ショク</t>
    </rPh>
    <rPh sb="3" eb="4">
      <t>シュ</t>
    </rPh>
    <phoneticPr fontId="1"/>
  </si>
  <si>
    <t>履歴書</t>
    <rPh sb="0" eb="3">
      <t>リレキショ</t>
    </rPh>
    <phoneticPr fontId="1"/>
  </si>
  <si>
    <t>TEL</t>
    <phoneticPr fontId="4"/>
  </si>
  <si>
    <t>FAX</t>
    <phoneticPr fontId="4"/>
  </si>
  <si>
    <t>船内環境</t>
    <rPh sb="0" eb="2">
      <t>センナイ</t>
    </rPh>
    <rPh sb="2" eb="4">
      <t>カンキョウ</t>
    </rPh>
    <phoneticPr fontId="1"/>
  </si>
  <si>
    <t>乗船手当</t>
    <rPh sb="0" eb="2">
      <t>ジョウセン</t>
    </rPh>
    <rPh sb="2" eb="4">
      <t>テアテ</t>
    </rPh>
    <phoneticPr fontId="1"/>
  </si>
  <si>
    <t>航海手当</t>
    <rPh sb="0" eb="2">
      <t>コウカイ</t>
    </rPh>
    <rPh sb="2" eb="4">
      <t>テアテ</t>
    </rPh>
    <phoneticPr fontId="1"/>
  </si>
  <si>
    <t>～</t>
    <phoneticPr fontId="1"/>
  </si>
  <si>
    <t>〒</t>
    <phoneticPr fontId="1"/>
  </si>
  <si>
    <t>人</t>
    <rPh sb="0" eb="1">
      <t>ヒト</t>
    </rPh>
    <phoneticPr fontId="1"/>
  </si>
  <si>
    <t>資本金</t>
    <rPh sb="0" eb="3">
      <t>シホンキン</t>
    </rPh>
    <phoneticPr fontId="1"/>
  </si>
  <si>
    <t>雇用船員数</t>
    <rPh sb="0" eb="2">
      <t>コヨウ</t>
    </rPh>
    <rPh sb="2" eb="4">
      <t>センイン</t>
    </rPh>
    <rPh sb="4" eb="5">
      <t>スウ</t>
    </rPh>
    <phoneticPr fontId="1"/>
  </si>
  <si>
    <t>有</t>
  </si>
  <si>
    <t>必要な
経験等</t>
    <rPh sb="0" eb="2">
      <t>ヒツヨウ</t>
    </rPh>
    <rPh sb="4" eb="6">
      <t>ケイケン</t>
    </rPh>
    <rPh sb="6" eb="7">
      <t>トウ</t>
    </rPh>
    <phoneticPr fontId="1"/>
  </si>
  <si>
    <t>継続雇用</t>
    <rPh sb="0" eb="4">
      <t>ケイゾクコヨウ</t>
    </rPh>
    <phoneticPr fontId="1"/>
  </si>
  <si>
    <t>採用</t>
    <rPh sb="0" eb="2">
      <t>サイヨウ</t>
    </rPh>
    <phoneticPr fontId="1"/>
  </si>
  <si>
    <t>昇進</t>
    <rPh sb="0" eb="2">
      <t>ショウシン</t>
    </rPh>
    <phoneticPr fontId="1"/>
  </si>
  <si>
    <t>新人教育</t>
    <rPh sb="0" eb="4">
      <t>シンジンキョウイク</t>
    </rPh>
    <phoneticPr fontId="1"/>
  </si>
  <si>
    <t>内容</t>
    <rPh sb="0" eb="2">
      <t>ナイヨウ</t>
    </rPh>
    <phoneticPr fontId="1"/>
  </si>
  <si>
    <t>期間</t>
    <rPh sb="0" eb="2">
      <t>キカン</t>
    </rPh>
    <phoneticPr fontId="1"/>
  </si>
  <si>
    <t>うち女性</t>
    <rPh sb="2" eb="4">
      <t>ジョセイ</t>
    </rPh>
    <phoneticPr fontId="1"/>
  </si>
  <si>
    <t>所在地</t>
    <rPh sb="0" eb="3">
      <t>ショザイチ</t>
    </rPh>
    <phoneticPr fontId="1"/>
  </si>
  <si>
    <t>機関出力</t>
    <rPh sb="0" eb="4">
      <t>キカンシュツリョク</t>
    </rPh>
    <phoneticPr fontId="1"/>
  </si>
  <si>
    <t>主機の種類</t>
    <rPh sb="0" eb="2">
      <t>シュキ</t>
    </rPh>
    <rPh sb="3" eb="5">
      <t>シュルイ</t>
    </rPh>
    <phoneticPr fontId="1"/>
  </si>
  <si>
    <t>担当者名</t>
    <rPh sb="0" eb="4">
      <t>タントウシャメイ</t>
    </rPh>
    <phoneticPr fontId="1"/>
  </si>
  <si>
    <t>当日の電子機器等
持込の有無</t>
    <rPh sb="0" eb="2">
      <t>トウジツ</t>
    </rPh>
    <rPh sb="3" eb="5">
      <t>デンシ</t>
    </rPh>
    <rPh sb="5" eb="7">
      <t>キキ</t>
    </rPh>
    <rPh sb="7" eb="8">
      <t>トウ</t>
    </rPh>
    <rPh sb="9" eb="11">
      <t>モチコミ</t>
    </rPh>
    <rPh sb="12" eb="14">
      <t>ウム</t>
    </rPh>
    <phoneticPr fontId="1"/>
  </si>
  <si>
    <t>台</t>
    <rPh sb="0" eb="1">
      <t>ダイ</t>
    </rPh>
    <phoneticPr fontId="1"/>
  </si>
  <si>
    <t>タブレット</t>
    <phoneticPr fontId="1"/>
  </si>
  <si>
    <t>モニター</t>
    <phoneticPr fontId="1"/>
  </si>
  <si>
    <t>電源
コンセント</t>
    <rPh sb="0" eb="2">
      <t>デンゲン</t>
    </rPh>
    <phoneticPr fontId="1"/>
  </si>
  <si>
    <t>ノートパソコン</t>
    <phoneticPr fontId="1"/>
  </si>
  <si>
    <t>他(　　　　　　　　)</t>
    <rPh sb="0" eb="1">
      <t>タ</t>
    </rPh>
    <phoneticPr fontId="1"/>
  </si>
  <si>
    <t>めざせ！海技者セミナー IN KOBE</t>
    <phoneticPr fontId="1"/>
  </si>
  <si>
    <t>合計</t>
    <rPh sb="0" eb="2">
      <t>ゴウケイ</t>
    </rPh>
    <phoneticPr fontId="1"/>
  </si>
  <si>
    <t>W</t>
    <phoneticPr fontId="1"/>
  </si>
  <si>
    <t>Ｗ（計）</t>
    <rPh sb="2" eb="3">
      <t>ケイ</t>
    </rPh>
    <phoneticPr fontId="1"/>
  </si>
  <si>
    <t>担当者氏名</t>
    <rPh sb="0" eb="3">
      <t>タントウシャ</t>
    </rPh>
    <rPh sb="3" eb="5">
      <t>シメイ</t>
    </rPh>
    <phoneticPr fontId="4"/>
  </si>
  <si>
    <t>担当者
メールアドレス</t>
    <rPh sb="0" eb="3">
      <t>タントウシャ</t>
    </rPh>
    <phoneticPr fontId="1"/>
  </si>
  <si>
    <t>本社所在地
（都道府県名のみ）</t>
    <rPh sb="0" eb="2">
      <t>ホンシャ</t>
    </rPh>
    <rPh sb="2" eb="5">
      <t>ショザイチ</t>
    </rPh>
    <rPh sb="7" eb="12">
      <t>トドウフケンメイ</t>
    </rPh>
    <phoneticPr fontId="1"/>
  </si>
  <si>
    <t>その他
手当等
付記事項</t>
    <rPh sb="2" eb="3">
      <t>タ</t>
    </rPh>
    <rPh sb="4" eb="6">
      <t>テアテ</t>
    </rPh>
    <rPh sb="6" eb="7">
      <t>トウ</t>
    </rPh>
    <rPh sb="8" eb="10">
      <t>フキ</t>
    </rPh>
    <rPh sb="10" eb="12">
      <t>ジコウ</t>
    </rPh>
    <phoneticPr fontId="1"/>
  </si>
  <si>
    <t>仕事の
内容</t>
    <rPh sb="0" eb="2">
      <t>シゴト</t>
    </rPh>
    <rPh sb="4" eb="6">
      <t>ナイヨウ</t>
    </rPh>
    <phoneticPr fontId="1"/>
  </si>
  <si>
    <t>フリガナ</t>
    <phoneticPr fontId="1"/>
  </si>
  <si>
    <t>←</t>
    <phoneticPr fontId="1"/>
  </si>
  <si>
    <t>その他
資格</t>
    <rPh sb="2" eb="3">
      <t>タ</t>
    </rPh>
    <rPh sb="4" eb="6">
      <t>シカク</t>
    </rPh>
    <phoneticPr fontId="1"/>
  </si>
  <si>
    <t>基本給（月額換算）</t>
    <rPh sb="0" eb="3">
      <t>キホンキュウ</t>
    </rPh>
    <rPh sb="4" eb="6">
      <t>ゲツガク</t>
    </rPh>
    <rPh sb="6" eb="8">
      <t>カンザン</t>
    </rPh>
    <phoneticPr fontId="1"/>
  </si>
  <si>
    <t>定額的に支払われる
手当</t>
    <rPh sb="0" eb="2">
      <t>テイガク</t>
    </rPh>
    <rPh sb="2" eb="3">
      <t>テキ</t>
    </rPh>
    <rPh sb="4" eb="6">
      <t>シハラ</t>
    </rPh>
    <rPh sb="10" eb="12">
      <t>テアテ</t>
    </rPh>
    <phoneticPr fontId="1"/>
  </si>
  <si>
    <t>乗下船サイクル</t>
    <rPh sb="0" eb="3">
      <t>ジョウゲセン</t>
    </rPh>
    <phoneticPr fontId="1"/>
  </si>
  <si>
    <t>「海技免状」の欄は、該当する種別（航海、機関、通信）と級を記載し、不要なものは消去してください。また、海技免状が必要なければ、不問とご記入ください</t>
    <rPh sb="1" eb="5">
      <t>カイギメンジョウ</t>
    </rPh>
    <rPh sb="7" eb="8">
      <t>ラン</t>
    </rPh>
    <rPh sb="10" eb="12">
      <t>ガイトウ</t>
    </rPh>
    <rPh sb="14" eb="16">
      <t>シュベツ</t>
    </rPh>
    <rPh sb="17" eb="19">
      <t>コウカイ</t>
    </rPh>
    <rPh sb="20" eb="22">
      <t>キカン</t>
    </rPh>
    <rPh sb="23" eb="25">
      <t>ツウシン</t>
    </rPh>
    <rPh sb="27" eb="28">
      <t>キュウ</t>
    </rPh>
    <rPh sb="29" eb="31">
      <t>キサイ</t>
    </rPh>
    <rPh sb="33" eb="35">
      <t>フヨウ</t>
    </rPh>
    <rPh sb="39" eb="41">
      <t>ショウキョ</t>
    </rPh>
    <rPh sb="51" eb="55">
      <t>カイギメンジョウ</t>
    </rPh>
    <rPh sb="56" eb="58">
      <t>ヒツヨウ</t>
    </rPh>
    <rPh sb="63" eb="65">
      <t>フモン</t>
    </rPh>
    <rPh sb="67" eb="69">
      <t>キニュウ</t>
    </rPh>
    <phoneticPr fontId="1"/>
  </si>
  <si>
    <t>「その他資格」の欄は、海技免状以外の必要な資格を記載し、資格の名称は正確にご記入ください</t>
    <rPh sb="4" eb="6">
      <t>シカク</t>
    </rPh>
    <rPh sb="8" eb="9">
      <t>ラン</t>
    </rPh>
    <rPh sb="11" eb="13">
      <t>カイギ</t>
    </rPh>
    <phoneticPr fontId="1"/>
  </si>
  <si>
    <t>船　　種</t>
    <rPh sb="0" eb="1">
      <t>フネ</t>
    </rPh>
    <rPh sb="3" eb="4">
      <t>シュ</t>
    </rPh>
    <phoneticPr fontId="1"/>
  </si>
  <si>
    <t>船員
未経験者
受入</t>
    <rPh sb="0" eb="2">
      <t>センイン</t>
    </rPh>
    <rPh sb="3" eb="7">
      <t>ミケイケンシャ</t>
    </rPh>
    <rPh sb="8" eb="10">
      <t>ウケイレ</t>
    </rPh>
    <phoneticPr fontId="1"/>
  </si>
  <si>
    <t>担当部課</t>
    <rPh sb="0" eb="2">
      <t>タントウ</t>
    </rPh>
    <rPh sb="2" eb="3">
      <t>ブ</t>
    </rPh>
    <rPh sb="3" eb="4">
      <t>カ</t>
    </rPh>
    <phoneticPr fontId="4"/>
  </si>
  <si>
    <t>ご意見・ご要望
連絡事項等</t>
    <rPh sb="1" eb="3">
      <t>イケン</t>
    </rPh>
    <rPh sb="5" eb="7">
      <t>ヨウボウ</t>
    </rPh>
    <rPh sb="9" eb="13">
      <t>レンラクジコウ</t>
    </rPh>
    <rPh sb="13" eb="14">
      <t>トウ</t>
    </rPh>
    <phoneticPr fontId="1"/>
  </si>
  <si>
    <t>氏名</t>
    <rPh sb="0" eb="2">
      <t>シメイ</t>
    </rPh>
    <phoneticPr fontId="1"/>
  </si>
  <si>
    <t>役職</t>
    <rPh sb="0" eb="2">
      <t>ヤクショク</t>
    </rPh>
    <phoneticPr fontId="1"/>
  </si>
  <si>
    <t>セミナー当日の
参加人数及び氏名
（最大３名）</t>
    <rPh sb="4" eb="6">
      <t>トウジツ</t>
    </rPh>
    <rPh sb="8" eb="10">
      <t>サンカ</t>
    </rPh>
    <rPh sb="10" eb="12">
      <t>ニンズウ</t>
    </rPh>
    <rPh sb="12" eb="13">
      <t>オヨ</t>
    </rPh>
    <rPh sb="14" eb="16">
      <t>シメイ</t>
    </rPh>
    <rPh sb="18" eb="20">
      <t>サイダイ</t>
    </rPh>
    <rPh sb="21" eb="22">
      <t>メイ</t>
    </rPh>
    <phoneticPr fontId="4"/>
  </si>
  <si>
    <t>役職手当</t>
    <rPh sb="0" eb="4">
      <t>ヤクショクテアテ</t>
    </rPh>
    <phoneticPr fontId="1"/>
  </si>
  <si>
    <t>●●●ページ</t>
    <phoneticPr fontId="1"/>
  </si>
  <si>
    <t>１ヶ月平均残業時間</t>
    <rPh sb="2" eb="3">
      <t>ゲツ</t>
    </rPh>
    <rPh sb="3" eb="5">
      <t>ヘイキン</t>
    </rPh>
    <rPh sb="5" eb="7">
      <t>ザンギョウ</t>
    </rPh>
    <rPh sb="7" eb="9">
      <t>ジカン</t>
    </rPh>
    <phoneticPr fontId="1"/>
  </si>
  <si>
    <t>１ヶ月</t>
    <rPh sb="2" eb="3">
      <t>ゲツ</t>
    </rPh>
    <phoneticPr fontId="1"/>
  </si>
  <si>
    <t>日</t>
    <rPh sb="0" eb="1">
      <t>ヒ</t>
    </rPh>
    <phoneticPr fontId="1"/>
  </si>
  <si>
    <t>時間</t>
    <rPh sb="0" eb="2">
      <t>ジカン</t>
    </rPh>
    <phoneticPr fontId="1"/>
  </si>
  <si>
    <t>年間有給休暇の日数</t>
    <rPh sb="0" eb="2">
      <t>ネンカン</t>
    </rPh>
    <rPh sb="2" eb="6">
      <t>ユウキュウキュウカ</t>
    </rPh>
    <rPh sb="7" eb="9">
      <t>ニッスウ</t>
    </rPh>
    <phoneticPr fontId="1"/>
  </si>
  <si>
    <t>年間休日（有給含む）のうち陸上休暇の日数</t>
    <rPh sb="0" eb="2">
      <t>ネンカン</t>
    </rPh>
    <rPh sb="2" eb="4">
      <t>キュウジツ</t>
    </rPh>
    <rPh sb="5" eb="7">
      <t>ユウキュウ</t>
    </rPh>
    <rPh sb="7" eb="8">
      <t>フク</t>
    </rPh>
    <rPh sb="13" eb="17">
      <t>リクジョウキュウカ</t>
    </rPh>
    <rPh sb="18" eb="20">
      <t>ニッスウ</t>
    </rPh>
    <phoneticPr fontId="1"/>
  </si>
  <si>
    <t>１ヶ月の休日</t>
    <rPh sb="2" eb="3">
      <t>ゲツ</t>
    </rPh>
    <rPh sb="4" eb="6">
      <t>キュウジツ</t>
    </rPh>
    <phoneticPr fontId="1"/>
  </si>
  <si>
    <t>海運企業名</t>
    <rPh sb="0" eb="2">
      <t>カイウン</t>
    </rPh>
    <rPh sb="2" eb="4">
      <t>キギョウ</t>
    </rPh>
    <rPh sb="4" eb="5">
      <t>メイ</t>
    </rPh>
    <phoneticPr fontId="1"/>
  </si>
  <si>
    <t>STAR LINK</t>
    <phoneticPr fontId="1"/>
  </si>
  <si>
    <t>乗船中の食事</t>
    <rPh sb="0" eb="3">
      <t>ジョウセンチュウ</t>
    </rPh>
    <rPh sb="4" eb="6">
      <t>ショクジ</t>
    </rPh>
    <phoneticPr fontId="1"/>
  </si>
  <si>
    <t>船内LAN</t>
    <rPh sb="0" eb="2">
      <t>センナイ</t>
    </rPh>
    <phoneticPr fontId="1"/>
  </si>
  <si>
    <t>Wi-Fi設備</t>
    <rPh sb="5" eb="7">
      <t>セツビ</t>
    </rPh>
    <phoneticPr fontId="1"/>
  </si>
  <si>
    <t>参加申込票１</t>
    <rPh sb="0" eb="2">
      <t>サンカ</t>
    </rPh>
    <rPh sb="2" eb="5">
      <t>モウシコミヒョウ</t>
    </rPh>
    <phoneticPr fontId="1"/>
  </si>
  <si>
    <r>
      <t xml:space="preserve">持ち込む電子
機器の種類と
消費電力（w）
</t>
    </r>
    <r>
      <rPr>
        <sz val="10"/>
        <color rgb="FFFF0000"/>
        <rFont val="BIZ UDPゴシック"/>
        <family val="3"/>
        <charset val="128"/>
      </rPr>
      <t>合計150wまで</t>
    </r>
    <rPh sb="0" eb="1">
      <t>モ</t>
    </rPh>
    <rPh sb="2" eb="3">
      <t>コ</t>
    </rPh>
    <rPh sb="4" eb="6">
      <t>デンシ</t>
    </rPh>
    <rPh sb="7" eb="9">
      <t>キキ</t>
    </rPh>
    <rPh sb="10" eb="12">
      <t>シュルイ</t>
    </rPh>
    <rPh sb="14" eb="16">
      <t>ショウヒ</t>
    </rPh>
    <rPh sb="16" eb="18">
      <t>デンリョク</t>
    </rPh>
    <rPh sb="22" eb="24">
      <t>ゴウケイ</t>
    </rPh>
    <phoneticPr fontId="1"/>
  </si>
  <si>
    <t>企業名</t>
    <rPh sb="0" eb="2">
      <t>キギョウ</t>
    </rPh>
    <rPh sb="2" eb="3">
      <t>メイ</t>
    </rPh>
    <phoneticPr fontId="1"/>
  </si>
  <si>
    <t>電話番号</t>
    <rPh sb="0" eb="4">
      <t>デンワバンゴウ</t>
    </rPh>
    <phoneticPr fontId="1"/>
  </si>
  <si>
    <t>管理船舶の隻数</t>
    <rPh sb="0" eb="4">
      <t>カンリセンパク</t>
    </rPh>
    <rPh sb="5" eb="7">
      <t>セキスウ</t>
    </rPh>
    <phoneticPr fontId="1"/>
  </si>
  <si>
    <t>手取年収</t>
    <rPh sb="0" eb="2">
      <t>テド</t>
    </rPh>
    <rPh sb="2" eb="4">
      <t>ネンシュウ</t>
    </rPh>
    <phoneticPr fontId="1"/>
  </si>
  <si>
    <t>毎月の
賃金
（独身）</t>
    <rPh sb="0" eb="2">
      <t>マイツキ</t>
    </rPh>
    <rPh sb="4" eb="6">
      <t>チンギン</t>
    </rPh>
    <rPh sb="8" eb="10">
      <t>ドクシン</t>
    </rPh>
    <phoneticPr fontId="1"/>
  </si>
  <si>
    <t>基本給＋手当</t>
    <rPh sb="0" eb="3">
      <t>キホンキュウ</t>
    </rPh>
    <rPh sb="4" eb="6">
      <t>テアテ</t>
    </rPh>
    <phoneticPr fontId="1"/>
  </si>
  <si>
    <t>円　　～</t>
    <rPh sb="0" eb="1">
      <t>エン</t>
    </rPh>
    <phoneticPr fontId="1"/>
  </si>
  <si>
    <t>ハトバカイウン</t>
    <phoneticPr fontId="1"/>
  </si>
  <si>
    <t>一部船舶に対応済</t>
  </si>
  <si>
    <t>***-****</t>
    <phoneticPr fontId="1"/>
  </si>
  <si>
    <t>採用担当Ｅメール</t>
    <rPh sb="0" eb="4">
      <t>サイヨウタントウ</t>
    </rPh>
    <phoneticPr fontId="1"/>
  </si>
  <si>
    <t>●●日乗船　●●日休</t>
    <phoneticPr fontId="1"/>
  </si>
  <si>
    <t>労働協約</t>
    <rPh sb="0" eb="4">
      <t>ロウドウキョウヤク</t>
    </rPh>
    <phoneticPr fontId="1"/>
  </si>
  <si>
    <t>時間外協定</t>
    <rPh sb="0" eb="5">
      <t>ジカンガイキョウテイ</t>
    </rPh>
    <phoneticPr fontId="1"/>
  </si>
  <si>
    <t>就業規則</t>
    <rPh sb="0" eb="4">
      <t>シュウギョウキソク</t>
    </rPh>
    <phoneticPr fontId="1"/>
  </si>
  <si>
    <t>給与規定</t>
    <rPh sb="0" eb="2">
      <t>キュウヨ</t>
    </rPh>
    <rPh sb="2" eb="4">
      <t>キテイ</t>
    </rPh>
    <phoneticPr fontId="1"/>
  </si>
  <si>
    <t>単身用住宅</t>
    <rPh sb="0" eb="3">
      <t>タンシンヨウ</t>
    </rPh>
    <rPh sb="3" eb="5">
      <t>ジュウタク</t>
    </rPh>
    <phoneticPr fontId="1"/>
  </si>
  <si>
    <t>航海</t>
  </si>
  <si>
    <t>採用担当部署</t>
    <rPh sb="0" eb="4">
      <t>サイヨウタントウ</t>
    </rPh>
    <rPh sb="4" eb="6">
      <t>ブショ</t>
    </rPh>
    <phoneticPr fontId="1"/>
  </si>
  <si>
    <r>
      <rPr>
        <sz val="11"/>
        <rFont val="Segoe UI Symbol"/>
        <family val="3"/>
      </rPr>
      <t>■</t>
    </r>
    <r>
      <rPr>
        <sz val="11"/>
        <rFont val="BIZ UDPゴシック"/>
        <family val="3"/>
        <charset val="128"/>
      </rPr>
      <t>求人関連事項</t>
    </r>
    <rPh sb="1" eb="3">
      <t>キュウジン</t>
    </rPh>
    <rPh sb="3" eb="7">
      <t>カンレンジコウ</t>
    </rPh>
    <phoneticPr fontId="1"/>
  </si>
  <si>
    <r>
      <rPr>
        <sz val="11"/>
        <rFont val="Segoe UI Symbol"/>
        <family val="3"/>
      </rPr>
      <t>■</t>
    </r>
    <r>
      <rPr>
        <sz val="11"/>
        <rFont val="BIZ UDPゴシック"/>
        <family val="3"/>
        <charset val="128"/>
      </rPr>
      <t>企業PR欄（企業概要･事業内容など）</t>
    </r>
    <rPh sb="1" eb="3">
      <t>キギョウ</t>
    </rPh>
    <rPh sb="5" eb="6">
      <t>ラン</t>
    </rPh>
    <rPh sb="7" eb="11">
      <t>キギョウガイヨウ</t>
    </rPh>
    <rPh sb="12" eb="16">
      <t>ジギョウナイヨウ</t>
    </rPh>
    <phoneticPr fontId="1"/>
  </si>
  <si>
    <t>参加申込票２</t>
    <phoneticPr fontId="1"/>
  </si>
  <si>
    <t>試用期間●ヶ月あり
賃金については経験により変動あり
健康であること</t>
    <phoneticPr fontId="1"/>
  </si>
  <si>
    <t>書類選考、面接</t>
    <rPh sb="0" eb="4">
      <t>ショルイセンコウ</t>
    </rPh>
    <rPh sb="5" eb="7">
      <t>メンセツ</t>
    </rPh>
    <phoneticPr fontId="1"/>
  </si>
  <si>
    <t>未定、随時</t>
    <rPh sb="0" eb="2">
      <t>ミテイ</t>
    </rPh>
    <rPh sb="3" eb="5">
      <t>ズイジ</t>
    </rPh>
    <phoneticPr fontId="1"/>
  </si>
  <si>
    <t>当社面接後</t>
    <rPh sb="0" eb="2">
      <t>トウシャ</t>
    </rPh>
    <rPh sb="2" eb="5">
      <t>メンセツゴ</t>
    </rPh>
    <phoneticPr fontId="1"/>
  </si>
  <si>
    <t>当社規定のカリキュラムによる
座学、実習、試験　等</t>
    <phoneticPr fontId="1"/>
  </si>
  <si>
    <t>入社後、約３か月</t>
    <phoneticPr fontId="1"/>
  </si>
  <si>
    <t>【船種区分】</t>
  </si>
  <si>
    <t>各区分の内容は以下のとおり</t>
  </si>
  <si>
    <t>貨物船　　一般貨物船、RORO船、コンテナ船、自動車専用船、セメント専用船、石灰石専用船、砂利専用船（ガット船）　等</t>
    <rPh sb="15" eb="16">
      <t>セン</t>
    </rPh>
    <rPh sb="21" eb="22">
      <t>セン</t>
    </rPh>
    <rPh sb="23" eb="26">
      <t>ジドウシャ</t>
    </rPh>
    <rPh sb="26" eb="29">
      <t>センヨウセン</t>
    </rPh>
    <rPh sb="34" eb="36">
      <t>センヨウ</t>
    </rPh>
    <rPh sb="36" eb="37">
      <t>セン</t>
    </rPh>
    <rPh sb="38" eb="41">
      <t>セッカイセキ</t>
    </rPh>
    <rPh sb="41" eb="44">
      <t>センヨウセン</t>
    </rPh>
    <rPh sb="45" eb="47">
      <t>ジャリ</t>
    </rPh>
    <rPh sb="47" eb="50">
      <t>センヨウセン</t>
    </rPh>
    <rPh sb="54" eb="55">
      <t>セン</t>
    </rPh>
    <rPh sb="57" eb="58">
      <t>トウ</t>
    </rPh>
    <phoneticPr fontId="1"/>
  </si>
  <si>
    <t>タンカー　　油槽船（白油・黒油）、ケミカル船、LPG船　等</t>
    <rPh sb="6" eb="8">
      <t>ユソウ</t>
    </rPh>
    <rPh sb="8" eb="9">
      <t>セン</t>
    </rPh>
    <rPh sb="10" eb="11">
      <t>シロ</t>
    </rPh>
    <rPh sb="11" eb="12">
      <t>アブラ</t>
    </rPh>
    <rPh sb="13" eb="14">
      <t>クロ</t>
    </rPh>
    <rPh sb="14" eb="15">
      <t>アブラ</t>
    </rPh>
    <rPh sb="21" eb="22">
      <t>セン</t>
    </rPh>
    <rPh sb="26" eb="27">
      <t>セン</t>
    </rPh>
    <rPh sb="28" eb="29">
      <t>トウ</t>
    </rPh>
    <phoneticPr fontId="1"/>
  </si>
  <si>
    <t>旅客船　　旅客船、高速旅客船、フェリー、クルーズ客船、レストラン船、観光遊覧船　等</t>
    <rPh sb="9" eb="14">
      <t>コウソクリョキャクセン</t>
    </rPh>
    <rPh sb="24" eb="26">
      <t>キャクセン</t>
    </rPh>
    <rPh sb="32" eb="33">
      <t>セン</t>
    </rPh>
    <rPh sb="34" eb="39">
      <t>カンコウユウランセン</t>
    </rPh>
    <rPh sb="40" eb="41">
      <t>トウ</t>
    </rPh>
    <phoneticPr fontId="2"/>
  </si>
  <si>
    <t>作業船　　浚渫埋立用作業船、構造物築造船、運搬作業船、環境整備船、特殊船　等</t>
    <rPh sb="0" eb="3">
      <t>サギョウセン</t>
    </rPh>
    <rPh sb="33" eb="36">
      <t>トクシュセン</t>
    </rPh>
    <rPh sb="37" eb="38">
      <t>トウ</t>
    </rPh>
    <phoneticPr fontId="1"/>
  </si>
  <si>
    <t>調査船　　漁業調査船、測量船、水路調査船、海洋学調査船、海洋観測艦、極地調査船　等</t>
    <rPh sb="0" eb="2">
      <t>チョウサ</t>
    </rPh>
    <rPh sb="2" eb="3">
      <t>セン</t>
    </rPh>
    <rPh sb="5" eb="9">
      <t>ギョギョウチョウサ</t>
    </rPh>
    <rPh sb="9" eb="10">
      <t>セン</t>
    </rPh>
    <rPh sb="11" eb="13">
      <t>ソクリョウ</t>
    </rPh>
    <rPh sb="13" eb="14">
      <t>セン</t>
    </rPh>
    <rPh sb="40" eb="41">
      <t>トウ</t>
    </rPh>
    <phoneticPr fontId="1"/>
  </si>
  <si>
    <t>引押船　　オーシャンタグ、ハーバータグ、引船、押船</t>
    <rPh sb="0" eb="1">
      <t>ヒ</t>
    </rPh>
    <rPh sb="1" eb="2">
      <t>オ</t>
    </rPh>
    <rPh sb="2" eb="3">
      <t>セン</t>
    </rPh>
    <rPh sb="20" eb="21">
      <t>ヒ</t>
    </rPh>
    <rPh sb="21" eb="22">
      <t>ブネ</t>
    </rPh>
    <rPh sb="23" eb="24">
      <t>オ</t>
    </rPh>
    <rPh sb="24" eb="25">
      <t>ブネ</t>
    </rPh>
    <phoneticPr fontId="1"/>
  </si>
  <si>
    <t>その他　　練習船、オフショア支援船　等</t>
    <rPh sb="2" eb="3">
      <t>タ</t>
    </rPh>
    <rPh sb="5" eb="8">
      <t>レンシュウセン</t>
    </rPh>
    <rPh sb="18" eb="19">
      <t>トウ</t>
    </rPh>
    <phoneticPr fontId="2"/>
  </si>
  <si>
    <t>受入････配乗予定船舶において女性専用の設備がある、女性が乗船した際の運用を定めている又は現に女性船員が雇用されている</t>
    <rPh sb="0" eb="2">
      <t>ウケイレ</t>
    </rPh>
    <phoneticPr fontId="1"/>
  </si>
  <si>
    <t>採用････過去３年以内に女性船員の採用実績がある</t>
    <rPh sb="0" eb="2">
      <t>サイヨウ</t>
    </rPh>
    <phoneticPr fontId="1"/>
  </si>
  <si>
    <t>継続････３年以上継続雇用している女性船員がいる又は女性船員が育児休業を経て職務復帰した実績がある</t>
    <rPh sb="0" eb="2">
      <t>ケイゾク</t>
    </rPh>
    <phoneticPr fontId="1"/>
  </si>
  <si>
    <t>昇進････女性船員を一等航海士・一等機関士以上の役職に就かせている</t>
    <rPh sb="0" eb="2">
      <t>ショウシン</t>
    </rPh>
    <phoneticPr fontId="1"/>
  </si>
  <si>
    <t>フリガナ</t>
    <phoneticPr fontId="4"/>
  </si>
  <si>
    <t>ABC海運株式会社</t>
    <rPh sb="3" eb="5">
      <t>カイウン</t>
    </rPh>
    <rPh sb="5" eb="9">
      <t>カブシキガイシャ</t>
    </rPh>
    <phoneticPr fontId="1"/>
  </si>
  <si>
    <t>■求人</t>
    <rPh sb="1" eb="3">
      <t>キュウジン</t>
    </rPh>
    <phoneticPr fontId="1"/>
  </si>
  <si>
    <t>■求人　その３</t>
    <rPh sb="1" eb="3">
      <t>キュウジン</t>
    </rPh>
    <phoneticPr fontId="1"/>
  </si>
  <si>
    <t>■求人　その２</t>
    <rPh sb="1" eb="3">
      <t>キュウジン</t>
    </rPh>
    <phoneticPr fontId="1"/>
  </si>
  <si>
    <t>■求人　その１０</t>
    <rPh sb="1" eb="3">
      <t>キュウジン</t>
    </rPh>
    <phoneticPr fontId="1"/>
  </si>
  <si>
    <t>■求人　その９</t>
    <rPh sb="1" eb="3">
      <t>キュウジン</t>
    </rPh>
    <phoneticPr fontId="1"/>
  </si>
  <si>
    <t>■求人　その８</t>
    <rPh sb="1" eb="3">
      <t>キュウジン</t>
    </rPh>
    <phoneticPr fontId="1"/>
  </si>
  <si>
    <t>■求人　その７</t>
    <rPh sb="1" eb="3">
      <t>キュウジン</t>
    </rPh>
    <phoneticPr fontId="1"/>
  </si>
  <si>
    <t>■求人　その６</t>
    <rPh sb="1" eb="3">
      <t>キュウジン</t>
    </rPh>
    <phoneticPr fontId="1"/>
  </si>
  <si>
    <t>■求人　その５</t>
    <rPh sb="1" eb="3">
      <t>キュウジン</t>
    </rPh>
    <phoneticPr fontId="1"/>
  </si>
  <si>
    <t>■求人　その４</t>
    <rPh sb="1" eb="3">
      <t>キュウジン</t>
    </rPh>
    <phoneticPr fontId="1"/>
  </si>
  <si>
    <t>女性船員
登用</t>
    <rPh sb="0" eb="2">
      <t>ジョセイ</t>
    </rPh>
    <rPh sb="2" eb="4">
      <t>センイン</t>
    </rPh>
    <rPh sb="5" eb="7">
      <t>トウヨウ</t>
    </rPh>
    <phoneticPr fontId="1"/>
  </si>
  <si>
    <t>個室</t>
  </si>
  <si>
    <t>受入体制</t>
    <rPh sb="0" eb="4">
      <t>ウケイレタイセイ</t>
    </rPh>
    <phoneticPr fontId="1"/>
  </si>
  <si>
    <t>自室</t>
    <rPh sb="0" eb="2">
      <t>ジシツ</t>
    </rPh>
    <phoneticPr fontId="1"/>
  </si>
  <si>
    <t>女性専用
トイレ</t>
    <rPh sb="0" eb="4">
      <t>ジョセイセンヨウ</t>
    </rPh>
    <phoneticPr fontId="1"/>
  </si>
  <si>
    <t>運用の
定め</t>
    <rPh sb="0" eb="2">
      <t>ウンヨウ</t>
    </rPh>
    <rPh sb="4" eb="5">
      <t>サダ</t>
    </rPh>
    <phoneticPr fontId="1"/>
  </si>
  <si>
    <t>〇</t>
  </si>
  <si>
    <t>あり</t>
  </si>
  <si>
    <t>求人条件
における
特記事項</t>
    <rPh sb="0" eb="4">
      <t>キュウジンジョウケン</t>
    </rPh>
    <rPh sb="10" eb="14">
      <t>トッキジコウ</t>
    </rPh>
    <phoneticPr fontId="1"/>
  </si>
  <si>
    <t>女性専用
ルーム</t>
    <rPh sb="0" eb="4">
      <t>ジョセイセンヨウ</t>
    </rPh>
    <phoneticPr fontId="1"/>
  </si>
  <si>
    <t>女性専用
バス</t>
    <rPh sb="0" eb="4">
      <t>ジョセイセンヨウ</t>
    </rPh>
    <phoneticPr fontId="1"/>
  </si>
  <si>
    <t>自社または系列グループ内で育成している</t>
    <rPh sb="0" eb="2">
      <t>ジシャ</t>
    </rPh>
    <rPh sb="5" eb="7">
      <t>ケイレツ</t>
    </rPh>
    <rPh sb="11" eb="12">
      <t>ナイ</t>
    </rPh>
    <rPh sb="13" eb="15">
      <t>イクセイ</t>
    </rPh>
    <phoneticPr fontId="1"/>
  </si>
  <si>
    <t>配乗船舶に全て任している</t>
    <rPh sb="0" eb="4">
      <t>ハイジョウセンパク</t>
    </rPh>
    <rPh sb="5" eb="6">
      <t>スベ</t>
    </rPh>
    <rPh sb="7" eb="8">
      <t>マカ</t>
    </rPh>
    <phoneticPr fontId="1"/>
  </si>
  <si>
    <t>受入不可</t>
    <rPh sb="0" eb="2">
      <t>ウケイレ</t>
    </rPh>
    <rPh sb="2" eb="4">
      <t>フカ</t>
    </rPh>
    <phoneticPr fontId="1"/>
  </si>
  <si>
    <t>受入実績があり、
今後も受入可能</t>
    <rPh sb="0" eb="4">
      <t>ウケイレジッセキ</t>
    </rPh>
    <rPh sb="9" eb="11">
      <t>コンゴ</t>
    </rPh>
    <rPh sb="12" eb="13">
      <t>ウ</t>
    </rPh>
    <rPh sb="13" eb="14">
      <t>イ</t>
    </rPh>
    <rPh sb="14" eb="16">
      <t>カノウ</t>
    </rPh>
    <phoneticPr fontId="1"/>
  </si>
  <si>
    <t>受入実績はないが、
受入可能</t>
    <rPh sb="0" eb="4">
      <t>ウケイレジッセキ</t>
    </rPh>
    <rPh sb="10" eb="11">
      <t>ウ</t>
    </rPh>
    <rPh sb="11" eb="12">
      <t>イ</t>
    </rPh>
    <rPh sb="12" eb="14">
      <t>カノウ</t>
    </rPh>
    <phoneticPr fontId="1"/>
  </si>
  <si>
    <t>全船対応済</t>
  </si>
  <si>
    <t>現在、女性船員を
雇用している</t>
    <rPh sb="0" eb="2">
      <t>ゲンザイ</t>
    </rPh>
    <rPh sb="3" eb="5">
      <t>ジョセイ</t>
    </rPh>
    <rPh sb="5" eb="7">
      <t>センイン</t>
    </rPh>
    <rPh sb="9" eb="11">
      <t>コヨウ</t>
    </rPh>
    <phoneticPr fontId="1"/>
  </si>
  <si>
    <t>ホームページ
QRコード
(任意）</t>
    <rPh sb="14" eb="16">
      <t>ニンイ</t>
    </rPh>
    <phoneticPr fontId="1"/>
  </si>
  <si>
    <t>雇用している</t>
  </si>
  <si>
    <t>※海技資格を取得させるため、船員教育機関への就学支援、海技試験受験に配慮している</t>
    <rPh sb="1" eb="3">
      <t>カイギ</t>
    </rPh>
    <rPh sb="3" eb="5">
      <t>シカク</t>
    </rPh>
    <rPh sb="6" eb="8">
      <t>シュトク</t>
    </rPh>
    <rPh sb="14" eb="20">
      <t>センインキョウイクキカン</t>
    </rPh>
    <rPh sb="22" eb="24">
      <t>シュウガク</t>
    </rPh>
    <rPh sb="24" eb="26">
      <t>シエン</t>
    </rPh>
    <rPh sb="27" eb="31">
      <t>カイギシケン</t>
    </rPh>
    <rPh sb="31" eb="33">
      <t>ジュケン</t>
    </rPh>
    <rPh sb="34" eb="36">
      <t>ハイリョ</t>
    </rPh>
    <phoneticPr fontId="1"/>
  </si>
  <si>
    <t>全国</t>
    <rPh sb="0" eb="2">
      <t>ゼンコク</t>
    </rPh>
    <phoneticPr fontId="1"/>
  </si>
  <si>
    <t>内航船職員</t>
    <rPh sb="0" eb="3">
      <t>ナイコウセン</t>
    </rPh>
    <rPh sb="3" eb="5">
      <t>ショクイン</t>
    </rPh>
    <phoneticPr fontId="1"/>
  </si>
  <si>
    <t>内航船部員</t>
    <rPh sb="0" eb="5">
      <t>ナイコウセンブイン</t>
    </rPh>
    <phoneticPr fontId="1"/>
  </si>
  <si>
    <t>旅客船職員</t>
    <rPh sb="0" eb="3">
      <t>リョキャクセン</t>
    </rPh>
    <rPh sb="3" eb="5">
      <t>ショクイン</t>
    </rPh>
    <phoneticPr fontId="1"/>
  </si>
  <si>
    <t>-</t>
    <phoneticPr fontId="1"/>
  </si>
  <si>
    <t>旅客船事務部職員</t>
    <rPh sb="0" eb="3">
      <t>リョキャクセン</t>
    </rPh>
    <rPh sb="3" eb="8">
      <t>ジムブショクイン</t>
    </rPh>
    <phoneticPr fontId="1"/>
  </si>
  <si>
    <t>旅客船部員</t>
    <rPh sb="0" eb="5">
      <t>リョキャクセンブイン</t>
    </rPh>
    <phoneticPr fontId="1"/>
  </si>
  <si>
    <t>北海道</t>
    <rPh sb="0" eb="3">
      <t>ホッカイドウ</t>
    </rPh>
    <phoneticPr fontId="1"/>
  </si>
  <si>
    <t>東北</t>
    <rPh sb="0" eb="2">
      <t>トウホク</t>
    </rPh>
    <phoneticPr fontId="1"/>
  </si>
  <si>
    <t>関東</t>
    <rPh sb="0" eb="2">
      <t>カントウ</t>
    </rPh>
    <phoneticPr fontId="1"/>
  </si>
  <si>
    <t>北陸信越</t>
    <rPh sb="0" eb="4">
      <t>ホクリクシンエツ</t>
    </rPh>
    <phoneticPr fontId="1"/>
  </si>
  <si>
    <t>中部</t>
    <rPh sb="0" eb="2">
      <t>チュウブ</t>
    </rPh>
    <phoneticPr fontId="1"/>
  </si>
  <si>
    <t>近畿</t>
    <rPh sb="0" eb="2">
      <t>キンキ</t>
    </rPh>
    <phoneticPr fontId="1"/>
  </si>
  <si>
    <t>神戸</t>
    <rPh sb="0" eb="2">
      <t>コウベ</t>
    </rPh>
    <phoneticPr fontId="1"/>
  </si>
  <si>
    <t>中国</t>
    <rPh sb="0" eb="2">
      <t>チュウゴク</t>
    </rPh>
    <phoneticPr fontId="1"/>
  </si>
  <si>
    <t>四国</t>
    <rPh sb="0" eb="2">
      <t>シコク</t>
    </rPh>
    <phoneticPr fontId="1"/>
  </si>
  <si>
    <t>九州</t>
    <rPh sb="0" eb="2">
      <t>キュウシュウ</t>
    </rPh>
    <phoneticPr fontId="1"/>
  </si>
  <si>
    <t>沖縄</t>
    <rPh sb="0" eb="2">
      <t>オキナワ</t>
    </rPh>
    <phoneticPr fontId="1"/>
  </si>
  <si>
    <t>近畿はしけ長</t>
    <rPh sb="0" eb="2">
      <t>キンキ</t>
    </rPh>
    <rPh sb="5" eb="6">
      <t>チョウ</t>
    </rPh>
    <phoneticPr fontId="1"/>
  </si>
  <si>
    <t>神戸はしけ長</t>
    <rPh sb="0" eb="2">
      <t>コウベ</t>
    </rPh>
    <rPh sb="5" eb="6">
      <t>チョウ</t>
    </rPh>
    <phoneticPr fontId="1"/>
  </si>
  <si>
    <t>中国はしけ長</t>
    <rPh sb="0" eb="2">
      <t>チュウゴク</t>
    </rPh>
    <rPh sb="5" eb="6">
      <t>チョウ</t>
    </rPh>
    <phoneticPr fontId="1"/>
  </si>
  <si>
    <t>四国はしけ長</t>
    <rPh sb="0" eb="2">
      <t>シコク</t>
    </rPh>
    <rPh sb="5" eb="6">
      <t>チョウ</t>
    </rPh>
    <phoneticPr fontId="1"/>
  </si>
  <si>
    <t>九州はしけ長</t>
    <rPh sb="0" eb="2">
      <t>キュウシュウ</t>
    </rPh>
    <rPh sb="5" eb="6">
      <t>チョウ</t>
    </rPh>
    <phoneticPr fontId="1"/>
  </si>
  <si>
    <t>基本事項（求人票には記載されません）</t>
    <rPh sb="0" eb="2">
      <t>キホン</t>
    </rPh>
    <rPh sb="2" eb="4">
      <t>ジコウ</t>
    </rPh>
    <rPh sb="5" eb="8">
      <t>キュウジンヒョウ</t>
    </rPh>
    <rPh sb="10" eb="12">
      <t>キサイ</t>
    </rPh>
    <phoneticPr fontId="1"/>
  </si>
  <si>
    <t>監理部用</t>
    <rPh sb="0" eb="3">
      <t>カンリブ</t>
    </rPh>
    <rPh sb="3" eb="4">
      <t>ヨウ</t>
    </rPh>
    <phoneticPr fontId="1"/>
  </si>
  <si>
    <t>管轄局</t>
    <rPh sb="0" eb="3">
      <t>カンカツキョク</t>
    </rPh>
    <phoneticPr fontId="1"/>
  </si>
  <si>
    <t>近畿</t>
  </si>
  <si>
    <t>検索値1</t>
    <rPh sb="0" eb="2">
      <t>ケンサク</t>
    </rPh>
    <rPh sb="2" eb="3">
      <t>アタイ</t>
    </rPh>
    <phoneticPr fontId="1"/>
  </si>
  <si>
    <t>分類</t>
    <rPh sb="0" eb="2">
      <t>ブンルイ</t>
    </rPh>
    <phoneticPr fontId="1"/>
  </si>
  <si>
    <t>検索値2</t>
    <rPh sb="0" eb="3">
      <t>ケンサクアタイ</t>
    </rPh>
    <phoneticPr fontId="1"/>
  </si>
  <si>
    <t>局長</t>
    <rPh sb="0" eb="2">
      <t>キョクチョウ</t>
    </rPh>
    <phoneticPr fontId="1"/>
  </si>
  <si>
    <t>大臣</t>
    <rPh sb="0" eb="2">
      <t>ダイジン</t>
    </rPh>
    <phoneticPr fontId="1"/>
  </si>
  <si>
    <t>＜参考＞全国月額最低賃金一覧（大臣決定分）</t>
    <rPh sb="1" eb="3">
      <t>サンコウ</t>
    </rPh>
    <rPh sb="4" eb="6">
      <t>ゼンコク</t>
    </rPh>
    <rPh sb="6" eb="8">
      <t>ゲツガク</t>
    </rPh>
    <rPh sb="8" eb="10">
      <t>サイテイ</t>
    </rPh>
    <rPh sb="10" eb="12">
      <t>チンギン</t>
    </rPh>
    <rPh sb="12" eb="14">
      <t>イチラン</t>
    </rPh>
    <rPh sb="15" eb="17">
      <t>ダイジン</t>
    </rPh>
    <rPh sb="17" eb="19">
      <t>ケッテイ</t>
    </rPh>
    <rPh sb="19" eb="20">
      <t>ブン</t>
    </rPh>
    <phoneticPr fontId="1"/>
  </si>
  <si>
    <t>内航船職員</t>
    <rPh sb="0" eb="5">
      <t>ナイコウセンショクイン</t>
    </rPh>
    <phoneticPr fontId="1"/>
  </si>
  <si>
    <t>内航船若年職員</t>
    <rPh sb="0" eb="3">
      <t>ナイコウセン</t>
    </rPh>
    <rPh sb="3" eb="7">
      <t>ジャクネンショクイン</t>
    </rPh>
    <phoneticPr fontId="1"/>
  </si>
  <si>
    <r>
      <t>内航船部員</t>
    </r>
    <r>
      <rPr>
        <sz val="8"/>
        <rFont val="BIZ UDPゴシック"/>
        <family val="3"/>
        <charset val="128"/>
      </rPr>
      <t>(海上経歴3年以上)</t>
    </r>
    <rPh sb="0" eb="3">
      <t>ナイコウセン</t>
    </rPh>
    <rPh sb="3" eb="5">
      <t>ブイン</t>
    </rPh>
    <rPh sb="6" eb="8">
      <t>カイジョウ</t>
    </rPh>
    <rPh sb="8" eb="10">
      <t>ケイレキ</t>
    </rPh>
    <rPh sb="11" eb="12">
      <t>ネン</t>
    </rPh>
    <rPh sb="12" eb="14">
      <t>イジョウ</t>
    </rPh>
    <phoneticPr fontId="1"/>
  </si>
  <si>
    <r>
      <t>内航船部員</t>
    </r>
    <r>
      <rPr>
        <sz val="8"/>
        <rFont val="BIZ UDPゴシック"/>
        <family val="3"/>
        <charset val="128"/>
      </rPr>
      <t>(海上経歴3年未満)</t>
    </r>
    <rPh sb="0" eb="3">
      <t>ナイコウセン</t>
    </rPh>
    <rPh sb="3" eb="5">
      <t>ブイン</t>
    </rPh>
    <rPh sb="6" eb="8">
      <t>カイジョウ</t>
    </rPh>
    <rPh sb="8" eb="10">
      <t>ケイレキ</t>
    </rPh>
    <rPh sb="11" eb="12">
      <t>ネン</t>
    </rPh>
    <rPh sb="12" eb="14">
      <t>ミマン</t>
    </rPh>
    <phoneticPr fontId="1"/>
  </si>
  <si>
    <t>旅客船事務部職員</t>
    <rPh sb="0" eb="8">
      <t>リョキャクセンジムブショクイン</t>
    </rPh>
    <phoneticPr fontId="1"/>
  </si>
  <si>
    <t>※具体
的内容</t>
    <rPh sb="1" eb="3">
      <t>グタイ</t>
    </rPh>
    <rPh sb="4" eb="5">
      <t>テキ</t>
    </rPh>
    <rPh sb="5" eb="7">
      <t>ナイヨウ</t>
    </rPh>
    <phoneticPr fontId="1"/>
  </si>
  <si>
    <t>※海技資格を取得させるため、海技試験受験を支援・配慮している</t>
    <rPh sb="1" eb="3">
      <t>カイギ</t>
    </rPh>
    <rPh sb="3" eb="5">
      <t>シカク</t>
    </rPh>
    <rPh sb="6" eb="8">
      <t>シュトク</t>
    </rPh>
    <rPh sb="14" eb="18">
      <t>カイギシケン</t>
    </rPh>
    <rPh sb="18" eb="20">
      <t>ジュケン</t>
    </rPh>
    <rPh sb="21" eb="23">
      <t>シエン</t>
    </rPh>
    <rPh sb="24" eb="26">
      <t>ハイリョ</t>
    </rPh>
    <phoneticPr fontId="1"/>
  </si>
  <si>
    <r>
      <rPr>
        <sz val="14"/>
        <color rgb="FFFF0000"/>
        <rFont val="BIZ UDPゴシック"/>
        <family val="3"/>
        <charset val="128"/>
      </rPr>
      <t>はじめにお読みください！</t>
    </r>
    <r>
      <rPr>
        <sz val="12"/>
        <rFont val="BIZ UDPゴシック"/>
        <family val="3"/>
        <charset val="128"/>
      </rPr>
      <t xml:space="preserve">
</t>
    </r>
    <r>
      <rPr>
        <sz val="11"/>
        <rFont val="BIZ UDPゴシック"/>
        <family val="3"/>
        <charset val="128"/>
      </rPr>
      <t>・水色セルにご記入ください　緑色セルはプルダウンの中から選択してください
・</t>
    </r>
    <r>
      <rPr>
        <u/>
        <sz val="11"/>
        <rFont val="BIZ UDPゴシック"/>
        <family val="3"/>
        <charset val="128"/>
      </rPr>
      <t>行列の追加削除、行の幅・高さを変更しないでください</t>
    </r>
    <r>
      <rPr>
        <sz val="11"/>
        <rFont val="BIZ UDPゴシック"/>
        <family val="3"/>
        <charset val="128"/>
      </rPr>
      <t xml:space="preserve">
・この参加申込票２は、このまま求人案内資料として印刷し、セミナー参加者に配布しますので、記載後、しっかり再確認してから提出してください（記載内容に疑義があった場合、当方から問合せ・修正依頼させていただくことがあります）</t>
    </r>
    <r>
      <rPr>
        <sz val="12"/>
        <rFont val="BIZ UDPゴシック"/>
        <family val="3"/>
        <charset val="128"/>
      </rPr>
      <t xml:space="preserve">
</t>
    </r>
    <r>
      <rPr>
        <sz val="11"/>
        <rFont val="BIZ UDPゴシック"/>
        <family val="3"/>
        <charset val="128"/>
      </rPr>
      <t>・ご不明の点等ございましたら、船員労政課℡078-321-3149　トイまたはクリヤマまでお問合せください</t>
    </r>
    <rPh sb="5" eb="6">
      <t>ヨ</t>
    </rPh>
    <rPh sb="14" eb="16">
      <t>ミズイロ</t>
    </rPh>
    <rPh sb="20" eb="22">
      <t>キニュウ</t>
    </rPh>
    <rPh sb="51" eb="52">
      <t>ギョウ</t>
    </rPh>
    <rPh sb="52" eb="53">
      <t>レツ</t>
    </rPh>
    <rPh sb="54" eb="56">
      <t>ツイカ</t>
    </rPh>
    <rPh sb="56" eb="58">
      <t>サクジョ</t>
    </rPh>
    <rPh sb="61" eb="62">
      <t>ハバ</t>
    </rPh>
    <rPh sb="145" eb="149">
      <t>キサイナイヨウ</t>
    </rPh>
    <rPh sb="150" eb="152">
      <t>ギギ</t>
    </rPh>
    <rPh sb="156" eb="158">
      <t>バアイ</t>
    </rPh>
    <rPh sb="159" eb="161">
      <t>トウホウ</t>
    </rPh>
    <rPh sb="163" eb="165">
      <t>トイアワ</t>
    </rPh>
    <rPh sb="189" eb="191">
      <t>フメイ</t>
    </rPh>
    <rPh sb="192" eb="194">
      <t>テントウ</t>
    </rPh>
    <rPh sb="202" eb="207">
      <t>センインロウセイカ</t>
    </rPh>
    <rPh sb="233" eb="235">
      <t>トイアワ</t>
    </rPh>
    <phoneticPr fontId="1"/>
  </si>
  <si>
    <t>**-****-****</t>
    <phoneticPr fontId="1"/>
  </si>
  <si>
    <t>波止場海運株式会社</t>
    <rPh sb="0" eb="3">
      <t>ハトバ</t>
    </rPh>
    <rPh sb="3" eb="5">
      <t>カイウン</t>
    </rPh>
    <rPh sb="5" eb="9">
      <t>カブシキガイシャ</t>
    </rPh>
    <phoneticPr fontId="1"/>
  </si>
  <si>
    <t>担当部課</t>
    <rPh sb="0" eb="2">
      <t>タントウ</t>
    </rPh>
    <rPh sb="2" eb="3">
      <t>ブ</t>
    </rPh>
    <rPh sb="3" eb="4">
      <t>カ</t>
    </rPh>
    <phoneticPr fontId="1"/>
  </si>
  <si>
    <t>〇〇課</t>
    <rPh sb="2" eb="3">
      <t>カ</t>
    </rPh>
    <phoneticPr fontId="1"/>
  </si>
  <si>
    <t>〇〇県〇〇市〇〇区〇〇町*丁目*番*号　〇〇ビル</t>
    <rPh sb="2" eb="3">
      <t>ケン</t>
    </rPh>
    <rPh sb="5" eb="6">
      <t>シ</t>
    </rPh>
    <rPh sb="8" eb="9">
      <t>ク</t>
    </rPh>
    <rPh sb="11" eb="12">
      <t>マチ</t>
    </rPh>
    <rPh sb="13" eb="15">
      <t>チョウメ</t>
    </rPh>
    <rPh sb="16" eb="17">
      <t>バン</t>
    </rPh>
    <rPh sb="18" eb="19">
      <t>ゴウ</t>
    </rPh>
    <phoneticPr fontId="1"/>
  </si>
  <si>
    <t>〇〇</t>
    <phoneticPr fontId="1"/>
  </si>
  <si>
    <t>****万円</t>
    <rPh sb="4" eb="6">
      <t>マンエン</t>
    </rPh>
    <phoneticPr fontId="1"/>
  </si>
  <si>
    <t>**********＠***.***.ｊｐ</t>
    <phoneticPr fontId="1"/>
  </si>
  <si>
    <t>無</t>
  </si>
  <si>
    <t>**人</t>
    <rPh sb="2" eb="3">
      <t>ニン</t>
    </rPh>
    <phoneticPr fontId="1"/>
  </si>
  <si>
    <t>貨物船</t>
    <rPh sb="0" eb="3">
      <t>カモツセン</t>
    </rPh>
    <phoneticPr fontId="1"/>
  </si>
  <si>
    <t>航海士</t>
    <rPh sb="0" eb="3">
      <t>コウカイシ</t>
    </rPh>
    <phoneticPr fontId="1"/>
  </si>
  <si>
    <t>沿海区域</t>
    <rPh sb="0" eb="4">
      <t>エンカイクイキ</t>
    </rPh>
    <phoneticPr fontId="1"/>
  </si>
  <si>
    <t>主に〇〇～〇〇</t>
    <rPh sb="0" eb="1">
      <t>オモ</t>
    </rPh>
    <phoneticPr fontId="1"/>
  </si>
  <si>
    <t>鋼材</t>
    <rPh sb="0" eb="2">
      <t>コウザイ</t>
    </rPh>
    <phoneticPr fontId="1"/>
  </si>
  <si>
    <t>***トン</t>
    <phoneticPr fontId="1"/>
  </si>
  <si>
    <t>****ｋｗ</t>
    <phoneticPr fontId="1"/>
  </si>
  <si>
    <t>ディーゼル</t>
    <phoneticPr fontId="1"/>
  </si>
  <si>
    <t>航海当直、船体整備作業、停泊当直
入出港作業、荷役作業　等</t>
    <phoneticPr fontId="1"/>
  </si>
  <si>
    <t>海上実歴〇年以上</t>
    <phoneticPr fontId="1"/>
  </si>
  <si>
    <t>甲板部当直部員</t>
    <phoneticPr fontId="1"/>
  </si>
  <si>
    <t>*******円</t>
    <rPh sb="7" eb="8">
      <t>エン</t>
    </rPh>
    <phoneticPr fontId="1"/>
  </si>
  <si>
    <t>２０日乗船　１０日休</t>
    <phoneticPr fontId="1"/>
  </si>
  <si>
    <t>司厨員乗船</t>
  </si>
  <si>
    <t>受入実績があり
今後も受入可能</t>
    <rPh sb="0" eb="4">
      <t>ウケイレジッセキ</t>
    </rPh>
    <rPh sb="8" eb="10">
      <t>コンゴ</t>
    </rPh>
    <rPh sb="11" eb="12">
      <t>ウ</t>
    </rPh>
    <rPh sb="12" eb="13">
      <t>イ</t>
    </rPh>
    <rPh sb="13" eb="15">
      <t>カノウ</t>
    </rPh>
    <phoneticPr fontId="1"/>
  </si>
  <si>
    <t>未経験者用の育成プログラム等を定めている</t>
    <rPh sb="0" eb="4">
      <t>ミケイケンシャ</t>
    </rPh>
    <rPh sb="4" eb="5">
      <t>ヨウ</t>
    </rPh>
    <rPh sb="6" eb="8">
      <t>イクセイ</t>
    </rPh>
    <rPh sb="13" eb="14">
      <t>トウ</t>
    </rPh>
    <rPh sb="15" eb="16">
      <t>サダ</t>
    </rPh>
    <phoneticPr fontId="1"/>
  </si>
  <si>
    <t>受入実績はないが
受入可能</t>
    <rPh sb="0" eb="4">
      <t>ウケイレジッセキ</t>
    </rPh>
    <rPh sb="9" eb="10">
      <t>ウ</t>
    </rPh>
    <rPh sb="10" eb="11">
      <t>イ</t>
    </rPh>
    <rPh sb="11" eb="13">
      <t>カノウ</t>
    </rPh>
    <phoneticPr fontId="1"/>
  </si>
  <si>
    <t>※海技資格を取得させるため、船員教育機関への就学支援を配慮している</t>
    <rPh sb="1" eb="3">
      <t>カイギ</t>
    </rPh>
    <rPh sb="3" eb="5">
      <t>シカク</t>
    </rPh>
    <rPh sb="6" eb="8">
      <t>シュトク</t>
    </rPh>
    <rPh sb="14" eb="20">
      <t>センインキョウイクキカン</t>
    </rPh>
    <rPh sb="22" eb="24">
      <t>シュウガク</t>
    </rPh>
    <rPh sb="24" eb="26">
      <t>シエン</t>
    </rPh>
    <rPh sb="27" eb="29">
      <t>ハイリョ</t>
    </rPh>
    <phoneticPr fontId="1"/>
  </si>
  <si>
    <t>※具体
的内容</t>
    <rPh sb="1" eb="3">
      <t>グタイ</t>
    </rPh>
    <rPh sb="4" eb="5">
      <t>マト</t>
    </rPh>
    <rPh sb="5" eb="7">
      <t>ナイヨウ</t>
    </rPh>
    <phoneticPr fontId="1"/>
  </si>
  <si>
    <t>タンカー</t>
    <phoneticPr fontId="1"/>
  </si>
  <si>
    <t>機関士</t>
    <rPh sb="0" eb="3">
      <t>キカンシ</t>
    </rPh>
    <phoneticPr fontId="1"/>
  </si>
  <si>
    <t>黒油、白油</t>
    <rPh sb="0" eb="1">
      <t>クロ</t>
    </rPh>
    <rPh sb="1" eb="2">
      <t>アブラ</t>
    </rPh>
    <rPh sb="3" eb="4">
      <t>シロ</t>
    </rPh>
    <rPh sb="4" eb="5">
      <t>アブラ</t>
    </rPh>
    <phoneticPr fontId="1"/>
  </si>
  <si>
    <t>****トン</t>
    <phoneticPr fontId="1"/>
  </si>
  <si>
    <t>****KW</t>
    <phoneticPr fontId="1"/>
  </si>
  <si>
    <t>機関</t>
  </si>
  <si>
    <t>内航船職員</t>
  </si>
  <si>
    <t>B</t>
    <phoneticPr fontId="1"/>
  </si>
  <si>
    <t>A</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</si>
</sst>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176" formatCode="#,###\ &quot;円&quot;"/>
    <numFmt numFmtId="177" formatCode="#,###\ \ &quot;G/T&quot;"/>
    <numFmt numFmtId="178" formatCode="#\ &quot;人&quot;"/>
    <numFmt numFmtId="179" formatCode="#\ &quot;歳&quot;"/>
    <numFmt numFmtId="180" formatCode="#,###\ &quot;万&quot;&quot;円&quot;"/>
    <numFmt numFmtId="181" formatCode="#&quot;隻&quot;"/>
    <numFmt numFmtId="182" formatCode="#\ &quot;トン&quot;"/>
    <numFmt numFmtId="183" formatCode="#\ &quot;kw&quot;"/>
    <numFmt numFmtId="184" formatCode="#\ &quot;級&quot;"/>
    <numFmt numFmtId="185" formatCode="#\ &quot;日&quot;"/>
    <numFmt numFmtId="186" formatCode="#\ &quot;時間&quot;"/>
    <numFmt numFmtId="187" formatCode="0_ "/>
    <numFmt numFmtId="188" formatCode="#,##0_ "/>
    <numFmt numFmtId="189" formatCode="&quot;¥&quot;#,##0_);[Red]\(&quot;¥&quot;#,##0\)"/>
  </numFmts>
  <fonts count="30">
    <font>
      <sz val="11"/>
      <color theme="1"/>
      <name val="ＭＳ Ｐゴシック"/>
      <family val="2"/>
      <charset val="128"/>
      <scheme val="minor"/>
    </font>
    <font>
      <sz val="6"/>
      <name val="ＭＳ Ｐゴシック"/>
      <family val="2"/>
      <charset val="128"/>
      <scheme val="minor"/>
    </font>
    <font>
      <u/>
      <sz val="11"/>
      <color theme="10"/>
      <name val="ＭＳ Ｐゴシック"/>
      <family val="3"/>
      <charset val="128"/>
    </font>
    <font>
      <sz val="11"/>
      <name val="ＭＳ Ｐゴシック"/>
      <family val="3"/>
      <charset val="128"/>
    </font>
    <font>
      <sz val="6"/>
      <name val="ＭＳ Ｐゴシック"/>
      <family val="3"/>
      <charset val="128"/>
    </font>
    <font>
      <sz val="9"/>
      <color rgb="FF000000"/>
      <name val="Meiryo UI"/>
      <family val="3"/>
      <charset val="128"/>
    </font>
    <font>
      <sz val="12"/>
      <name val="BIZ UDPゴシック"/>
      <family val="3"/>
      <charset val="128"/>
    </font>
    <font>
      <sz val="10"/>
      <name val="BIZ UDPゴシック"/>
      <family val="3"/>
      <charset val="128"/>
    </font>
    <font>
      <sz val="10"/>
      <name val="BIZ UDPゴシック"/>
      <family val="2"/>
      <charset val="128"/>
    </font>
    <font>
      <sz val="10"/>
      <name val="ＭＳ Ｐゴシック"/>
      <family val="3"/>
      <charset val="128"/>
    </font>
    <font>
      <sz val="20"/>
      <name val="BIZ UDPゴシック"/>
      <family val="3"/>
      <charset val="128"/>
    </font>
    <font>
      <sz val="10"/>
      <color indexed="81"/>
      <name val="BIZ UDPゴシック"/>
      <family val="3"/>
      <charset val="128"/>
    </font>
    <font>
      <sz val="10"/>
      <color rgb="FFFF0000"/>
      <name val="BIZ UDPゴシック"/>
      <family val="3"/>
      <charset val="128"/>
    </font>
    <font>
      <u/>
      <sz val="12"/>
      <color theme="10"/>
      <name val="ＭＳ Ｐゴシック"/>
      <family val="3"/>
      <charset val="128"/>
    </font>
    <font>
      <sz val="11"/>
      <name val="BIZ UDPゴシック"/>
      <family val="3"/>
      <charset val="128"/>
    </font>
    <font>
      <sz val="11"/>
      <name val="BIZ UDPゴシック"/>
      <family val="2"/>
      <charset val="128"/>
    </font>
    <font>
      <sz val="11"/>
      <name val="Segoe UI Symbol"/>
      <family val="3"/>
    </font>
    <font>
      <sz val="14"/>
      <name val="BIZ UDPゴシック"/>
      <family val="3"/>
      <charset val="128"/>
    </font>
    <font>
      <sz val="12"/>
      <name val="HGP明朝E"/>
      <family val="1"/>
      <charset val="128"/>
    </font>
    <font>
      <sz val="20"/>
      <color rgb="FFFF0000"/>
      <name val="BIZ UDPゴシック"/>
      <family val="3"/>
      <charset val="128"/>
    </font>
    <font>
      <sz val="9"/>
      <color indexed="81"/>
      <name val="MS P ゴシック"/>
      <family val="3"/>
      <charset val="128"/>
    </font>
    <font>
      <b/>
      <sz val="10"/>
      <color indexed="81"/>
      <name val="BIZ UDPゴシック"/>
      <family val="3"/>
      <charset val="128"/>
    </font>
    <font>
      <sz val="11"/>
      <color theme="1"/>
      <name val="ＭＳ Ｐゴシック"/>
      <family val="2"/>
      <charset val="128"/>
      <scheme val="minor"/>
    </font>
    <font>
      <sz val="8"/>
      <name val="BIZ UDPゴシック"/>
      <family val="3"/>
      <charset val="128"/>
    </font>
    <font>
      <sz val="9"/>
      <name val="BIZ UDPゴシック"/>
      <family val="3"/>
      <charset val="128"/>
    </font>
    <font>
      <b/>
      <sz val="9"/>
      <name val="BIZ UDPゴシック"/>
      <family val="3"/>
      <charset val="128"/>
    </font>
    <font>
      <sz val="14"/>
      <color rgb="FFFF0000"/>
      <name val="BIZ UDPゴシック"/>
      <family val="3"/>
      <charset val="128"/>
    </font>
    <font>
      <u/>
      <sz val="11"/>
      <name val="BIZ UDPゴシック"/>
      <family val="3"/>
      <charset val="128"/>
    </font>
    <font>
      <sz val="12"/>
      <color rgb="FFFF0000"/>
      <name val="BIZ UDPゴシック"/>
      <family val="3"/>
      <charset val="128"/>
    </font>
    <font>
      <sz val="10"/>
      <name val="BIZ UDP明朝 Medium"/>
      <family val="1"/>
      <charset val="128"/>
    </font>
  </fonts>
  <fills count="5">
    <fill>
      <patternFill patternType="none"/>
    </fill>
    <fill>
      <patternFill patternType="gray125"/>
    </fill>
    <fill>
      <patternFill patternType="solid">
        <fgColor theme="0"/>
        <bgColor indexed="64"/>
      </patternFill>
    </fill>
    <fill>
      <patternFill patternType="solid">
        <fgColor rgb="FFCCFFFF"/>
        <bgColor indexed="64"/>
      </patternFill>
    </fill>
    <fill>
      <patternFill patternType="solid">
        <fgColor rgb="FF66FF99"/>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right/>
      <top/>
      <bottom style="thin">
        <color indexed="64"/>
      </bottom>
      <diagonal/>
    </border>
    <border>
      <left/>
      <right/>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bottom/>
      <diagonal/>
    </border>
    <border>
      <left/>
      <right style="medium">
        <color indexed="64"/>
      </right>
      <top/>
      <bottom/>
      <diagonal/>
    </border>
  </borders>
  <cellStyleXfs count="4">
    <xf numFmtId="0" fontId="0" fillId="0" borderId="0">
      <alignment vertical="center"/>
    </xf>
    <xf numFmtId="0" fontId="2" fillId="0" borderId="0" applyNumberFormat="0" applyFill="0" applyBorder="0" applyAlignment="0" applyProtection="0">
      <alignment vertical="top"/>
      <protection locked="0"/>
    </xf>
    <xf numFmtId="0" fontId="3" fillId="0" borderId="0">
      <alignment vertical="center"/>
    </xf>
    <xf numFmtId="38" fontId="22" fillId="0" borderId="0" applyFont="0" applyFill="0" applyBorder="0" applyAlignment="0" applyProtection="0">
      <alignment vertical="center"/>
    </xf>
  </cellStyleXfs>
  <cellXfs count="605">
    <xf numFmtId="0" fontId="0" fillId="0" borderId="0" xfId="0">
      <alignment vertical="center"/>
    </xf>
    <xf numFmtId="0" fontId="7" fillId="0" borderId="0" xfId="0" applyFont="1">
      <alignment vertical="center"/>
    </xf>
    <xf numFmtId="0" fontId="7" fillId="0" borderId="0" xfId="0" applyFont="1" applyAlignment="1">
      <alignment vertical="center"/>
    </xf>
    <xf numFmtId="177" fontId="7" fillId="0" borderId="1" xfId="0" applyNumberFormat="1" applyFont="1" applyBorder="1" applyAlignment="1">
      <alignment horizontal="center" vertical="center"/>
    </xf>
    <xf numFmtId="0" fontId="7" fillId="0" borderId="0" xfId="0" applyFont="1" applyBorder="1" applyAlignment="1">
      <alignment vertical="center"/>
    </xf>
    <xf numFmtId="0" fontId="7" fillId="0" borderId="12" xfId="0" applyFont="1" applyBorder="1" applyAlignment="1">
      <alignment vertical="center" shrinkToFit="1"/>
    </xf>
    <xf numFmtId="0" fontId="7" fillId="0" borderId="8" xfId="0" applyFont="1" applyBorder="1" applyAlignment="1">
      <alignment vertical="center" shrinkToFit="1"/>
    </xf>
    <xf numFmtId="0" fontId="7" fillId="0" borderId="2" xfId="0" applyFont="1" applyFill="1" applyBorder="1" applyAlignment="1">
      <alignment vertical="center" shrinkToFit="1"/>
    </xf>
    <xf numFmtId="0" fontId="7" fillId="0" borderId="0" xfId="0" applyFont="1" applyFill="1" applyBorder="1" applyAlignment="1">
      <alignment vertical="center" shrinkToFit="1"/>
    </xf>
    <xf numFmtId="0" fontId="6" fillId="0" borderId="0" xfId="0" applyFont="1">
      <alignment vertical="center"/>
    </xf>
    <xf numFmtId="0" fontId="7" fillId="0" borderId="12" xfId="0" applyFont="1" applyBorder="1" applyAlignment="1">
      <alignment horizontal="center" vertical="center" shrinkToFit="1"/>
    </xf>
    <xf numFmtId="0" fontId="7" fillId="0" borderId="0" xfId="0" applyFont="1" applyBorder="1" applyAlignment="1">
      <alignment horizontal="right" vertical="center"/>
    </xf>
    <xf numFmtId="0" fontId="6" fillId="0" borderId="0" xfId="0" applyFont="1" applyAlignment="1">
      <alignment horizontal="left" vertical="top"/>
    </xf>
    <xf numFmtId="0" fontId="7" fillId="0" borderId="0" xfId="0" applyFont="1" applyFill="1" applyBorder="1" applyAlignment="1">
      <alignment horizontal="center" vertical="center" shrinkToFit="1"/>
    </xf>
    <xf numFmtId="0" fontId="7" fillId="0" borderId="0" xfId="0" applyFont="1" applyAlignment="1"/>
    <xf numFmtId="0" fontId="7" fillId="0" borderId="0" xfId="0" applyFont="1" applyFill="1" applyBorder="1" applyAlignment="1">
      <alignment horizontal="center" vertical="center"/>
    </xf>
    <xf numFmtId="0" fontId="7" fillId="0" borderId="0" xfId="0" applyFont="1" applyFill="1">
      <alignment vertical="center"/>
    </xf>
    <xf numFmtId="186" fontId="7" fillId="0" borderId="0" xfId="0" applyNumberFormat="1" applyFont="1" applyFill="1" applyBorder="1" applyAlignment="1">
      <alignment horizontal="center" vertical="center" shrinkToFit="1"/>
    </xf>
    <xf numFmtId="185" fontId="7" fillId="0" borderId="0" xfId="0" applyNumberFormat="1" applyFont="1" applyFill="1" applyBorder="1" applyAlignment="1">
      <alignment horizontal="center" vertical="center" shrinkToFit="1"/>
    </xf>
    <xf numFmtId="0" fontId="7" fillId="0" borderId="0" xfId="0" applyFont="1" applyFill="1" applyBorder="1" applyAlignment="1">
      <alignment horizontal="left" vertical="center" shrinkToFit="1"/>
    </xf>
    <xf numFmtId="0" fontId="7" fillId="0" borderId="0" xfId="0" applyFont="1" applyAlignment="1">
      <alignment horizontal="right" vertical="center"/>
    </xf>
    <xf numFmtId="0" fontId="9" fillId="0" borderId="0" xfId="0" applyFont="1" applyAlignment="1">
      <alignment horizontal="right" vertical="center"/>
    </xf>
    <xf numFmtId="0" fontId="7" fillId="0" borderId="0" xfId="0" applyFont="1" applyBorder="1" applyAlignment="1">
      <alignment horizontal="left" vertical="center"/>
    </xf>
    <xf numFmtId="0" fontId="7" fillId="0" borderId="10" xfId="0" applyFont="1" applyFill="1" applyBorder="1" applyAlignment="1">
      <alignment horizontal="left" vertical="center" shrinkToFit="1"/>
    </xf>
    <xf numFmtId="0" fontId="7" fillId="0" borderId="10" xfId="0" applyFont="1" applyBorder="1" applyAlignment="1">
      <alignment horizontal="left" vertical="center" shrinkToFit="1"/>
    </xf>
    <xf numFmtId="0" fontId="7" fillId="0" borderId="3" xfId="0" applyFont="1" applyFill="1" applyBorder="1" applyAlignment="1">
      <alignment horizontal="left" vertical="center" shrinkToFit="1"/>
    </xf>
    <xf numFmtId="0" fontId="7" fillId="0" borderId="0" xfId="2" applyFont="1">
      <alignment vertical="center"/>
    </xf>
    <xf numFmtId="0" fontId="7" fillId="3" borderId="5" xfId="2" applyFont="1" applyFill="1" applyBorder="1" applyAlignment="1">
      <alignment vertical="center"/>
    </xf>
    <xf numFmtId="0" fontId="7" fillId="0" borderId="5" xfId="2" applyFont="1" applyFill="1" applyBorder="1" applyAlignment="1">
      <alignment vertical="center"/>
    </xf>
    <xf numFmtId="0" fontId="7" fillId="2" borderId="5" xfId="2" applyFont="1" applyFill="1" applyBorder="1" applyAlignment="1">
      <alignment vertical="center"/>
    </xf>
    <xf numFmtId="0" fontId="7" fillId="2" borderId="0" xfId="2" applyFont="1" applyFill="1" applyBorder="1" applyAlignment="1">
      <alignment horizontal="center" vertical="center" wrapText="1"/>
    </xf>
    <xf numFmtId="0" fontId="7" fillId="0" borderId="0" xfId="2" applyFont="1" applyFill="1" applyBorder="1" applyAlignment="1">
      <alignment horizontal="center" vertical="center" wrapText="1"/>
    </xf>
    <xf numFmtId="0" fontId="6" fillId="2" borderId="0" xfId="2" applyFont="1" applyFill="1" applyAlignment="1">
      <alignment vertical="top"/>
    </xf>
    <xf numFmtId="0" fontId="6" fillId="0" borderId="0" xfId="2" applyFont="1">
      <alignment vertical="center"/>
    </xf>
    <xf numFmtId="0" fontId="6" fillId="2" borderId="15" xfId="2" applyFont="1" applyFill="1" applyBorder="1" applyAlignment="1">
      <alignment vertical="top"/>
    </xf>
    <xf numFmtId="0" fontId="7" fillId="0" borderId="0" xfId="0" applyFont="1" applyFill="1" applyBorder="1" applyAlignment="1">
      <alignment horizontal="center" vertical="center" shrinkToFit="1"/>
    </xf>
    <xf numFmtId="0" fontId="7" fillId="0" borderId="3" xfId="0" applyFont="1" applyBorder="1" applyAlignment="1">
      <alignment horizontal="left" vertical="center" shrinkToFit="1"/>
    </xf>
    <xf numFmtId="0" fontId="7" fillId="0" borderId="1" xfId="0" applyFont="1" applyBorder="1" applyAlignment="1">
      <alignment horizontal="center" vertical="center" shrinkToFit="1"/>
    </xf>
    <xf numFmtId="0" fontId="7" fillId="0" borderId="7" xfId="0" applyFont="1" applyBorder="1" applyAlignment="1">
      <alignment horizontal="center" vertical="center" shrinkToFit="1"/>
    </xf>
    <xf numFmtId="0" fontId="7" fillId="0" borderId="3" xfId="0" applyFont="1" applyBorder="1" applyAlignment="1">
      <alignment vertical="center" shrinkToFit="1"/>
    </xf>
    <xf numFmtId="0" fontId="7" fillId="0" borderId="8" xfId="1" applyFont="1" applyFill="1" applyBorder="1" applyAlignment="1" applyProtection="1">
      <alignment horizontal="left" vertical="center" shrinkToFit="1"/>
    </xf>
    <xf numFmtId="179" fontId="7" fillId="3" borderId="3" xfId="0" applyNumberFormat="1" applyFont="1" applyFill="1" applyBorder="1" applyAlignment="1">
      <alignment horizontal="center" vertical="center"/>
    </xf>
    <xf numFmtId="179" fontId="7" fillId="3" borderId="4" xfId="0" applyNumberFormat="1" applyFont="1" applyFill="1" applyBorder="1" applyAlignment="1">
      <alignment horizontal="center" vertical="center"/>
    </xf>
    <xf numFmtId="185" fontId="7" fillId="0" borderId="10" xfId="0" applyNumberFormat="1" applyFont="1" applyFill="1" applyBorder="1" applyAlignment="1">
      <alignment horizontal="right" vertical="center" shrinkToFit="1"/>
    </xf>
    <xf numFmtId="185" fontId="7" fillId="0" borderId="11" xfId="0" applyNumberFormat="1" applyFont="1" applyFill="1" applyBorder="1" applyAlignment="1">
      <alignment vertical="center" shrinkToFit="1"/>
    </xf>
    <xf numFmtId="176" fontId="7" fillId="0" borderId="2" xfId="0" applyNumberFormat="1" applyFont="1" applyFill="1" applyBorder="1" applyAlignment="1">
      <alignment horizontal="left" vertical="center" shrinkToFit="1"/>
    </xf>
    <xf numFmtId="0" fontId="7" fillId="0" borderId="0" xfId="0" applyFont="1" applyFill="1" applyBorder="1" applyAlignment="1">
      <alignment horizontal="left" vertical="top" wrapText="1"/>
    </xf>
    <xf numFmtId="0" fontId="7" fillId="0" borderId="0" xfId="0" applyFont="1" applyFill="1" applyBorder="1" applyAlignment="1">
      <alignment horizontal="center" vertical="top" wrapText="1"/>
    </xf>
    <xf numFmtId="0" fontId="7" fillId="0" borderId="3" xfId="0" applyFont="1" applyBorder="1" applyAlignment="1">
      <alignment horizontal="left" vertical="center" shrinkToFit="1"/>
    </xf>
    <xf numFmtId="0" fontId="7" fillId="0" borderId="5" xfId="0" applyFont="1" applyFill="1" applyBorder="1" applyAlignment="1">
      <alignment horizontal="center" vertical="center" shrinkToFit="1"/>
    </xf>
    <xf numFmtId="0" fontId="7" fillId="0" borderId="0" xfId="0" applyFont="1" applyAlignment="1">
      <alignment horizontal="center" vertical="center"/>
    </xf>
    <xf numFmtId="178" fontId="7" fillId="3" borderId="4" xfId="0" applyNumberFormat="1" applyFont="1" applyFill="1" applyBorder="1" applyAlignment="1">
      <alignment horizontal="center" vertical="center" shrinkToFit="1"/>
    </xf>
    <xf numFmtId="0" fontId="7" fillId="3" borderId="3" xfId="0" applyFont="1" applyFill="1" applyBorder="1" applyAlignment="1">
      <alignment horizontal="right" vertical="center"/>
    </xf>
    <xf numFmtId="181" fontId="7" fillId="3" borderId="4" xfId="0" applyNumberFormat="1" applyFont="1" applyFill="1" applyBorder="1" applyAlignment="1">
      <alignment horizontal="center" vertical="center" shrinkToFit="1"/>
    </xf>
    <xf numFmtId="0" fontId="7" fillId="4" borderId="11" xfId="0" applyFont="1" applyFill="1" applyBorder="1" applyAlignment="1">
      <alignment horizontal="center" vertical="center" shrinkToFit="1"/>
    </xf>
    <xf numFmtId="0" fontId="7" fillId="4" borderId="4" xfId="0" applyFont="1" applyFill="1" applyBorder="1" applyAlignment="1">
      <alignment horizontal="center" vertical="center" shrinkToFit="1"/>
    </xf>
    <xf numFmtId="0" fontId="7" fillId="0" borderId="10" xfId="0" applyFont="1" applyBorder="1" applyAlignment="1">
      <alignment horizontal="center" vertical="center" shrinkToFit="1"/>
    </xf>
    <xf numFmtId="178" fontId="7" fillId="3" borderId="3" xfId="0" applyNumberFormat="1" applyFont="1" applyFill="1" applyBorder="1" applyAlignment="1">
      <alignment horizontal="left" vertical="center" shrinkToFit="1"/>
    </xf>
    <xf numFmtId="187" fontId="7" fillId="3" borderId="3" xfId="0" applyNumberFormat="1" applyFont="1" applyFill="1" applyBorder="1" applyAlignment="1">
      <alignment horizontal="left" vertical="center" shrinkToFit="1"/>
    </xf>
    <xf numFmtId="0" fontId="7" fillId="0" borderId="5" xfId="0" applyFont="1" applyFill="1" applyBorder="1" applyAlignment="1">
      <alignment horizontal="left" vertical="center"/>
    </xf>
    <xf numFmtId="0" fontId="7" fillId="0" borderId="3" xfId="0" applyFont="1" applyBorder="1" applyAlignment="1">
      <alignment horizontal="left" vertical="center"/>
    </xf>
    <xf numFmtId="0" fontId="6" fillId="0" borderId="0" xfId="0" applyFont="1" applyAlignment="1">
      <alignment horizontal="left" vertical="center"/>
    </xf>
    <xf numFmtId="186" fontId="7" fillId="0" borderId="0" xfId="0" applyNumberFormat="1" applyFont="1" applyFill="1" applyBorder="1" applyAlignment="1">
      <alignment vertical="center" shrinkToFit="1"/>
    </xf>
    <xf numFmtId="185" fontId="7" fillId="0" borderId="0" xfId="0" applyNumberFormat="1" applyFont="1" applyFill="1" applyBorder="1" applyAlignment="1">
      <alignment vertical="center" shrinkToFit="1"/>
    </xf>
    <xf numFmtId="187" fontId="7" fillId="0" borderId="0" xfId="0" applyNumberFormat="1" applyFont="1" applyFill="1" applyBorder="1" applyAlignment="1">
      <alignment horizontal="right" vertical="center" shrinkToFit="1"/>
    </xf>
    <xf numFmtId="0" fontId="7" fillId="0" borderId="0" xfId="0" applyFont="1" applyAlignment="1">
      <alignment horizontal="center" vertical="center"/>
    </xf>
    <xf numFmtId="0" fontId="7" fillId="0" borderId="0" xfId="0" applyFont="1" applyFill="1" applyBorder="1" applyAlignment="1">
      <alignment horizontal="center" vertical="center" shrinkToFit="1"/>
    </xf>
    <xf numFmtId="0" fontId="18" fillId="0" borderId="0" xfId="0" applyFont="1" applyAlignment="1">
      <alignment horizontal="left" vertical="top" wrapText="1"/>
    </xf>
    <xf numFmtId="0" fontId="18" fillId="0" borderId="0" xfId="0" applyFont="1" applyAlignment="1">
      <alignment horizontal="left" vertical="top"/>
    </xf>
    <xf numFmtId="0" fontId="7" fillId="3" borderId="3" xfId="0" applyFont="1" applyFill="1" applyBorder="1" applyAlignment="1">
      <alignment vertical="top" wrapText="1"/>
    </xf>
    <xf numFmtId="0" fontId="7" fillId="3" borderId="4" xfId="0" applyFont="1" applyFill="1" applyBorder="1" applyAlignment="1">
      <alignment vertical="top" wrapText="1"/>
    </xf>
    <xf numFmtId="187" fontId="7" fillId="3" borderId="15" xfId="0" applyNumberFormat="1" applyFont="1" applyFill="1" applyBorder="1" applyAlignment="1">
      <alignment horizontal="right" vertical="center" shrinkToFit="1"/>
    </xf>
    <xf numFmtId="0" fontId="7" fillId="0" borderId="0" xfId="0" applyFont="1" applyFill="1" applyBorder="1" applyAlignment="1">
      <alignment horizontal="center" vertical="center" shrinkToFit="1"/>
    </xf>
    <xf numFmtId="0" fontId="7" fillId="0" borderId="0" xfId="0" applyFont="1" applyFill="1" applyBorder="1" applyAlignment="1">
      <alignment horizontal="center" vertical="center" shrinkToFit="1"/>
    </xf>
    <xf numFmtId="178" fontId="7" fillId="0" borderId="4" xfId="0" applyNumberFormat="1" applyFont="1" applyFill="1" applyBorder="1" applyAlignment="1">
      <alignment horizontal="left" vertical="center"/>
    </xf>
    <xf numFmtId="0" fontId="7" fillId="0" borderId="1" xfId="0" applyFont="1" applyBorder="1" applyAlignment="1">
      <alignment horizontal="center" vertical="center" shrinkToFit="1"/>
    </xf>
    <xf numFmtId="176" fontId="7" fillId="0" borderId="9" xfId="0" applyNumberFormat="1" applyFont="1" applyFill="1" applyBorder="1" applyAlignment="1">
      <alignment vertical="center" shrinkToFit="1"/>
    </xf>
    <xf numFmtId="186" fontId="7" fillId="0" borderId="4" xfId="0" applyNumberFormat="1" applyFont="1" applyFill="1" applyBorder="1" applyAlignment="1">
      <alignment vertical="center" shrinkToFit="1"/>
    </xf>
    <xf numFmtId="187" fontId="7" fillId="3" borderId="3" xfId="0" applyNumberFormat="1" applyFont="1" applyFill="1" applyBorder="1" applyAlignment="1">
      <alignment horizontal="right" vertical="center" shrinkToFit="1"/>
    </xf>
    <xf numFmtId="185" fontId="7" fillId="0" borderId="4" xfId="0" applyNumberFormat="1" applyFont="1" applyFill="1" applyBorder="1" applyAlignment="1">
      <alignment vertical="center" shrinkToFit="1"/>
    </xf>
    <xf numFmtId="0" fontId="14" fillId="0" borderId="0" xfId="0" applyFont="1" applyBorder="1" applyAlignment="1">
      <alignment vertical="center"/>
    </xf>
    <xf numFmtId="0" fontId="15" fillId="0" borderId="0" xfId="0" applyFont="1" applyBorder="1" applyAlignment="1">
      <alignment vertical="center"/>
    </xf>
    <xf numFmtId="0" fontId="14" fillId="0" borderId="15" xfId="0" applyFont="1" applyFill="1" applyBorder="1" applyAlignment="1">
      <alignment horizontal="left" vertical="center"/>
    </xf>
    <xf numFmtId="0" fontId="7" fillId="0" borderId="7" xfId="0" applyFont="1" applyBorder="1" applyAlignment="1">
      <alignment horizontal="center" vertical="center" shrinkToFit="1"/>
    </xf>
    <xf numFmtId="0" fontId="12" fillId="4" borderId="4" xfId="0" applyFont="1" applyFill="1" applyBorder="1" applyAlignment="1">
      <alignment horizontal="center" vertical="center" shrinkToFit="1"/>
    </xf>
    <xf numFmtId="0" fontId="12" fillId="4" borderId="11" xfId="0" applyFont="1" applyFill="1" applyBorder="1" applyAlignment="1">
      <alignment horizontal="center" vertical="center" shrinkToFit="1"/>
    </xf>
    <xf numFmtId="178" fontId="12" fillId="3" borderId="4" xfId="0" applyNumberFormat="1" applyFont="1" applyFill="1" applyBorder="1" applyAlignment="1">
      <alignment horizontal="center" vertical="center" shrinkToFit="1"/>
    </xf>
    <xf numFmtId="179" fontId="12" fillId="3" borderId="3" xfId="0" applyNumberFormat="1" applyFont="1" applyFill="1" applyBorder="1" applyAlignment="1">
      <alignment horizontal="center" vertical="center"/>
    </xf>
    <xf numFmtId="179" fontId="12" fillId="3" borderId="4" xfId="0" applyNumberFormat="1" applyFont="1" applyFill="1" applyBorder="1" applyAlignment="1">
      <alignment horizontal="center" vertical="center"/>
    </xf>
    <xf numFmtId="0" fontId="12" fillId="3" borderId="3" xfId="0" applyFont="1" applyFill="1" applyBorder="1" applyAlignment="1">
      <alignment horizontal="right" vertical="center"/>
    </xf>
    <xf numFmtId="187" fontId="12" fillId="3" borderId="15" xfId="0" applyNumberFormat="1" applyFont="1" applyFill="1" applyBorder="1" applyAlignment="1">
      <alignment horizontal="right" vertical="center" shrinkToFit="1"/>
    </xf>
    <xf numFmtId="0" fontId="7" fillId="4" borderId="1" xfId="0" applyFont="1" applyFill="1" applyBorder="1" applyAlignment="1">
      <alignment horizontal="center" vertical="center" wrapText="1" shrinkToFit="1"/>
    </xf>
    <xf numFmtId="0" fontId="7" fillId="4" borderId="22" xfId="0" applyFont="1" applyFill="1" applyBorder="1" applyAlignment="1">
      <alignment horizontal="center" vertical="center"/>
    </xf>
    <xf numFmtId="0" fontId="7" fillId="4" borderId="25" xfId="0" applyFont="1" applyFill="1" applyBorder="1" applyAlignment="1">
      <alignment horizontal="center" vertical="center" wrapText="1" shrinkToFit="1"/>
    </xf>
    <xf numFmtId="187" fontId="7" fillId="3" borderId="23" xfId="0" applyNumberFormat="1" applyFont="1" applyFill="1" applyBorder="1" applyAlignment="1">
      <alignment horizontal="right" vertical="center" shrinkToFit="1"/>
    </xf>
    <xf numFmtId="187" fontId="7" fillId="3" borderId="16" xfId="0" applyNumberFormat="1" applyFont="1" applyFill="1" applyBorder="1" applyAlignment="1">
      <alignment horizontal="right" vertical="center" shrinkToFit="1"/>
    </xf>
    <xf numFmtId="0" fontId="7" fillId="0" borderId="10" xfId="0" applyFont="1" applyBorder="1" applyAlignment="1">
      <alignment vertical="center" shrinkToFit="1"/>
    </xf>
    <xf numFmtId="187" fontId="7" fillId="3" borderId="16" xfId="0" applyNumberFormat="1" applyFont="1" applyFill="1" applyBorder="1" applyAlignment="1">
      <alignment horizontal="right" vertical="center" shrinkToFit="1"/>
    </xf>
    <xf numFmtId="0" fontId="7" fillId="0" borderId="0" xfId="0" applyFont="1" applyAlignment="1">
      <alignment horizontal="center" vertical="center"/>
    </xf>
    <xf numFmtId="0" fontId="0" fillId="0" borderId="0" xfId="0" applyAlignment="1">
      <alignment horizontal="left" vertical="center"/>
    </xf>
    <xf numFmtId="0" fontId="0" fillId="0" borderId="0" xfId="0" applyAlignment="1">
      <alignment horizontal="center" vertical="center"/>
    </xf>
    <xf numFmtId="0" fontId="0" fillId="0" borderId="0" xfId="0" applyAlignment="1">
      <alignment horizontal="right" vertical="center"/>
    </xf>
    <xf numFmtId="3" fontId="0" fillId="0" borderId="0" xfId="0" applyNumberFormat="1">
      <alignment vertical="center"/>
    </xf>
    <xf numFmtId="3" fontId="0" fillId="0" borderId="0" xfId="0" applyNumberFormat="1" applyAlignment="1">
      <alignment horizontal="right" vertical="center"/>
    </xf>
    <xf numFmtId="0" fontId="7" fillId="0" borderId="35" xfId="0" applyFont="1" applyBorder="1" applyAlignment="1">
      <alignment horizontal="left" vertical="center"/>
    </xf>
    <xf numFmtId="0" fontId="7" fillId="0" borderId="25" xfId="0" applyFont="1" applyBorder="1">
      <alignment vertical="center"/>
    </xf>
    <xf numFmtId="0" fontId="7" fillId="0" borderId="36" xfId="0" applyFont="1" applyBorder="1">
      <alignment vertical="center"/>
    </xf>
    <xf numFmtId="0" fontId="7" fillId="0" borderId="37" xfId="0" applyFont="1" applyBorder="1" applyAlignment="1">
      <alignment horizontal="center" vertical="center"/>
    </xf>
    <xf numFmtId="0" fontId="7" fillId="0" borderId="39" xfId="0" applyFont="1" applyBorder="1" applyAlignment="1">
      <alignment horizontal="center" vertical="center"/>
    </xf>
    <xf numFmtId="0" fontId="23" fillId="0" borderId="0" xfId="0" applyFont="1">
      <alignment vertical="center"/>
    </xf>
    <xf numFmtId="0" fontId="7" fillId="0" borderId="41" xfId="0" applyFont="1" applyBorder="1" applyAlignment="1">
      <alignment horizontal="center" vertical="center"/>
    </xf>
    <xf numFmtId="0" fontId="7" fillId="0" borderId="42" xfId="0" applyFont="1" applyBorder="1">
      <alignment vertical="center"/>
    </xf>
    <xf numFmtId="0" fontId="23" fillId="0" borderId="0" xfId="0" applyFont="1" applyAlignment="1">
      <alignment horizontal="right" vertical="center"/>
    </xf>
    <xf numFmtId="0" fontId="14" fillId="0" borderId="15" xfId="0" applyFont="1" applyBorder="1" applyAlignment="1">
      <alignment horizontal="left" vertical="center"/>
    </xf>
    <xf numFmtId="0" fontId="7" fillId="0" borderId="5" xfId="0" applyFont="1" applyBorder="1" applyAlignment="1">
      <alignment horizontal="center" vertical="center" shrinkToFit="1"/>
    </xf>
    <xf numFmtId="0" fontId="7" fillId="0" borderId="3" xfId="0" applyFont="1" applyBorder="1" applyAlignment="1">
      <alignment horizontal="left" vertical="center" shrinkToFit="1"/>
    </xf>
    <xf numFmtId="0" fontId="7" fillId="0" borderId="10" xfId="0" applyFont="1" applyBorder="1" applyAlignment="1">
      <alignment horizontal="left" vertical="center" shrinkToFit="1"/>
    </xf>
    <xf numFmtId="0" fontId="7" fillId="0" borderId="0" xfId="0" applyFont="1" applyAlignment="1">
      <alignment horizontal="center" vertical="center"/>
    </xf>
    <xf numFmtId="0" fontId="7" fillId="0" borderId="1" xfId="0" applyFont="1" applyBorder="1" applyAlignment="1">
      <alignment horizontal="center" vertical="center" shrinkToFit="1"/>
    </xf>
    <xf numFmtId="0" fontId="7" fillId="0" borderId="10" xfId="0" applyFont="1" applyBorder="1" applyAlignment="1">
      <alignment horizontal="center" vertical="center" shrinkToFit="1"/>
    </xf>
    <xf numFmtId="187" fontId="7" fillId="3" borderId="15" xfId="0" applyNumberFormat="1" applyFont="1" applyFill="1" applyBorder="1" applyAlignment="1">
      <alignment horizontal="right" vertical="center" shrinkToFit="1"/>
    </xf>
    <xf numFmtId="187" fontId="7" fillId="3" borderId="3" xfId="0" applyNumberFormat="1" applyFont="1" applyFill="1" applyBorder="1" applyAlignment="1">
      <alignment horizontal="right" vertical="center" shrinkToFit="1"/>
    </xf>
    <xf numFmtId="187" fontId="12" fillId="3" borderId="3" xfId="0" applyNumberFormat="1" applyFont="1" applyFill="1" applyBorder="1" applyAlignment="1">
      <alignment horizontal="right" vertical="center" shrinkToFit="1"/>
    </xf>
    <xf numFmtId="0" fontId="7" fillId="0" borderId="7" xfId="0" applyFont="1" applyBorder="1" applyAlignment="1">
      <alignment horizontal="center" vertical="center" shrinkToFit="1"/>
    </xf>
    <xf numFmtId="0" fontId="7" fillId="0" borderId="0" xfId="0" applyFont="1" applyBorder="1">
      <alignment vertical="center"/>
    </xf>
    <xf numFmtId="0" fontId="24" fillId="0" borderId="0" xfId="0" applyFont="1">
      <alignment vertical="center"/>
    </xf>
    <xf numFmtId="0" fontId="24" fillId="0" borderId="0" xfId="0" applyFont="1" applyAlignment="1">
      <alignment horizontal="center" vertical="center"/>
    </xf>
    <xf numFmtId="0" fontId="24" fillId="0" borderId="0" xfId="0" applyFont="1" applyAlignment="1">
      <alignment horizontal="right" vertical="center"/>
    </xf>
    <xf numFmtId="0" fontId="7" fillId="0" borderId="43" xfId="0" applyFont="1" applyBorder="1" applyAlignment="1">
      <alignment horizontal="left" vertical="center"/>
    </xf>
    <xf numFmtId="0" fontId="7" fillId="0" borderId="30" xfId="0" applyFont="1" applyBorder="1">
      <alignment vertical="center"/>
    </xf>
    <xf numFmtId="0" fontId="7" fillId="0" borderId="44" xfId="0" applyFont="1" applyBorder="1" applyAlignment="1">
      <alignment horizontal="center" vertical="center"/>
    </xf>
    <xf numFmtId="189" fontId="7" fillId="0" borderId="45" xfId="0" applyNumberFormat="1" applyFont="1" applyBorder="1" applyAlignment="1">
      <alignment horizontal="left" vertical="center"/>
    </xf>
    <xf numFmtId="0" fontId="7" fillId="0" borderId="44" xfId="0" applyFont="1" applyBorder="1">
      <alignment vertical="center"/>
    </xf>
    <xf numFmtId="189" fontId="7" fillId="0" borderId="45" xfId="0" applyNumberFormat="1" applyFont="1" applyFill="1" applyBorder="1" applyAlignment="1">
      <alignment horizontal="left" vertical="center"/>
    </xf>
    <xf numFmtId="0" fontId="7" fillId="0" borderId="20" xfId="0" applyFont="1" applyBorder="1">
      <alignment vertical="center"/>
    </xf>
    <xf numFmtId="0" fontId="7" fillId="0" borderId="16" xfId="0" applyFont="1" applyBorder="1">
      <alignment vertical="center"/>
    </xf>
    <xf numFmtId="0" fontId="7" fillId="0" borderId="16" xfId="0" applyFont="1" applyBorder="1" applyAlignment="1">
      <alignment horizontal="right" vertical="center"/>
    </xf>
    <xf numFmtId="189" fontId="7" fillId="0" borderId="21" xfId="0" applyNumberFormat="1" applyFont="1" applyBorder="1" applyAlignment="1">
      <alignment horizontal="left" vertical="center"/>
    </xf>
    <xf numFmtId="38" fontId="25" fillId="0" borderId="0" xfId="3" applyFont="1" applyBorder="1">
      <alignment vertical="center"/>
    </xf>
    <xf numFmtId="0" fontId="7" fillId="0" borderId="5" xfId="0" applyFont="1" applyBorder="1" applyAlignment="1">
      <alignment horizontal="left" vertical="center"/>
    </xf>
    <xf numFmtId="181" fontId="12" fillId="3" borderId="4" xfId="0" applyNumberFormat="1" applyFont="1" applyFill="1" applyBorder="1" applyAlignment="1">
      <alignment horizontal="center" vertical="center" shrinkToFit="1"/>
    </xf>
    <xf numFmtId="0" fontId="14" fillId="0" borderId="0" xfId="0" applyFont="1">
      <alignment vertical="center"/>
    </xf>
    <xf numFmtId="0" fontId="15" fillId="0" borderId="0" xfId="0" applyFont="1">
      <alignment vertical="center"/>
    </xf>
    <xf numFmtId="178" fontId="7" fillId="0" borderId="4" xfId="0" applyNumberFormat="1" applyFont="1" applyBorder="1" applyAlignment="1">
      <alignment horizontal="left" vertical="center"/>
    </xf>
    <xf numFmtId="0" fontId="7" fillId="0" borderId="2" xfId="0" applyFont="1" applyBorder="1" applyAlignment="1">
      <alignment vertical="center" shrinkToFit="1"/>
    </xf>
    <xf numFmtId="0" fontId="7" fillId="0" borderId="0" xfId="0" applyFont="1" applyAlignment="1">
      <alignment vertical="center" shrinkToFit="1"/>
    </xf>
    <xf numFmtId="176" fontId="7" fillId="0" borderId="2" xfId="0" applyNumberFormat="1" applyFont="1" applyBorder="1" applyAlignment="1">
      <alignment horizontal="left" vertical="center" shrinkToFit="1"/>
    </xf>
    <xf numFmtId="176" fontId="7" fillId="0" borderId="9" xfId="0" applyNumberFormat="1" applyFont="1" applyBorder="1" applyAlignment="1">
      <alignment vertical="center" shrinkToFit="1"/>
    </xf>
    <xf numFmtId="185" fontId="7" fillId="0" borderId="10" xfId="0" applyNumberFormat="1" applyFont="1" applyBorder="1" applyAlignment="1">
      <alignment horizontal="right" vertical="center" shrinkToFit="1"/>
    </xf>
    <xf numFmtId="185" fontId="7" fillId="0" borderId="11" xfId="0" applyNumberFormat="1" applyFont="1" applyBorder="1" applyAlignment="1">
      <alignment vertical="center" shrinkToFit="1"/>
    </xf>
    <xf numFmtId="186" fontId="7" fillId="0" borderId="4" xfId="0" applyNumberFormat="1" applyFont="1" applyBorder="1" applyAlignment="1">
      <alignment vertical="center" shrinkToFit="1"/>
    </xf>
    <xf numFmtId="185" fontId="7" fillId="0" borderId="4" xfId="0" applyNumberFormat="1" applyFont="1" applyBorder="1" applyAlignment="1">
      <alignment vertical="center" shrinkToFit="1"/>
    </xf>
    <xf numFmtId="0" fontId="7" fillId="0" borderId="0" xfId="0" applyFont="1" applyAlignment="1">
      <alignment horizontal="center" vertical="center" shrinkToFit="1"/>
    </xf>
    <xf numFmtId="186" fontId="7" fillId="0" borderId="0" xfId="0" applyNumberFormat="1" applyFont="1" applyAlignment="1">
      <alignment horizontal="center" vertical="center" shrinkToFit="1"/>
    </xf>
    <xf numFmtId="185" fontId="7" fillId="0" borderId="0" xfId="0" applyNumberFormat="1" applyFont="1" applyAlignment="1">
      <alignment horizontal="center" vertical="center" shrinkToFit="1"/>
    </xf>
    <xf numFmtId="0" fontId="12" fillId="4" borderId="22" xfId="0" applyFont="1" applyFill="1" applyBorder="1" applyAlignment="1">
      <alignment horizontal="center" vertical="center"/>
    </xf>
    <xf numFmtId="0" fontId="7" fillId="0" borderId="0" xfId="0" applyFont="1" applyAlignment="1">
      <alignment horizontal="left" vertical="center" shrinkToFit="1"/>
    </xf>
    <xf numFmtId="0" fontId="7" fillId="0" borderId="0" xfId="0" applyFont="1" applyAlignment="1">
      <alignment horizontal="left" vertical="top" wrapText="1"/>
    </xf>
    <xf numFmtId="0" fontId="7" fillId="0" borderId="0" xfId="0" applyFont="1" applyAlignment="1">
      <alignment horizontal="center" vertical="top" wrapText="1"/>
    </xf>
    <xf numFmtId="187" fontId="7" fillId="0" borderId="0" xfId="0" applyNumberFormat="1" applyFont="1" applyAlignment="1">
      <alignment horizontal="right" vertical="center" shrinkToFit="1"/>
    </xf>
    <xf numFmtId="186" fontId="7" fillId="0" borderId="0" xfId="0" applyNumberFormat="1" applyFont="1" applyAlignment="1">
      <alignment vertical="center" shrinkToFit="1"/>
    </xf>
    <xf numFmtId="185" fontId="7" fillId="0" borderId="0" xfId="0" applyNumberFormat="1" applyFont="1" applyAlignment="1">
      <alignment vertical="center" shrinkToFit="1"/>
    </xf>
    <xf numFmtId="0" fontId="6" fillId="4" borderId="3" xfId="2" applyFont="1" applyFill="1" applyBorder="1" applyAlignment="1">
      <alignment horizontal="center" vertical="center"/>
    </xf>
    <xf numFmtId="0" fontId="6" fillId="4" borderId="5" xfId="2" applyFont="1" applyFill="1" applyBorder="1" applyAlignment="1">
      <alignment horizontal="center" vertical="center"/>
    </xf>
    <xf numFmtId="0" fontId="6" fillId="4" borderId="4" xfId="2" applyFont="1" applyFill="1" applyBorder="1" applyAlignment="1">
      <alignment horizontal="center" vertical="center"/>
    </xf>
    <xf numFmtId="0" fontId="7" fillId="0" borderId="6" xfId="2" applyFont="1" applyFill="1" applyBorder="1" applyAlignment="1">
      <alignment horizontal="center" vertical="center" wrapText="1"/>
    </xf>
    <xf numFmtId="0" fontId="7" fillId="0" borderId="6" xfId="2" applyFont="1" applyFill="1" applyBorder="1" applyAlignment="1">
      <alignment horizontal="center" vertical="center"/>
    </xf>
    <xf numFmtId="0" fontId="6" fillId="3" borderId="6" xfId="2" applyFont="1" applyFill="1" applyBorder="1" applyAlignment="1">
      <alignment horizontal="left" vertical="center"/>
    </xf>
    <xf numFmtId="0" fontId="7" fillId="2" borderId="8" xfId="2" applyFont="1" applyFill="1" applyBorder="1" applyAlignment="1">
      <alignment horizontal="center" vertical="center" wrapText="1"/>
    </xf>
    <xf numFmtId="0" fontId="7" fillId="2" borderId="2" xfId="2" applyFont="1" applyFill="1" applyBorder="1" applyAlignment="1">
      <alignment horizontal="center" vertical="center" wrapText="1"/>
    </xf>
    <xf numFmtId="0" fontId="7" fillId="2" borderId="9" xfId="2" applyFont="1" applyFill="1" applyBorder="1" applyAlignment="1">
      <alignment horizontal="center" vertical="center" wrapText="1"/>
    </xf>
    <xf numFmtId="0" fontId="7" fillId="2" borderId="12" xfId="2" applyFont="1" applyFill="1" applyBorder="1" applyAlignment="1">
      <alignment horizontal="center" vertical="center" wrapText="1"/>
    </xf>
    <xf numFmtId="0" fontId="7" fillId="2" borderId="0" xfId="2" applyFont="1" applyFill="1" applyBorder="1" applyAlignment="1">
      <alignment horizontal="center" vertical="center" wrapText="1"/>
    </xf>
    <xf numFmtId="0" fontId="7" fillId="2" borderId="14" xfId="2" applyFont="1" applyFill="1" applyBorder="1" applyAlignment="1">
      <alignment horizontal="center" vertical="center" wrapText="1"/>
    </xf>
    <xf numFmtId="0" fontId="7" fillId="2" borderId="10" xfId="2" applyFont="1" applyFill="1" applyBorder="1" applyAlignment="1">
      <alignment horizontal="center" vertical="center" wrapText="1"/>
    </xf>
    <xf numFmtId="0" fontId="7" fillId="2" borderId="15" xfId="2" applyFont="1" applyFill="1" applyBorder="1" applyAlignment="1">
      <alignment horizontal="center" vertical="center" wrapText="1"/>
    </xf>
    <xf numFmtId="0" fontId="7" fillId="2" borderId="11" xfId="2" applyFont="1" applyFill="1" applyBorder="1" applyAlignment="1">
      <alignment horizontal="center" vertical="center" wrapText="1"/>
    </xf>
    <xf numFmtId="0" fontId="7" fillId="3" borderId="5" xfId="2" applyFont="1" applyFill="1" applyBorder="1" applyAlignment="1">
      <alignment horizontal="right" vertical="center"/>
    </xf>
    <xf numFmtId="0" fontId="6" fillId="3" borderId="3" xfId="2" applyFont="1" applyFill="1" applyBorder="1" applyAlignment="1">
      <alignment horizontal="left" vertical="center" wrapText="1"/>
    </xf>
    <xf numFmtId="0" fontId="6" fillId="3" borderId="5" xfId="2" applyFont="1" applyFill="1" applyBorder="1" applyAlignment="1">
      <alignment horizontal="left" vertical="center" wrapText="1"/>
    </xf>
    <xf numFmtId="0" fontId="6" fillId="3" borderId="4" xfId="2" applyFont="1" applyFill="1" applyBorder="1" applyAlignment="1">
      <alignment horizontal="left" vertical="center" wrapText="1"/>
    </xf>
    <xf numFmtId="0" fontId="7" fillId="3" borderId="3" xfId="2" applyFont="1" applyFill="1" applyBorder="1" applyAlignment="1">
      <alignment horizontal="center" vertical="center" wrapText="1"/>
    </xf>
    <xf numFmtId="0" fontId="7" fillId="3" borderId="5" xfId="2" applyFont="1" applyFill="1" applyBorder="1" applyAlignment="1">
      <alignment horizontal="center" vertical="center" wrapText="1"/>
    </xf>
    <xf numFmtId="0" fontId="7" fillId="3" borderId="4" xfId="2" applyFont="1" applyFill="1" applyBorder="1" applyAlignment="1">
      <alignment horizontal="center" vertical="center" wrapText="1"/>
    </xf>
    <xf numFmtId="0" fontId="7" fillId="3" borderId="0" xfId="2" applyFont="1" applyFill="1" applyBorder="1" applyAlignment="1">
      <alignment horizontal="right" vertical="center"/>
    </xf>
    <xf numFmtId="0" fontId="7" fillId="3" borderId="15" xfId="2" applyFont="1" applyFill="1" applyBorder="1" applyAlignment="1">
      <alignment horizontal="right" vertical="center"/>
    </xf>
    <xf numFmtId="0" fontId="7" fillId="2" borderId="3" xfId="2" applyFont="1" applyFill="1" applyBorder="1" applyAlignment="1">
      <alignment horizontal="left" vertical="center"/>
    </xf>
    <xf numFmtId="0" fontId="7" fillId="2" borderId="5" xfId="2" applyFont="1" applyFill="1" applyBorder="1" applyAlignment="1">
      <alignment horizontal="left" vertical="center"/>
    </xf>
    <xf numFmtId="0" fontId="6" fillId="2" borderId="15" xfId="2" applyFont="1" applyFill="1" applyBorder="1" applyAlignment="1">
      <alignment horizontal="right" vertical="top"/>
    </xf>
    <xf numFmtId="0" fontId="6" fillId="2" borderId="15" xfId="2" applyFont="1" applyFill="1" applyBorder="1" applyAlignment="1">
      <alignment horizontal="left" vertical="top"/>
    </xf>
    <xf numFmtId="0" fontId="7" fillId="2" borderId="3" xfId="2" applyFont="1" applyFill="1" applyBorder="1" applyAlignment="1">
      <alignment horizontal="center" vertical="center" wrapText="1"/>
    </xf>
    <xf numFmtId="0" fontId="7" fillId="2" borderId="5" xfId="2" applyFont="1" applyFill="1" applyBorder="1" applyAlignment="1">
      <alignment horizontal="center" vertical="center"/>
    </xf>
    <xf numFmtId="0" fontId="7" fillId="2" borderId="4" xfId="2" applyFont="1" applyFill="1" applyBorder="1" applyAlignment="1">
      <alignment horizontal="center" vertical="center"/>
    </xf>
    <xf numFmtId="0" fontId="7" fillId="3" borderId="3" xfId="2" applyFont="1" applyFill="1" applyBorder="1" applyAlignment="1">
      <alignment horizontal="left" vertical="top"/>
    </xf>
    <xf numFmtId="0" fontId="7" fillId="3" borderId="5" xfId="2" applyFont="1" applyFill="1" applyBorder="1" applyAlignment="1">
      <alignment horizontal="left" vertical="top"/>
    </xf>
    <xf numFmtId="0" fontId="7" fillId="3" borderId="4" xfId="2" applyFont="1" applyFill="1" applyBorder="1" applyAlignment="1">
      <alignment horizontal="left" vertical="top"/>
    </xf>
    <xf numFmtId="0" fontId="6" fillId="3" borderId="1" xfId="2" applyFont="1" applyFill="1" applyBorder="1" applyAlignment="1">
      <alignment horizontal="left" vertical="center" wrapText="1"/>
    </xf>
    <xf numFmtId="0" fontId="6" fillId="3" borderId="1" xfId="2" applyFont="1" applyFill="1" applyBorder="1" applyAlignment="1">
      <alignment horizontal="left" vertical="center"/>
    </xf>
    <xf numFmtId="0" fontId="7" fillId="0" borderId="7" xfId="2" applyFont="1" applyFill="1" applyBorder="1" applyAlignment="1">
      <alignment horizontal="center" vertical="center" wrapText="1"/>
    </xf>
    <xf numFmtId="0" fontId="7" fillId="0" borderId="7" xfId="2" applyFont="1" applyFill="1" applyBorder="1" applyAlignment="1">
      <alignment horizontal="center" vertical="center"/>
    </xf>
    <xf numFmtId="0" fontId="6" fillId="3" borderId="7" xfId="2" applyFont="1" applyFill="1" applyBorder="1" applyAlignment="1">
      <alignment horizontal="left" vertical="center"/>
    </xf>
    <xf numFmtId="0" fontId="7" fillId="0" borderId="1" xfId="2" applyFont="1" applyFill="1" applyBorder="1" applyAlignment="1">
      <alignment horizontal="center" vertical="center"/>
    </xf>
    <xf numFmtId="0" fontId="7" fillId="0" borderId="1" xfId="2" applyFont="1" applyFill="1" applyBorder="1" applyAlignment="1">
      <alignment horizontal="center" vertical="center" wrapText="1"/>
    </xf>
    <xf numFmtId="0" fontId="13" fillId="3" borderId="1" xfId="1" applyFont="1" applyFill="1" applyBorder="1" applyAlignment="1" applyProtection="1">
      <alignment horizontal="left" vertical="center"/>
    </xf>
    <xf numFmtId="0" fontId="7" fillId="0" borderId="1" xfId="2" applyFont="1" applyFill="1" applyBorder="1" applyAlignment="1">
      <alignment horizontal="center" vertical="center" wrapText="1" shrinkToFit="1"/>
    </xf>
    <xf numFmtId="0" fontId="7" fillId="4" borderId="2" xfId="2" applyFont="1" applyFill="1" applyBorder="1" applyAlignment="1">
      <alignment horizontal="center" vertical="center"/>
    </xf>
    <xf numFmtId="0" fontId="7" fillId="4" borderId="9" xfId="2" applyFont="1" applyFill="1" applyBorder="1" applyAlignment="1">
      <alignment horizontal="center" vertical="center"/>
    </xf>
    <xf numFmtId="0" fontId="7" fillId="4" borderId="15" xfId="2" applyFont="1" applyFill="1" applyBorder="1" applyAlignment="1">
      <alignment horizontal="center" vertical="center"/>
    </xf>
    <xf numFmtId="0" fontId="7" fillId="4" borderId="11" xfId="2" applyFont="1" applyFill="1" applyBorder="1" applyAlignment="1">
      <alignment horizontal="center" vertical="center"/>
    </xf>
    <xf numFmtId="0" fontId="7" fillId="2" borderId="12" xfId="2" applyFont="1" applyFill="1" applyBorder="1" applyAlignment="1">
      <alignment horizontal="center" vertical="center"/>
    </xf>
    <xf numFmtId="0" fontId="7" fillId="2" borderId="0" xfId="2" applyFont="1" applyFill="1" applyBorder="1" applyAlignment="1">
      <alignment horizontal="center" vertical="center"/>
    </xf>
    <xf numFmtId="0" fontId="7" fillId="2" borderId="10" xfId="2" applyFont="1" applyFill="1" applyBorder="1" applyAlignment="1">
      <alignment horizontal="center" vertical="center"/>
    </xf>
    <xf numFmtId="0" fontId="7" fillId="2" borderId="15" xfId="2" applyFont="1" applyFill="1" applyBorder="1" applyAlignment="1">
      <alignment horizontal="center" vertical="center"/>
    </xf>
    <xf numFmtId="0" fontId="7" fillId="3" borderId="14" xfId="2" applyFont="1" applyFill="1" applyBorder="1" applyAlignment="1">
      <alignment horizontal="center" vertical="center"/>
    </xf>
    <xf numFmtId="0" fontId="7" fillId="3" borderId="11" xfId="2" applyFont="1" applyFill="1" applyBorder="1" applyAlignment="1">
      <alignment horizontal="center" vertical="center"/>
    </xf>
    <xf numFmtId="0" fontId="7" fillId="4" borderId="26" xfId="0" applyFont="1" applyFill="1" applyBorder="1" applyAlignment="1">
      <alignment horizontal="center" vertical="center" wrapText="1" shrinkToFit="1"/>
    </xf>
    <xf numFmtId="0" fontId="7" fillId="4" borderId="7" xfId="0" applyFont="1" applyFill="1" applyBorder="1" applyAlignment="1">
      <alignment horizontal="center" vertical="center" wrapText="1" shrinkToFit="1"/>
    </xf>
    <xf numFmtId="0" fontId="7" fillId="4" borderId="6" xfId="0" applyFont="1" applyFill="1" applyBorder="1" applyAlignment="1">
      <alignment horizontal="center" vertical="center" wrapText="1" shrinkToFit="1"/>
    </xf>
    <xf numFmtId="0" fontId="7" fillId="4" borderId="31" xfId="0" applyFont="1" applyFill="1" applyBorder="1" applyAlignment="1">
      <alignment horizontal="center" vertical="center" wrapText="1" shrinkToFit="1"/>
    </xf>
    <xf numFmtId="0" fontId="7" fillId="0" borderId="29" xfId="0" applyFont="1" applyFill="1" applyBorder="1" applyAlignment="1">
      <alignment horizontal="left" vertical="center" shrinkToFit="1"/>
    </xf>
    <xf numFmtId="0" fontId="7" fillId="0" borderId="30" xfId="0" applyFont="1" applyFill="1" applyBorder="1" applyAlignment="1">
      <alignment horizontal="left" vertical="center" shrinkToFit="1"/>
    </xf>
    <xf numFmtId="0" fontId="14" fillId="3" borderId="8" xfId="0" applyFont="1" applyFill="1" applyBorder="1" applyAlignment="1">
      <alignment horizontal="left" vertical="top"/>
    </xf>
    <xf numFmtId="0" fontId="14" fillId="3" borderId="2" xfId="0" applyFont="1" applyFill="1" applyBorder="1" applyAlignment="1">
      <alignment horizontal="left" vertical="top"/>
    </xf>
    <xf numFmtId="0" fontId="14" fillId="3" borderId="9" xfId="0" applyFont="1" applyFill="1" applyBorder="1" applyAlignment="1">
      <alignment horizontal="left" vertical="top"/>
    </xf>
    <xf numFmtId="0" fontId="14" fillId="3" borderId="12" xfId="0" applyFont="1" applyFill="1" applyBorder="1" applyAlignment="1">
      <alignment horizontal="left" vertical="top"/>
    </xf>
    <xf numFmtId="0" fontId="14" fillId="3" borderId="0" xfId="0" applyFont="1" applyFill="1" applyBorder="1" applyAlignment="1">
      <alignment horizontal="left" vertical="top"/>
    </xf>
    <xf numFmtId="0" fontId="14" fillId="3" borderId="14" xfId="0" applyFont="1" applyFill="1" applyBorder="1" applyAlignment="1">
      <alignment horizontal="left" vertical="top"/>
    </xf>
    <xf numFmtId="0" fontId="14" fillId="3" borderId="10" xfId="0" applyFont="1" applyFill="1" applyBorder="1" applyAlignment="1">
      <alignment horizontal="left" vertical="top"/>
    </xf>
    <xf numFmtId="0" fontId="14" fillId="3" borderId="15" xfId="0" applyFont="1" applyFill="1" applyBorder="1" applyAlignment="1">
      <alignment horizontal="left" vertical="top"/>
    </xf>
    <xf numFmtId="0" fontId="14" fillId="3" borderId="11" xfId="0" applyFont="1" applyFill="1" applyBorder="1" applyAlignment="1">
      <alignment horizontal="left" vertical="top"/>
    </xf>
    <xf numFmtId="0" fontId="8" fillId="0" borderId="15" xfId="0" applyFont="1" applyBorder="1" applyAlignment="1">
      <alignment horizontal="center"/>
    </xf>
    <xf numFmtId="0" fontId="14" fillId="0" borderId="15" xfId="0" applyFont="1" applyBorder="1" applyAlignment="1">
      <alignment horizontal="left" vertical="center"/>
    </xf>
    <xf numFmtId="0" fontId="15" fillId="0" borderId="15" xfId="0" applyFont="1" applyBorder="1" applyAlignment="1">
      <alignment horizontal="left" vertical="center"/>
    </xf>
    <xf numFmtId="0" fontId="7" fillId="4" borderId="23" xfId="0" applyFont="1" applyFill="1" applyBorder="1" applyAlignment="1">
      <alignment horizontal="center" vertical="center"/>
    </xf>
    <xf numFmtId="0" fontId="7" fillId="4" borderId="24" xfId="0" applyFont="1" applyFill="1" applyBorder="1" applyAlignment="1">
      <alignment horizontal="center" vertical="center"/>
    </xf>
    <xf numFmtId="0" fontId="7" fillId="0" borderId="27" xfId="0" applyFont="1" applyBorder="1" applyAlignment="1">
      <alignment horizontal="center" vertical="center" wrapText="1"/>
    </xf>
    <xf numFmtId="0" fontId="7" fillId="0" borderId="28"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25" xfId="0" applyFont="1" applyBorder="1" applyAlignment="1">
      <alignment horizontal="center" vertical="center" wrapText="1"/>
    </xf>
    <xf numFmtId="0" fontId="7" fillId="0" borderId="1" xfId="0" applyFont="1" applyBorder="1" applyAlignment="1">
      <alignment horizontal="center" vertical="center" wrapText="1"/>
    </xf>
    <xf numFmtId="0" fontId="7" fillId="3" borderId="10" xfId="0" applyFont="1" applyFill="1" applyBorder="1" applyAlignment="1">
      <alignment horizontal="left" vertical="center" shrinkToFit="1"/>
    </xf>
    <xf numFmtId="0" fontId="7" fillId="3" borderId="15" xfId="0" applyFont="1" applyFill="1" applyBorder="1" applyAlignment="1">
      <alignment horizontal="left" vertical="center" shrinkToFit="1"/>
    </xf>
    <xf numFmtId="0" fontId="7" fillId="3" borderId="11" xfId="0" applyFont="1" applyFill="1" applyBorder="1" applyAlignment="1">
      <alignment horizontal="left" vertical="center" shrinkToFit="1"/>
    </xf>
    <xf numFmtId="0" fontId="7" fillId="0" borderId="3" xfId="0" applyFont="1" applyFill="1" applyBorder="1" applyAlignment="1">
      <alignment horizontal="left" vertical="center" shrinkToFit="1"/>
    </xf>
    <xf numFmtId="0" fontId="7" fillId="0" borderId="5" xfId="0" applyFont="1" applyFill="1" applyBorder="1" applyAlignment="1">
      <alignment horizontal="left" vertical="center" shrinkToFit="1"/>
    </xf>
    <xf numFmtId="0" fontId="7" fillId="0" borderId="13" xfId="0" applyFont="1" applyBorder="1" applyAlignment="1">
      <alignment horizontal="center" vertical="center"/>
    </xf>
    <xf numFmtId="0" fontId="7" fillId="0" borderId="7" xfId="0" applyFont="1" applyBorder="1" applyAlignment="1">
      <alignment horizontal="center" vertical="center"/>
    </xf>
    <xf numFmtId="0" fontId="7" fillId="0" borderId="6" xfId="0" applyFont="1" applyFill="1" applyBorder="1" applyAlignment="1">
      <alignment horizontal="center" vertical="center" wrapText="1" shrinkToFit="1"/>
    </xf>
    <xf numFmtId="0" fontId="7" fillId="0" borderId="31" xfId="0" applyFont="1" applyFill="1" applyBorder="1" applyAlignment="1">
      <alignment horizontal="center" vertical="center" wrapText="1" shrinkToFit="1"/>
    </xf>
    <xf numFmtId="0" fontId="7" fillId="3" borderId="8" xfId="0" applyFont="1" applyFill="1" applyBorder="1" applyAlignment="1">
      <alignment horizontal="center" vertical="center" shrinkToFit="1"/>
    </xf>
    <xf numFmtId="0" fontId="7" fillId="3" borderId="2" xfId="0" applyFont="1" applyFill="1" applyBorder="1" applyAlignment="1">
      <alignment horizontal="center" vertical="center" shrinkToFit="1"/>
    </xf>
    <xf numFmtId="0" fontId="7" fillId="3" borderId="9" xfId="0" applyFont="1" applyFill="1" applyBorder="1" applyAlignment="1">
      <alignment horizontal="center" vertical="center" shrinkToFit="1"/>
    </xf>
    <xf numFmtId="0" fontId="7" fillId="3" borderId="32" xfId="0" applyFont="1" applyFill="1" applyBorder="1" applyAlignment="1">
      <alignment horizontal="center" vertical="center" shrinkToFit="1"/>
    </xf>
    <xf numFmtId="0" fontId="7" fillId="3" borderId="16" xfId="0" applyFont="1" applyFill="1" applyBorder="1" applyAlignment="1">
      <alignment horizontal="center" vertical="center" shrinkToFit="1"/>
    </xf>
    <xf numFmtId="0" fontId="7" fillId="3" borderId="33" xfId="0" applyFont="1" applyFill="1" applyBorder="1" applyAlignment="1">
      <alignment horizontal="center" vertical="center" shrinkToFit="1"/>
    </xf>
    <xf numFmtId="0" fontId="7" fillId="0" borderId="3" xfId="0" applyFont="1" applyBorder="1" applyAlignment="1">
      <alignment horizontal="left" vertical="center" shrinkToFit="1"/>
    </xf>
    <xf numFmtId="0" fontId="7" fillId="0" borderId="5" xfId="0" applyFont="1" applyBorder="1" applyAlignment="1">
      <alignment horizontal="left" vertical="center" shrinkToFit="1"/>
    </xf>
    <xf numFmtId="0" fontId="7" fillId="0" borderId="8" xfId="0" applyFont="1" applyBorder="1" applyAlignment="1">
      <alignment horizontal="center" vertical="center" wrapText="1" shrinkToFit="1"/>
    </xf>
    <xf numFmtId="0" fontId="7" fillId="0" borderId="9" xfId="0" applyFont="1" applyBorder="1" applyAlignment="1">
      <alignment horizontal="center" vertical="center" wrapText="1" shrinkToFit="1"/>
    </xf>
    <xf numFmtId="0" fontId="7" fillId="0" borderId="12" xfId="0" applyFont="1" applyBorder="1" applyAlignment="1">
      <alignment horizontal="center" vertical="center" wrapText="1" shrinkToFit="1"/>
    </xf>
    <xf numFmtId="0" fontId="7" fillId="0" borderId="14" xfId="0" applyFont="1" applyBorder="1" applyAlignment="1">
      <alignment horizontal="center" vertical="center" wrapText="1" shrinkToFit="1"/>
    </xf>
    <xf numFmtId="0" fontId="7" fillId="0" borderId="10" xfId="0" applyFont="1" applyBorder="1" applyAlignment="1">
      <alignment horizontal="center" vertical="center" wrapText="1" shrinkToFit="1"/>
    </xf>
    <xf numFmtId="0" fontId="7" fillId="0" borderId="11" xfId="0" applyFont="1" applyBorder="1" applyAlignment="1">
      <alignment horizontal="center" vertical="center" wrapText="1" shrinkToFit="1"/>
    </xf>
    <xf numFmtId="3" fontId="7" fillId="3" borderId="2" xfId="0" applyNumberFormat="1" applyFont="1" applyFill="1" applyBorder="1" applyAlignment="1">
      <alignment horizontal="right" vertical="center" shrinkToFit="1"/>
    </xf>
    <xf numFmtId="3" fontId="7" fillId="3" borderId="9" xfId="0" applyNumberFormat="1" applyFont="1" applyFill="1" applyBorder="1" applyAlignment="1">
      <alignment horizontal="right" vertical="center" shrinkToFit="1"/>
    </xf>
    <xf numFmtId="0" fontId="7" fillId="0" borderId="13" xfId="0" applyFont="1" applyFill="1" applyBorder="1" applyAlignment="1">
      <alignment horizontal="center" vertical="center" wrapText="1" shrinkToFit="1"/>
    </xf>
    <xf numFmtId="0" fontId="7" fillId="0" borderId="7" xfId="0" applyFont="1" applyFill="1" applyBorder="1" applyAlignment="1">
      <alignment horizontal="center" vertical="center" wrapText="1" shrinkToFit="1"/>
    </xf>
    <xf numFmtId="0" fontId="7" fillId="3" borderId="8" xfId="0" applyFont="1" applyFill="1" applyBorder="1" applyAlignment="1">
      <alignment horizontal="left" vertical="center" shrinkToFit="1"/>
    </xf>
    <xf numFmtId="0" fontId="7" fillId="3" borderId="2" xfId="0" applyFont="1" applyFill="1" applyBorder="1" applyAlignment="1">
      <alignment horizontal="left" vertical="center" shrinkToFit="1"/>
    </xf>
    <xf numFmtId="0" fontId="7" fillId="3" borderId="9" xfId="0" applyFont="1" applyFill="1" applyBorder="1" applyAlignment="1">
      <alignment horizontal="left" vertical="center" shrinkToFit="1"/>
    </xf>
    <xf numFmtId="0" fontId="7" fillId="3" borderId="12" xfId="0" applyFont="1" applyFill="1" applyBorder="1" applyAlignment="1">
      <alignment horizontal="left" vertical="center" shrinkToFit="1"/>
    </xf>
    <xf numFmtId="0" fontId="7" fillId="3" borderId="0" xfId="0" applyFont="1" applyFill="1" applyBorder="1" applyAlignment="1">
      <alignment horizontal="left" vertical="center" shrinkToFit="1"/>
    </xf>
    <xf numFmtId="0" fontId="7" fillId="3" borderId="14" xfId="0" applyFont="1" applyFill="1" applyBorder="1" applyAlignment="1">
      <alignment horizontal="left" vertical="center" shrinkToFit="1"/>
    </xf>
    <xf numFmtId="3" fontId="7" fillId="3" borderId="0" xfId="0" applyNumberFormat="1" applyFont="1" applyFill="1" applyBorder="1" applyAlignment="1">
      <alignment horizontal="right" vertical="center" shrinkToFit="1"/>
    </xf>
    <xf numFmtId="3" fontId="7" fillId="3" borderId="14" xfId="0" applyNumberFormat="1" applyFont="1" applyFill="1" applyBorder="1" applyAlignment="1">
      <alignment horizontal="right" vertical="center" shrinkToFit="1"/>
    </xf>
    <xf numFmtId="3" fontId="7" fillId="3" borderId="15" xfId="0" applyNumberFormat="1" applyFont="1" applyFill="1" applyBorder="1" applyAlignment="1">
      <alignment horizontal="right" vertical="center" shrinkToFit="1"/>
    </xf>
    <xf numFmtId="3" fontId="7" fillId="3" borderId="11" xfId="0" applyNumberFormat="1" applyFont="1" applyFill="1" applyBorder="1" applyAlignment="1">
      <alignment horizontal="right" vertical="center" shrinkToFit="1"/>
    </xf>
    <xf numFmtId="0" fontId="14" fillId="0" borderId="15" xfId="0" applyFont="1" applyFill="1" applyBorder="1" applyAlignment="1">
      <alignment horizontal="left" vertical="center"/>
    </xf>
    <xf numFmtId="0" fontId="7" fillId="0" borderId="3" xfId="0" applyFont="1" applyBorder="1" applyAlignment="1">
      <alignment horizontal="center" vertical="center" wrapText="1" shrinkToFit="1"/>
    </xf>
    <xf numFmtId="0" fontId="7" fillId="0" borderId="4" xfId="0" applyFont="1" applyBorder="1" applyAlignment="1">
      <alignment horizontal="center" vertical="center" wrapText="1" shrinkToFit="1"/>
    </xf>
    <xf numFmtId="0" fontId="6" fillId="0" borderId="6"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7" xfId="0" applyFont="1" applyBorder="1" applyAlignment="1">
      <alignment horizontal="center" vertical="center" wrapText="1"/>
    </xf>
    <xf numFmtId="0" fontId="7" fillId="0" borderId="3" xfId="0" applyFont="1" applyBorder="1" applyAlignment="1">
      <alignment horizontal="center" vertical="center" shrinkToFit="1"/>
    </xf>
    <xf numFmtId="0" fontId="7" fillId="0" borderId="4" xfId="0" applyFont="1" applyBorder="1" applyAlignment="1">
      <alignment horizontal="center" vertical="center" shrinkToFi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182" fontId="7" fillId="3" borderId="3" xfId="0" applyNumberFormat="1" applyFont="1" applyFill="1" applyBorder="1" applyAlignment="1">
      <alignment horizontal="center" vertical="center" shrinkToFit="1"/>
    </xf>
    <xf numFmtId="182" fontId="7" fillId="3" borderId="4" xfId="0" applyNumberFormat="1" applyFont="1" applyFill="1" applyBorder="1" applyAlignment="1">
      <alignment horizontal="center" vertical="center" shrinkToFit="1"/>
    </xf>
    <xf numFmtId="0" fontId="7" fillId="0" borderId="5" xfId="0" applyFont="1" applyBorder="1" applyAlignment="1">
      <alignment horizontal="center" vertical="center" shrinkToFit="1"/>
    </xf>
    <xf numFmtId="188" fontId="7" fillId="0" borderId="3" xfId="0" applyNumberFormat="1" applyFont="1" applyFill="1" applyBorder="1" applyAlignment="1">
      <alignment horizontal="right" vertical="center" shrinkToFit="1"/>
    </xf>
    <xf numFmtId="188" fontId="7" fillId="0" borderId="5" xfId="0" applyNumberFormat="1" applyFont="1" applyFill="1" applyBorder="1" applyAlignment="1">
      <alignment horizontal="right" vertical="center" shrinkToFit="1"/>
    </xf>
    <xf numFmtId="0" fontId="7" fillId="0" borderId="6" xfId="0" applyFont="1" applyBorder="1" applyAlignment="1">
      <alignment horizontal="center" vertical="center" wrapText="1"/>
    </xf>
    <xf numFmtId="0" fontId="7" fillId="0" borderId="7" xfId="0" applyFont="1" applyBorder="1" applyAlignment="1">
      <alignment horizontal="center" vertical="center" wrapText="1"/>
    </xf>
    <xf numFmtId="0" fontId="7" fillId="3" borderId="8" xfId="0" applyFont="1" applyFill="1" applyBorder="1" applyAlignment="1">
      <alignment horizontal="left" vertical="center" wrapText="1" shrinkToFit="1"/>
    </xf>
    <xf numFmtId="0" fontId="7" fillId="3" borderId="2" xfId="0" applyFont="1" applyFill="1" applyBorder="1" applyAlignment="1">
      <alignment horizontal="left" vertical="center" wrapText="1" shrinkToFit="1"/>
    </xf>
    <xf numFmtId="0" fontId="7" fillId="3" borderId="9" xfId="0" applyFont="1" applyFill="1" applyBorder="1" applyAlignment="1">
      <alignment horizontal="left" vertical="center" wrapText="1" shrinkToFit="1"/>
    </xf>
    <xf numFmtId="0" fontId="7" fillId="3" borderId="10" xfId="0" applyFont="1" applyFill="1" applyBorder="1" applyAlignment="1">
      <alignment horizontal="left" vertical="center" wrapText="1" shrinkToFit="1"/>
    </xf>
    <xf numFmtId="0" fontId="7" fillId="3" borderId="15" xfId="0" applyFont="1" applyFill="1" applyBorder="1" applyAlignment="1">
      <alignment horizontal="left" vertical="center" wrapText="1" shrinkToFit="1"/>
    </xf>
    <xf numFmtId="0" fontId="7" fillId="3" borderId="11" xfId="0" applyFont="1" applyFill="1" applyBorder="1" applyAlignment="1">
      <alignment horizontal="left" vertical="center" wrapText="1" shrinkToFit="1"/>
    </xf>
    <xf numFmtId="0" fontId="7" fillId="0" borderId="6" xfId="0" applyFont="1" applyBorder="1" applyAlignment="1">
      <alignment horizontal="center" vertical="center" wrapText="1" shrinkToFit="1"/>
    </xf>
    <xf numFmtId="0" fontId="7" fillId="0" borderId="7" xfId="0" applyFont="1" applyBorder="1" applyAlignment="1">
      <alignment horizontal="center" vertical="center" wrapText="1" shrinkToFit="1"/>
    </xf>
    <xf numFmtId="0" fontId="7" fillId="0" borderId="0" xfId="0" applyFont="1" applyAlignment="1">
      <alignment horizontal="center" vertical="center"/>
    </xf>
    <xf numFmtId="0" fontId="10" fillId="0" borderId="18" xfId="0" applyFont="1" applyBorder="1" applyAlignment="1">
      <alignment horizontal="center" vertical="center"/>
    </xf>
    <xf numFmtId="0" fontId="10" fillId="0" borderId="17" xfId="0" applyFont="1" applyBorder="1" applyAlignment="1">
      <alignment horizontal="center" vertical="center"/>
    </xf>
    <xf numFmtId="0" fontId="10" fillId="0" borderId="19" xfId="0" applyFont="1" applyBorder="1" applyAlignment="1">
      <alignment horizontal="center" vertical="center"/>
    </xf>
    <xf numFmtId="0" fontId="10" fillId="0" borderId="20" xfId="0" applyFont="1" applyBorder="1" applyAlignment="1">
      <alignment horizontal="center" vertical="center"/>
    </xf>
    <xf numFmtId="0" fontId="10" fillId="0" borderId="16" xfId="0" applyFont="1" applyBorder="1" applyAlignment="1">
      <alignment horizontal="center" vertical="center"/>
    </xf>
    <xf numFmtId="0" fontId="10" fillId="0" borderId="21" xfId="0" applyFont="1" applyBorder="1" applyAlignment="1">
      <alignment horizontal="center" vertical="center"/>
    </xf>
    <xf numFmtId="176" fontId="7" fillId="3" borderId="3" xfId="0" applyNumberFormat="1" applyFont="1" applyFill="1" applyBorder="1" applyAlignment="1">
      <alignment horizontal="center" vertical="center" shrinkToFit="1"/>
    </xf>
    <xf numFmtId="176" fontId="7" fillId="3" borderId="5" xfId="0" applyNumberFormat="1" applyFont="1" applyFill="1" applyBorder="1" applyAlignment="1">
      <alignment horizontal="center" vertical="center" shrinkToFit="1"/>
    </xf>
    <xf numFmtId="176" fontId="7" fillId="3" borderId="4" xfId="0" applyNumberFormat="1" applyFont="1" applyFill="1" applyBorder="1" applyAlignment="1">
      <alignment horizontal="center" vertical="center" shrinkToFit="1"/>
    </xf>
    <xf numFmtId="0" fontId="7" fillId="0" borderId="3" xfId="0" applyFont="1" applyFill="1" applyBorder="1" applyAlignment="1">
      <alignment horizontal="center" vertical="center" shrinkToFit="1"/>
    </xf>
    <xf numFmtId="0" fontId="7" fillId="0" borderId="4" xfId="0" applyFont="1" applyFill="1" applyBorder="1" applyAlignment="1">
      <alignment horizontal="center" vertical="center" shrinkToFit="1"/>
    </xf>
    <xf numFmtId="176" fontId="7" fillId="3" borderId="3" xfId="0" applyNumberFormat="1" applyFont="1" applyFill="1" applyBorder="1" applyAlignment="1">
      <alignment horizontal="center" vertical="center" wrapText="1" shrinkToFit="1"/>
    </xf>
    <xf numFmtId="176" fontId="7" fillId="3" borderId="5" xfId="0" applyNumberFormat="1" applyFont="1" applyFill="1" applyBorder="1" applyAlignment="1">
      <alignment horizontal="center" vertical="center" wrapText="1" shrinkToFit="1"/>
    </xf>
    <xf numFmtId="176" fontId="7" fillId="3" borderId="4" xfId="0" applyNumberFormat="1" applyFont="1" applyFill="1" applyBorder="1" applyAlignment="1">
      <alignment horizontal="center" vertical="center" wrapText="1" shrinkToFit="1"/>
    </xf>
    <xf numFmtId="0" fontId="7" fillId="0" borderId="3" xfId="0" applyFont="1" applyFill="1" applyBorder="1" applyAlignment="1">
      <alignment horizontal="center" vertical="center"/>
    </xf>
    <xf numFmtId="0" fontId="7" fillId="0" borderId="4" xfId="0" applyFont="1" applyFill="1" applyBorder="1" applyAlignment="1">
      <alignment horizontal="center" vertical="center"/>
    </xf>
    <xf numFmtId="187" fontId="7" fillId="3" borderId="23" xfId="0" applyNumberFormat="1" applyFont="1" applyFill="1" applyBorder="1" applyAlignment="1">
      <alignment horizontal="right" vertical="center" shrinkToFit="1"/>
    </xf>
    <xf numFmtId="187" fontId="7" fillId="3" borderId="34" xfId="0" applyNumberFormat="1" applyFont="1" applyFill="1" applyBorder="1" applyAlignment="1">
      <alignment horizontal="right" vertical="center" shrinkToFit="1"/>
    </xf>
    <xf numFmtId="187" fontId="7" fillId="3" borderId="32" xfId="0" applyNumberFormat="1" applyFont="1" applyFill="1" applyBorder="1" applyAlignment="1">
      <alignment horizontal="right" vertical="center" shrinkToFit="1"/>
    </xf>
    <xf numFmtId="187" fontId="7" fillId="3" borderId="16" xfId="0" applyNumberFormat="1" applyFont="1" applyFill="1" applyBorder="1" applyAlignment="1">
      <alignment horizontal="right" vertical="center" shrinkToFit="1"/>
    </xf>
    <xf numFmtId="0" fontId="7" fillId="0" borderId="10" xfId="0" applyFont="1" applyFill="1" applyBorder="1" applyAlignment="1">
      <alignment horizontal="center" vertical="center" shrinkToFit="1"/>
    </xf>
    <xf numFmtId="0" fontId="7" fillId="0" borderId="15" xfId="0" applyFont="1" applyFill="1" applyBorder="1" applyAlignment="1">
      <alignment horizontal="center" vertical="center" shrinkToFit="1"/>
    </xf>
    <xf numFmtId="0" fontId="7" fillId="0" borderId="11" xfId="0" applyFont="1" applyFill="1" applyBorder="1" applyAlignment="1">
      <alignment horizontal="center" vertical="center" shrinkToFit="1"/>
    </xf>
    <xf numFmtId="176" fontId="7" fillId="3" borderId="3" xfId="0" applyNumberFormat="1" applyFont="1" applyFill="1" applyBorder="1" applyAlignment="1">
      <alignment horizontal="center" vertical="center"/>
    </xf>
    <xf numFmtId="176" fontId="7" fillId="3" borderId="5" xfId="0" applyNumberFormat="1" applyFont="1" applyFill="1" applyBorder="1" applyAlignment="1">
      <alignment horizontal="center" vertical="center"/>
    </xf>
    <xf numFmtId="176" fontId="7" fillId="0" borderId="5" xfId="0" applyNumberFormat="1" applyFont="1" applyFill="1" applyBorder="1" applyAlignment="1">
      <alignment horizontal="center" vertical="center"/>
    </xf>
    <xf numFmtId="176" fontId="7" fillId="0" borderId="4" xfId="0" applyNumberFormat="1" applyFont="1" applyFill="1" applyBorder="1" applyAlignment="1">
      <alignment horizontal="center" vertical="center"/>
    </xf>
    <xf numFmtId="183" fontId="7" fillId="3" borderId="3" xfId="0" applyNumberFormat="1" applyFont="1" applyFill="1" applyBorder="1" applyAlignment="1">
      <alignment horizontal="center" vertical="center"/>
    </xf>
    <xf numFmtId="183" fontId="7" fillId="3" borderId="5" xfId="0" applyNumberFormat="1" applyFont="1" applyFill="1" applyBorder="1" applyAlignment="1">
      <alignment horizontal="center" vertical="center"/>
    </xf>
    <xf numFmtId="183" fontId="7" fillId="3" borderId="4" xfId="0" applyNumberFormat="1" applyFont="1" applyFill="1" applyBorder="1" applyAlignment="1">
      <alignment horizontal="center" vertical="center"/>
    </xf>
    <xf numFmtId="0" fontId="7" fillId="3" borderId="3" xfId="0" applyFont="1" applyFill="1" applyBorder="1" applyAlignment="1">
      <alignment horizontal="center" vertical="center" shrinkToFit="1"/>
    </xf>
    <xf numFmtId="0" fontId="7" fillId="3" borderId="5" xfId="0" applyFont="1" applyFill="1" applyBorder="1" applyAlignment="1">
      <alignment horizontal="center" vertical="center" shrinkToFit="1"/>
    </xf>
    <xf numFmtId="0" fontId="7" fillId="3" borderId="4" xfId="0" applyFont="1" applyFill="1" applyBorder="1" applyAlignment="1">
      <alignment horizontal="center" vertical="center" shrinkToFit="1"/>
    </xf>
    <xf numFmtId="0" fontId="7" fillId="0" borderId="1" xfId="0" applyFont="1" applyBorder="1" applyAlignment="1">
      <alignment horizontal="center" vertical="center" wrapText="1" shrinkToFit="1"/>
    </xf>
    <xf numFmtId="0" fontId="7" fillId="0" borderId="1" xfId="0" applyFont="1" applyBorder="1" applyAlignment="1">
      <alignment horizontal="center" vertical="center" shrinkToFit="1"/>
    </xf>
    <xf numFmtId="0" fontId="7" fillId="3" borderId="12" xfId="0" applyFont="1" applyFill="1" applyBorder="1" applyAlignment="1">
      <alignment horizontal="left" vertical="center" wrapText="1" shrinkToFit="1"/>
    </xf>
    <xf numFmtId="0" fontId="7" fillId="3" borderId="0" xfId="0" applyFont="1" applyFill="1" applyBorder="1" applyAlignment="1">
      <alignment horizontal="left" vertical="center" wrapText="1" shrinkToFit="1"/>
    </xf>
    <xf numFmtId="0" fontId="7" fillId="3" borderId="14" xfId="0" applyFont="1" applyFill="1" applyBorder="1" applyAlignment="1">
      <alignment horizontal="left" vertical="center" wrapText="1" shrinkToFit="1"/>
    </xf>
    <xf numFmtId="0" fontId="7" fillId="0" borderId="6" xfId="0" applyFont="1" applyBorder="1" applyAlignment="1">
      <alignment horizontal="center" vertical="center" shrinkToFit="1"/>
    </xf>
    <xf numFmtId="0" fontId="7" fillId="0" borderId="13" xfId="0" applyFont="1" applyBorder="1" applyAlignment="1">
      <alignment horizontal="center" vertical="center" shrinkToFit="1"/>
    </xf>
    <xf numFmtId="0" fontId="7" fillId="4" borderId="8" xfId="0" applyFont="1" applyFill="1" applyBorder="1" applyAlignment="1">
      <alignment horizontal="center" vertical="center" wrapText="1" shrinkToFit="1"/>
    </xf>
    <xf numFmtId="0" fontId="7" fillId="4" borderId="10" xfId="0" applyFont="1" applyFill="1" applyBorder="1" applyAlignment="1">
      <alignment horizontal="center" vertical="center" wrapText="1" shrinkToFit="1"/>
    </xf>
    <xf numFmtId="184" fontId="7" fillId="3" borderId="2" xfId="0" applyNumberFormat="1" applyFont="1" applyFill="1" applyBorder="1" applyAlignment="1">
      <alignment horizontal="center" vertical="center" wrapText="1"/>
    </xf>
    <xf numFmtId="184" fontId="7" fillId="3" borderId="15" xfId="0" applyNumberFormat="1" applyFont="1" applyFill="1" applyBorder="1" applyAlignment="1">
      <alignment horizontal="center" vertical="center" wrapText="1"/>
    </xf>
    <xf numFmtId="0" fontId="7" fillId="0" borderId="2" xfId="0" applyFont="1" applyFill="1" applyBorder="1" applyAlignment="1">
      <alignment horizontal="center" vertical="center" shrinkToFit="1"/>
    </xf>
    <xf numFmtId="0" fontId="7" fillId="0" borderId="0" xfId="0" applyFont="1" applyFill="1" applyBorder="1" applyAlignment="1">
      <alignment horizontal="center" vertical="center" shrinkToFit="1"/>
    </xf>
    <xf numFmtId="184" fontId="7" fillId="3" borderId="9" xfId="0" applyNumberFormat="1" applyFont="1" applyFill="1" applyBorder="1" applyAlignment="1">
      <alignment horizontal="center" vertical="center"/>
    </xf>
    <xf numFmtId="184" fontId="7" fillId="3" borderId="14" xfId="0" applyNumberFormat="1" applyFont="1" applyFill="1" applyBorder="1" applyAlignment="1">
      <alignment horizontal="center" vertical="center"/>
    </xf>
    <xf numFmtId="0" fontId="7" fillId="0" borderId="8" xfId="0" applyFont="1" applyBorder="1" applyAlignment="1">
      <alignment horizontal="center" vertical="center"/>
    </xf>
    <xf numFmtId="0" fontId="7" fillId="0" borderId="2" xfId="0" applyFont="1" applyBorder="1" applyAlignment="1">
      <alignment horizontal="center" vertical="center"/>
    </xf>
    <xf numFmtId="0" fontId="7" fillId="0" borderId="9" xfId="0" applyFont="1" applyBorder="1" applyAlignment="1">
      <alignment horizontal="center" vertical="center"/>
    </xf>
    <xf numFmtId="0" fontId="7" fillId="0" borderId="1" xfId="0" applyFont="1" applyBorder="1" applyAlignment="1">
      <alignment horizontal="center" vertical="center"/>
    </xf>
    <xf numFmtId="0" fontId="7" fillId="0" borderId="6" xfId="0" applyFont="1" applyBorder="1" applyAlignment="1">
      <alignment horizontal="center" vertical="center"/>
    </xf>
    <xf numFmtId="0" fontId="7" fillId="3" borderId="3" xfId="0" applyFont="1" applyFill="1" applyBorder="1" applyAlignment="1">
      <alignment horizontal="center" vertical="center"/>
    </xf>
    <xf numFmtId="0" fontId="7" fillId="3" borderId="5" xfId="0" applyFont="1" applyFill="1" applyBorder="1" applyAlignment="1">
      <alignment horizontal="center" vertical="center"/>
    </xf>
    <xf numFmtId="0" fontId="7" fillId="3" borderId="4" xfId="0" applyFont="1" applyFill="1" applyBorder="1" applyAlignment="1">
      <alignment horizontal="center" vertical="center"/>
    </xf>
    <xf numFmtId="0" fontId="7" fillId="3" borderId="12" xfId="0" applyFont="1" applyFill="1" applyBorder="1" applyAlignment="1">
      <alignment horizontal="center" vertical="center" shrinkToFit="1"/>
    </xf>
    <xf numFmtId="0" fontId="7" fillId="3" borderId="0" xfId="0" applyFont="1" applyFill="1" applyBorder="1" applyAlignment="1">
      <alignment horizontal="center" vertical="center" shrinkToFit="1"/>
    </xf>
    <xf numFmtId="0" fontId="7" fillId="3" borderId="14" xfId="0" applyFont="1" applyFill="1" applyBorder="1" applyAlignment="1">
      <alignment horizontal="center" vertical="center" shrinkToFit="1"/>
    </xf>
    <xf numFmtId="0" fontId="7" fillId="3" borderId="10" xfId="0" applyFont="1" applyFill="1" applyBorder="1" applyAlignment="1">
      <alignment horizontal="center" vertical="center" shrinkToFit="1"/>
    </xf>
    <xf numFmtId="0" fontId="7" fillId="3" borderId="15" xfId="0" applyFont="1" applyFill="1" applyBorder="1" applyAlignment="1">
      <alignment horizontal="center" vertical="center" shrinkToFit="1"/>
    </xf>
    <xf numFmtId="0" fontId="7" fillId="3" borderId="11" xfId="0" applyFont="1" applyFill="1" applyBorder="1" applyAlignment="1">
      <alignment horizontal="center" vertical="center" shrinkToFit="1"/>
    </xf>
    <xf numFmtId="0" fontId="7" fillId="0" borderId="1" xfId="0" applyFont="1" applyFill="1" applyBorder="1" applyAlignment="1">
      <alignment horizontal="center" vertical="center" shrinkToFit="1"/>
    </xf>
    <xf numFmtId="176" fontId="7" fillId="3" borderId="1" xfId="0" applyNumberFormat="1" applyFont="1" applyFill="1" applyBorder="1" applyAlignment="1">
      <alignment horizontal="center" vertical="center" wrapText="1" shrinkToFit="1"/>
    </xf>
    <xf numFmtId="0" fontId="7" fillId="0" borderId="7" xfId="0" applyFont="1" applyFill="1" applyBorder="1" applyAlignment="1">
      <alignment horizontal="center" vertical="center"/>
    </xf>
    <xf numFmtId="187" fontId="7" fillId="3" borderId="10" xfId="0" applyNumberFormat="1" applyFont="1" applyFill="1" applyBorder="1" applyAlignment="1">
      <alignment horizontal="right" vertical="center" shrinkToFit="1"/>
    </xf>
    <xf numFmtId="187" fontId="7" fillId="3" borderId="15" xfId="0" applyNumberFormat="1" applyFont="1" applyFill="1" applyBorder="1" applyAlignment="1">
      <alignment horizontal="right" vertical="center" shrinkToFit="1"/>
    </xf>
    <xf numFmtId="187" fontId="7" fillId="3" borderId="3" xfId="0" applyNumberFormat="1" applyFont="1" applyFill="1" applyBorder="1" applyAlignment="1">
      <alignment horizontal="right" vertical="center" shrinkToFit="1"/>
    </xf>
    <xf numFmtId="187" fontId="7" fillId="3" borderId="5" xfId="0" applyNumberFormat="1" applyFont="1" applyFill="1" applyBorder="1" applyAlignment="1">
      <alignment horizontal="right" vertical="center" shrinkToFit="1"/>
    </xf>
    <xf numFmtId="0" fontId="6" fillId="0" borderId="12" xfId="0" applyFont="1" applyBorder="1" applyAlignment="1">
      <alignment horizontal="center" vertical="center" wrapText="1"/>
    </xf>
    <xf numFmtId="0" fontId="7" fillId="0" borderId="10" xfId="0" applyFont="1" applyBorder="1" applyAlignment="1">
      <alignment horizontal="center" vertical="center" shrinkToFit="1"/>
    </xf>
    <xf numFmtId="0" fontId="7" fillId="0" borderId="15" xfId="0" applyFont="1" applyBorder="1" applyAlignment="1">
      <alignment horizontal="center" vertical="center" shrinkToFit="1"/>
    </xf>
    <xf numFmtId="176" fontId="7" fillId="3" borderId="10" xfId="0" applyNumberFormat="1" applyFont="1" applyFill="1" applyBorder="1" applyAlignment="1">
      <alignment horizontal="center" vertical="center"/>
    </xf>
    <xf numFmtId="176" fontId="7" fillId="3" borderId="15" xfId="0" applyNumberFormat="1" applyFont="1" applyFill="1" applyBorder="1" applyAlignment="1">
      <alignment horizontal="center" vertical="center"/>
    </xf>
    <xf numFmtId="176" fontId="7" fillId="0" borderId="15" xfId="0" applyNumberFormat="1" applyFont="1" applyFill="1" applyBorder="1" applyAlignment="1">
      <alignment horizontal="center" vertical="center"/>
    </xf>
    <xf numFmtId="176" fontId="7" fillId="3" borderId="11" xfId="0" applyNumberFormat="1" applyFont="1" applyFill="1" applyBorder="1" applyAlignment="1">
      <alignment horizontal="center" vertical="center"/>
    </xf>
    <xf numFmtId="0" fontId="7" fillId="0" borderId="22" xfId="0" applyFont="1" applyBorder="1" applyAlignment="1">
      <alignment horizontal="center" vertical="center"/>
    </xf>
    <xf numFmtId="0" fontId="7" fillId="0" borderId="8" xfId="0" applyFont="1" applyFill="1" applyBorder="1" applyAlignment="1">
      <alignment horizontal="center" vertical="center" wrapText="1"/>
    </xf>
    <xf numFmtId="0" fontId="7" fillId="0" borderId="9" xfId="0" applyFont="1" applyFill="1" applyBorder="1" applyAlignment="1">
      <alignment horizontal="center" vertical="center" wrapText="1"/>
    </xf>
    <xf numFmtId="0" fontId="7" fillId="0" borderId="12" xfId="0" applyFont="1" applyFill="1" applyBorder="1" applyAlignment="1">
      <alignment horizontal="center" vertical="center" wrapText="1"/>
    </xf>
    <xf numFmtId="0" fontId="7" fillId="0" borderId="14" xfId="0" applyFont="1" applyFill="1" applyBorder="1" applyAlignment="1">
      <alignment horizontal="center" vertical="center" wrapText="1"/>
    </xf>
    <xf numFmtId="0" fontId="7" fillId="0" borderId="10" xfId="0" applyFont="1" applyFill="1" applyBorder="1" applyAlignment="1">
      <alignment horizontal="center" vertical="center" wrapText="1"/>
    </xf>
    <xf numFmtId="0" fontId="7" fillId="0" borderId="11" xfId="0" applyFont="1" applyFill="1" applyBorder="1" applyAlignment="1">
      <alignment horizontal="center" vertical="center" wrapText="1"/>
    </xf>
    <xf numFmtId="0" fontId="7" fillId="0" borderId="26" xfId="0" applyFont="1" applyBorder="1" applyAlignment="1">
      <alignment horizontal="center" vertical="center"/>
    </xf>
    <xf numFmtId="0" fontId="7" fillId="0" borderId="27" xfId="0" applyFont="1" applyFill="1" applyBorder="1" applyAlignment="1">
      <alignment horizontal="center" vertical="center" wrapText="1" shrinkToFit="1"/>
    </xf>
    <xf numFmtId="0" fontId="7" fillId="0" borderId="28" xfId="0" applyFont="1" applyFill="1" applyBorder="1" applyAlignment="1">
      <alignment horizontal="center" vertical="center" wrapText="1" shrinkToFit="1"/>
    </xf>
    <xf numFmtId="0" fontId="7" fillId="0" borderId="10" xfId="0" applyFont="1" applyFill="1" applyBorder="1" applyAlignment="1">
      <alignment horizontal="center" vertical="center" wrapText="1" shrinkToFit="1"/>
    </xf>
    <xf numFmtId="0" fontId="7" fillId="0" borderId="11" xfId="0" applyFont="1" applyFill="1" applyBorder="1" applyAlignment="1">
      <alignment horizontal="center" vertical="center" wrapText="1" shrinkToFit="1"/>
    </xf>
    <xf numFmtId="0" fontId="7" fillId="0" borderId="26" xfId="0" applyFont="1" applyBorder="1" applyAlignment="1">
      <alignment horizontal="center" vertical="center" wrapText="1" shrinkToFit="1"/>
    </xf>
    <xf numFmtId="0" fontId="7" fillId="0" borderId="13" xfId="0" applyFont="1" applyBorder="1" applyAlignment="1">
      <alignment horizontal="center" vertical="center" wrapText="1" shrinkToFit="1"/>
    </xf>
    <xf numFmtId="0" fontId="7" fillId="0" borderId="31" xfId="0" applyFont="1" applyBorder="1" applyAlignment="1">
      <alignment horizontal="center" vertical="center" wrapText="1" shrinkToFit="1"/>
    </xf>
    <xf numFmtId="0" fontId="7" fillId="3" borderId="12" xfId="0" applyFont="1" applyFill="1" applyBorder="1" applyAlignment="1">
      <alignment horizontal="center" vertical="top" wrapText="1" shrinkToFit="1"/>
    </xf>
    <xf numFmtId="0" fontId="7" fillId="3" borderId="0" xfId="0" applyFont="1" applyFill="1" applyBorder="1" applyAlignment="1">
      <alignment horizontal="center" vertical="top" wrapText="1" shrinkToFit="1"/>
    </xf>
    <xf numFmtId="0" fontId="7" fillId="3" borderId="14" xfId="0" applyFont="1" applyFill="1" applyBorder="1" applyAlignment="1">
      <alignment horizontal="center" vertical="top" wrapText="1" shrinkToFit="1"/>
    </xf>
    <xf numFmtId="0" fontId="7" fillId="3" borderId="32" xfId="0" applyFont="1" applyFill="1" applyBorder="1" applyAlignment="1">
      <alignment horizontal="center" vertical="top" wrapText="1" shrinkToFit="1"/>
    </xf>
    <xf numFmtId="0" fontId="7" fillId="3" borderId="16" xfId="0" applyFont="1" applyFill="1" applyBorder="1" applyAlignment="1">
      <alignment horizontal="center" vertical="top" wrapText="1" shrinkToFit="1"/>
    </xf>
    <xf numFmtId="0" fontId="7" fillId="3" borderId="33" xfId="0" applyFont="1" applyFill="1" applyBorder="1" applyAlignment="1">
      <alignment horizontal="center" vertical="top" wrapText="1" shrinkToFit="1"/>
    </xf>
    <xf numFmtId="0" fontId="7" fillId="0" borderId="8" xfId="0" applyFont="1" applyBorder="1" applyAlignment="1">
      <alignment horizontal="center" vertical="center" wrapText="1"/>
    </xf>
    <xf numFmtId="0" fontId="7" fillId="0" borderId="9" xfId="0" applyFont="1" applyBorder="1" applyAlignment="1">
      <alignment horizontal="center" vertical="center" wrapText="1"/>
    </xf>
    <xf numFmtId="0" fontId="7" fillId="0" borderId="8" xfId="0" applyFont="1" applyFill="1" applyBorder="1" applyAlignment="1">
      <alignment horizontal="center" vertical="center" shrinkToFit="1"/>
    </xf>
    <xf numFmtId="0" fontId="7" fillId="0" borderId="9" xfId="0" applyFont="1" applyFill="1" applyBorder="1" applyAlignment="1">
      <alignment horizontal="center" vertical="center" shrinkToFit="1"/>
    </xf>
    <xf numFmtId="0" fontId="7" fillId="0" borderId="32" xfId="0" applyFont="1" applyFill="1" applyBorder="1" applyAlignment="1">
      <alignment horizontal="center" vertical="center" shrinkToFit="1"/>
    </xf>
    <xf numFmtId="0" fontId="7" fillId="0" borderId="33" xfId="0" applyFont="1" applyFill="1" applyBorder="1" applyAlignment="1">
      <alignment horizontal="center" vertical="center" shrinkToFit="1"/>
    </xf>
    <xf numFmtId="176" fontId="7" fillId="3" borderId="12" xfId="0" applyNumberFormat="1" applyFont="1" applyFill="1" applyBorder="1" applyAlignment="1">
      <alignment horizontal="center" vertical="center"/>
    </xf>
    <xf numFmtId="176" fontId="7" fillId="3" borderId="0" xfId="0" applyNumberFormat="1" applyFont="1" applyFill="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17" fillId="0" borderId="0" xfId="0" applyFont="1" applyAlignment="1">
      <alignment horizontal="center" vertical="center"/>
    </xf>
    <xf numFmtId="0" fontId="7" fillId="3" borderId="5" xfId="0" applyFont="1" applyFill="1" applyBorder="1" applyAlignment="1">
      <alignment horizontal="left" vertical="center" shrinkToFit="1"/>
    </xf>
    <xf numFmtId="0" fontId="7" fillId="3" borderId="4" xfId="0" applyFont="1" applyFill="1" applyBorder="1" applyAlignment="1">
      <alignment horizontal="left" vertical="center" shrinkToFit="1"/>
    </xf>
    <xf numFmtId="0" fontId="6" fillId="0" borderId="0" xfId="0" applyFont="1" applyAlignment="1">
      <alignment horizontal="left" vertical="center" wrapText="1"/>
    </xf>
    <xf numFmtId="0" fontId="6" fillId="0" borderId="0" xfId="0" applyFont="1" applyAlignment="1">
      <alignment horizontal="left" vertical="center"/>
    </xf>
    <xf numFmtId="0" fontId="7" fillId="0" borderId="8" xfId="0" applyFont="1" applyBorder="1" applyAlignment="1">
      <alignment horizontal="left" vertical="center" shrinkToFit="1"/>
    </xf>
    <xf numFmtId="0" fontId="7" fillId="0" borderId="10" xfId="0" applyFont="1" applyBorder="1" applyAlignment="1">
      <alignment horizontal="left" vertical="center" shrinkToFit="1"/>
    </xf>
    <xf numFmtId="0" fontId="7" fillId="0" borderId="2" xfId="0" applyFont="1" applyFill="1" applyBorder="1" applyAlignment="1">
      <alignment horizontal="left" vertical="center"/>
    </xf>
    <xf numFmtId="0" fontId="7" fillId="0" borderId="15" xfId="0" applyFont="1" applyFill="1" applyBorder="1" applyAlignment="1">
      <alignment horizontal="left" vertical="center"/>
    </xf>
    <xf numFmtId="0" fontId="7" fillId="3" borderId="5" xfId="0" applyFont="1" applyFill="1" applyBorder="1" applyAlignment="1">
      <alignment horizontal="left" vertical="center"/>
    </xf>
    <xf numFmtId="0" fontId="7" fillId="3" borderId="4" xfId="0" applyFont="1" applyFill="1" applyBorder="1" applyAlignment="1">
      <alignment horizontal="left" vertical="center"/>
    </xf>
    <xf numFmtId="0" fontId="10" fillId="3" borderId="2" xfId="0" applyFont="1" applyFill="1" applyBorder="1" applyAlignment="1">
      <alignment horizontal="left" vertical="center"/>
    </xf>
    <xf numFmtId="0" fontId="10" fillId="3" borderId="9" xfId="0" applyFont="1" applyFill="1" applyBorder="1" applyAlignment="1">
      <alignment horizontal="left" vertical="center"/>
    </xf>
    <xf numFmtId="0" fontId="10" fillId="3" borderId="15" xfId="0" applyFont="1" applyFill="1" applyBorder="1" applyAlignment="1">
      <alignment horizontal="left" vertical="center"/>
    </xf>
    <xf numFmtId="0" fontId="10" fillId="3" borderId="11" xfId="0" applyFont="1" applyFill="1" applyBorder="1" applyAlignment="1">
      <alignment horizontal="left" vertical="center"/>
    </xf>
    <xf numFmtId="0" fontId="6" fillId="3" borderId="2" xfId="0" applyFont="1" applyFill="1" applyBorder="1" applyAlignment="1">
      <alignment horizontal="left" vertical="center" wrapText="1"/>
    </xf>
    <xf numFmtId="0" fontId="6" fillId="3" borderId="9" xfId="0" applyFont="1" applyFill="1" applyBorder="1" applyAlignment="1">
      <alignment horizontal="left" vertical="center" wrapText="1"/>
    </xf>
    <xf numFmtId="0" fontId="6" fillId="3" borderId="15" xfId="0" applyFont="1" applyFill="1" applyBorder="1" applyAlignment="1">
      <alignment horizontal="left" vertical="center" wrapText="1"/>
    </xf>
    <xf numFmtId="0" fontId="6" fillId="3" borderId="11" xfId="0" applyFont="1" applyFill="1" applyBorder="1" applyAlignment="1">
      <alignment horizontal="left" vertical="center" wrapText="1"/>
    </xf>
    <xf numFmtId="0" fontId="7" fillId="3" borderId="0" xfId="0" applyFont="1" applyFill="1" applyBorder="1" applyAlignment="1">
      <alignment horizontal="left" vertical="center"/>
    </xf>
    <xf numFmtId="0" fontId="7" fillId="0" borderId="10" xfId="0" applyFont="1" applyBorder="1" applyAlignment="1">
      <alignment horizontal="left" vertical="center"/>
    </xf>
    <xf numFmtId="0" fontId="7" fillId="0" borderId="8" xfId="0" applyFont="1" applyBorder="1" applyAlignment="1">
      <alignment horizontal="left" vertical="center"/>
    </xf>
    <xf numFmtId="0" fontId="7" fillId="3" borderId="1" xfId="0" applyFont="1" applyFill="1" applyBorder="1" applyAlignment="1">
      <alignment horizontal="center" vertical="center"/>
    </xf>
    <xf numFmtId="0" fontId="7" fillId="3" borderId="7" xfId="0" applyFont="1" applyFill="1" applyBorder="1" applyAlignment="1">
      <alignment horizontal="center" vertical="center"/>
    </xf>
    <xf numFmtId="0" fontId="7" fillId="3" borderId="2" xfId="0" applyFont="1" applyFill="1" applyBorder="1" applyAlignment="1">
      <alignment horizontal="left" vertical="center"/>
    </xf>
    <xf numFmtId="0" fontId="7" fillId="3" borderId="9" xfId="0" applyFont="1" applyFill="1" applyBorder="1" applyAlignment="1">
      <alignment horizontal="left" vertical="center"/>
    </xf>
    <xf numFmtId="0" fontId="7" fillId="4" borderId="3" xfId="0" applyFont="1" applyFill="1" applyBorder="1" applyAlignment="1">
      <alignment horizontal="center" vertical="center"/>
    </xf>
    <xf numFmtId="0" fontId="7" fillId="4" borderId="5" xfId="0" applyFont="1" applyFill="1" applyBorder="1" applyAlignment="1">
      <alignment horizontal="center" vertical="center"/>
    </xf>
    <xf numFmtId="0" fontId="7" fillId="4" borderId="38" xfId="0" applyFont="1" applyFill="1" applyBorder="1" applyAlignment="1">
      <alignment horizontal="center" vertical="center"/>
    </xf>
    <xf numFmtId="0" fontId="7" fillId="4" borderId="34" xfId="0" applyFont="1" applyFill="1" applyBorder="1" applyAlignment="1">
      <alignment horizontal="center" vertical="center"/>
    </xf>
    <xf numFmtId="0" fontId="7" fillId="4" borderId="40" xfId="0" applyFont="1" applyFill="1" applyBorder="1" applyAlignment="1">
      <alignment horizontal="center" vertical="center"/>
    </xf>
    <xf numFmtId="188" fontId="7" fillId="0" borderId="10" xfId="0" applyNumberFormat="1" applyFont="1" applyFill="1" applyBorder="1" applyAlignment="1">
      <alignment horizontal="right" vertical="center" shrinkToFit="1"/>
    </xf>
    <xf numFmtId="188" fontId="7" fillId="0" borderId="15" xfId="0" applyNumberFormat="1" applyFont="1" applyFill="1" applyBorder="1" applyAlignment="1">
      <alignment horizontal="right" vertical="center" shrinkToFit="1"/>
    </xf>
    <xf numFmtId="180" fontId="7" fillId="3" borderId="5" xfId="0" applyNumberFormat="1" applyFont="1" applyFill="1" applyBorder="1" applyAlignment="1">
      <alignment horizontal="center" vertical="center" shrinkToFit="1"/>
    </xf>
    <xf numFmtId="0" fontId="7" fillId="3" borderId="8" xfId="0" applyFont="1" applyFill="1" applyBorder="1" applyAlignment="1">
      <alignment horizontal="left" vertical="top" wrapText="1" shrinkToFit="1"/>
    </xf>
    <xf numFmtId="0" fontId="7" fillId="3" borderId="2" xfId="0" applyFont="1" applyFill="1" applyBorder="1" applyAlignment="1">
      <alignment horizontal="left" vertical="top" wrapText="1" shrinkToFit="1"/>
    </xf>
    <xf numFmtId="0" fontId="7" fillId="3" borderId="9" xfId="0" applyFont="1" applyFill="1" applyBorder="1" applyAlignment="1">
      <alignment horizontal="left" vertical="top" wrapText="1" shrinkToFit="1"/>
    </xf>
    <xf numFmtId="0" fontId="7" fillId="3" borderId="10" xfId="0" applyFont="1" applyFill="1" applyBorder="1" applyAlignment="1">
      <alignment horizontal="left" vertical="top" wrapText="1" shrinkToFit="1"/>
    </xf>
    <xf numFmtId="0" fontId="7" fillId="3" borderId="15" xfId="0" applyFont="1" applyFill="1" applyBorder="1" applyAlignment="1">
      <alignment horizontal="left" vertical="top" wrapText="1" shrinkToFit="1"/>
    </xf>
    <xf numFmtId="0" fontId="7" fillId="3" borderId="11" xfId="0" applyFont="1" applyFill="1" applyBorder="1" applyAlignment="1">
      <alignment horizontal="left" vertical="top" wrapText="1" shrinkToFit="1"/>
    </xf>
    <xf numFmtId="0" fontId="7" fillId="3" borderId="15" xfId="0" applyFont="1" applyFill="1" applyBorder="1" applyAlignment="1">
      <alignment horizontal="left" vertical="center"/>
    </xf>
    <xf numFmtId="0" fontId="7" fillId="3" borderId="14" xfId="0" applyFont="1" applyFill="1" applyBorder="1" applyAlignment="1">
      <alignment horizontal="left" vertical="center"/>
    </xf>
    <xf numFmtId="0" fontId="7" fillId="4" borderId="32" xfId="0" applyFont="1" applyFill="1" applyBorder="1" applyAlignment="1">
      <alignment horizontal="center" vertical="center"/>
    </xf>
    <xf numFmtId="0" fontId="7" fillId="4" borderId="16" xfId="0" applyFont="1" applyFill="1" applyBorder="1" applyAlignment="1">
      <alignment horizontal="center" vertical="center"/>
    </xf>
    <xf numFmtId="0" fontId="7" fillId="4" borderId="21" xfId="0" applyFont="1" applyFill="1" applyBorder="1" applyAlignment="1">
      <alignment horizontal="center" vertical="center"/>
    </xf>
    <xf numFmtId="0" fontId="7" fillId="0" borderId="25" xfId="0" applyFont="1" applyBorder="1" applyAlignment="1">
      <alignment horizontal="center" vertical="center" wrapText="1" shrinkToFit="1"/>
    </xf>
    <xf numFmtId="0" fontId="7" fillId="0" borderId="22" xfId="0" applyFont="1" applyBorder="1" applyAlignment="1">
      <alignment horizontal="center" vertical="center" wrapText="1" shrinkToFit="1"/>
    </xf>
    <xf numFmtId="0" fontId="7" fillId="3" borderId="3" xfId="0" applyFont="1" applyFill="1" applyBorder="1" applyAlignment="1">
      <alignment horizontal="left" vertical="center" shrinkToFit="1"/>
    </xf>
    <xf numFmtId="0" fontId="7" fillId="3" borderId="12" xfId="0" applyFont="1" applyFill="1" applyBorder="1" applyAlignment="1">
      <alignment horizontal="center" vertical="top"/>
    </xf>
    <xf numFmtId="0" fontId="7" fillId="3" borderId="0" xfId="0" applyFont="1" applyFill="1" applyBorder="1" applyAlignment="1">
      <alignment horizontal="center" vertical="top"/>
    </xf>
    <xf numFmtId="0" fontId="7" fillId="3" borderId="14" xfId="0" applyFont="1" applyFill="1" applyBorder="1" applyAlignment="1">
      <alignment horizontal="center" vertical="top"/>
    </xf>
    <xf numFmtId="0" fontId="7" fillId="3" borderId="10" xfId="0" applyFont="1" applyFill="1" applyBorder="1" applyAlignment="1">
      <alignment horizontal="center" vertical="top"/>
    </xf>
    <xf numFmtId="0" fontId="7" fillId="3" borderId="15" xfId="0" applyFont="1" applyFill="1" applyBorder="1" applyAlignment="1">
      <alignment horizontal="center" vertical="top"/>
    </xf>
    <xf numFmtId="0" fontId="7" fillId="3" borderId="11" xfId="0" applyFont="1" applyFill="1" applyBorder="1" applyAlignment="1">
      <alignment horizontal="center" vertical="top"/>
    </xf>
    <xf numFmtId="0" fontId="7" fillId="3" borderId="12" xfId="0" applyFont="1" applyFill="1" applyBorder="1" applyAlignment="1">
      <alignment horizontal="left" vertical="top" wrapText="1" shrinkToFit="1"/>
    </xf>
    <xf numFmtId="0" fontId="7" fillId="3" borderId="0" xfId="0" applyFont="1" applyFill="1" applyBorder="1" applyAlignment="1">
      <alignment horizontal="left" vertical="top" wrapText="1" shrinkToFit="1"/>
    </xf>
    <xf numFmtId="0" fontId="7" fillId="3" borderId="14" xfId="0" applyFont="1" applyFill="1" applyBorder="1" applyAlignment="1">
      <alignment horizontal="left" vertical="top" wrapText="1" shrinkToFit="1"/>
    </xf>
    <xf numFmtId="0" fontId="12" fillId="4" borderId="23" xfId="0" applyFont="1" applyFill="1" applyBorder="1" applyAlignment="1">
      <alignment horizontal="center" vertical="center"/>
    </xf>
    <xf numFmtId="0" fontId="12" fillId="4" borderId="24" xfId="0" applyFont="1" applyFill="1" applyBorder="1" applyAlignment="1">
      <alignment horizontal="center" vertical="center"/>
    </xf>
    <xf numFmtId="0" fontId="29" fillId="0" borderId="25" xfId="0" applyFont="1" applyBorder="1" applyAlignment="1">
      <alignment horizontal="center" vertical="center" wrapText="1"/>
    </xf>
    <xf numFmtId="0" fontId="29" fillId="0" borderId="1" xfId="0" applyFont="1" applyBorder="1" applyAlignment="1">
      <alignment horizontal="center" vertical="center" wrapText="1"/>
    </xf>
    <xf numFmtId="0" fontId="12" fillId="3" borderId="0" xfId="0" applyFont="1" applyFill="1" applyAlignment="1">
      <alignment horizontal="left" vertical="center"/>
    </xf>
    <xf numFmtId="0" fontId="12" fillId="3" borderId="5" xfId="0" applyFont="1" applyFill="1" applyBorder="1" applyAlignment="1">
      <alignment horizontal="left" vertical="center"/>
    </xf>
    <xf numFmtId="0" fontId="12" fillId="3" borderId="4" xfId="0" applyFont="1" applyFill="1" applyBorder="1" applyAlignment="1">
      <alignment horizontal="left" vertical="center"/>
    </xf>
    <xf numFmtId="0" fontId="12" fillId="3" borderId="15" xfId="0" applyFont="1" applyFill="1" applyBorder="1" applyAlignment="1">
      <alignment horizontal="left" vertical="center"/>
    </xf>
    <xf numFmtId="0" fontId="12" fillId="3" borderId="14" xfId="0" applyFont="1" applyFill="1" applyBorder="1" applyAlignment="1">
      <alignment horizontal="left" vertical="center"/>
    </xf>
    <xf numFmtId="0" fontId="12" fillId="3" borderId="2" xfId="0" applyFont="1" applyFill="1" applyBorder="1" applyAlignment="1">
      <alignment horizontal="left" vertical="center"/>
    </xf>
    <xf numFmtId="0" fontId="12" fillId="3" borderId="9" xfId="0" applyFont="1" applyFill="1" applyBorder="1" applyAlignment="1">
      <alignment horizontal="left" vertical="center"/>
    </xf>
    <xf numFmtId="180" fontId="12" fillId="3" borderId="5" xfId="0" applyNumberFormat="1" applyFont="1" applyFill="1" applyBorder="1" applyAlignment="1">
      <alignment horizontal="center" vertical="center" shrinkToFit="1"/>
    </xf>
    <xf numFmtId="0" fontId="12" fillId="3" borderId="5" xfId="0" applyFont="1" applyFill="1" applyBorder="1" applyAlignment="1">
      <alignment horizontal="left" vertical="center" shrinkToFit="1"/>
    </xf>
    <xf numFmtId="0" fontId="12" fillId="3" borderId="4" xfId="0" applyFont="1" applyFill="1" applyBorder="1" applyAlignment="1">
      <alignment horizontal="left" vertical="center" shrinkToFit="1"/>
    </xf>
    <xf numFmtId="0" fontId="7" fillId="0" borderId="2" xfId="0" applyFont="1" applyBorder="1" applyAlignment="1">
      <alignment horizontal="left" vertical="center"/>
    </xf>
    <xf numFmtId="0" fontId="7" fillId="0" borderId="15" xfId="0" applyFont="1" applyBorder="1" applyAlignment="1">
      <alignment horizontal="left" vertical="center"/>
    </xf>
    <xf numFmtId="0" fontId="28" fillId="3" borderId="2" xfId="0" applyFont="1" applyFill="1" applyBorder="1" applyAlignment="1">
      <alignment horizontal="left" vertical="center" wrapText="1"/>
    </xf>
    <xf numFmtId="0" fontId="28" fillId="3" borderId="9" xfId="0" applyFont="1" applyFill="1" applyBorder="1" applyAlignment="1">
      <alignment horizontal="left" vertical="center" wrapText="1"/>
    </xf>
    <xf numFmtId="0" fontId="28" fillId="3" borderId="15" xfId="0" applyFont="1" applyFill="1" applyBorder="1" applyAlignment="1">
      <alignment horizontal="left" vertical="center" wrapText="1"/>
    </xf>
    <xf numFmtId="0" fontId="28" fillId="3" borderId="11" xfId="0" applyFont="1" applyFill="1" applyBorder="1" applyAlignment="1">
      <alignment horizontal="left" vertical="center" wrapText="1"/>
    </xf>
    <xf numFmtId="0" fontId="19" fillId="3" borderId="2" xfId="0" applyFont="1" applyFill="1" applyBorder="1" applyAlignment="1">
      <alignment horizontal="left" vertical="center"/>
    </xf>
    <xf numFmtId="0" fontId="19" fillId="3" borderId="9" xfId="0" applyFont="1" applyFill="1" applyBorder="1" applyAlignment="1">
      <alignment horizontal="left" vertical="center"/>
    </xf>
    <xf numFmtId="0" fontId="19" fillId="3" borderId="15" xfId="0" applyFont="1" applyFill="1" applyBorder="1" applyAlignment="1">
      <alignment horizontal="left" vertical="center"/>
    </xf>
    <xf numFmtId="0" fontId="19" fillId="3" borderId="11" xfId="0" applyFont="1" applyFill="1" applyBorder="1" applyAlignment="1">
      <alignment horizontal="left" vertical="center"/>
    </xf>
    <xf numFmtId="0" fontId="12" fillId="3" borderId="3" xfId="0" applyFont="1" applyFill="1" applyBorder="1" applyAlignment="1">
      <alignment horizontal="center" vertical="center" shrinkToFit="1"/>
    </xf>
    <xf numFmtId="0" fontId="12" fillId="3" borderId="5" xfId="0" applyFont="1" applyFill="1" applyBorder="1" applyAlignment="1">
      <alignment horizontal="center" vertical="center" shrinkToFit="1"/>
    </xf>
    <xf numFmtId="0" fontId="12" fillId="3" borderId="4" xfId="0" applyFont="1" applyFill="1" applyBorder="1" applyAlignment="1">
      <alignment horizontal="center" vertical="center" shrinkToFit="1"/>
    </xf>
    <xf numFmtId="0" fontId="12" fillId="3" borderId="3" xfId="0" applyFont="1" applyFill="1" applyBorder="1" applyAlignment="1">
      <alignment horizontal="center" vertical="center"/>
    </xf>
    <xf numFmtId="0" fontId="12" fillId="3" borderId="5" xfId="0" applyFont="1" applyFill="1" applyBorder="1" applyAlignment="1">
      <alignment horizontal="center" vertical="center"/>
    </xf>
    <xf numFmtId="0" fontId="12" fillId="3" borderId="4" xfId="0" applyFont="1" applyFill="1" applyBorder="1" applyAlignment="1">
      <alignment horizontal="center" vertical="center"/>
    </xf>
    <xf numFmtId="0" fontId="12" fillId="3" borderId="12" xfId="0" applyFont="1" applyFill="1" applyBorder="1" applyAlignment="1">
      <alignment horizontal="center" vertical="center" shrinkToFit="1"/>
    </xf>
    <xf numFmtId="0" fontId="12" fillId="3" borderId="0" xfId="0" applyFont="1" applyFill="1" applyAlignment="1">
      <alignment horizontal="center" vertical="center" shrinkToFit="1"/>
    </xf>
    <xf numFmtId="0" fontId="12" fillId="3" borderId="14" xfId="0" applyFont="1" applyFill="1" applyBorder="1" applyAlignment="1">
      <alignment horizontal="center" vertical="center" shrinkToFit="1"/>
    </xf>
    <xf numFmtId="0" fontId="12" fillId="3" borderId="10" xfId="0" applyFont="1" applyFill="1" applyBorder="1" applyAlignment="1">
      <alignment horizontal="center" vertical="center" shrinkToFit="1"/>
    </xf>
    <xf numFmtId="0" fontId="12" fillId="3" borderId="15" xfId="0" applyFont="1" applyFill="1" applyBorder="1" applyAlignment="1">
      <alignment horizontal="center" vertical="center" shrinkToFit="1"/>
    </xf>
    <xf numFmtId="0" fontId="12" fillId="3" borderId="11" xfId="0" applyFont="1" applyFill="1" applyBorder="1" applyAlignment="1">
      <alignment horizontal="center" vertical="center" shrinkToFit="1"/>
    </xf>
    <xf numFmtId="182" fontId="12" fillId="3" borderId="3" xfId="0" applyNumberFormat="1" applyFont="1" applyFill="1" applyBorder="1" applyAlignment="1">
      <alignment horizontal="center" vertical="center" shrinkToFit="1"/>
    </xf>
    <xf numFmtId="182" fontId="12" fillId="3" borderId="4" xfId="0" applyNumberFormat="1" applyFont="1" applyFill="1" applyBorder="1" applyAlignment="1">
      <alignment horizontal="center" vertical="center" shrinkToFit="1"/>
    </xf>
    <xf numFmtId="183" fontId="12" fillId="3" borderId="3" xfId="0" applyNumberFormat="1" applyFont="1" applyFill="1" applyBorder="1" applyAlignment="1">
      <alignment horizontal="center" vertical="center"/>
    </xf>
    <xf numFmtId="183" fontId="12" fillId="3" borderId="5" xfId="0" applyNumberFormat="1" applyFont="1" applyFill="1" applyBorder="1" applyAlignment="1">
      <alignment horizontal="center" vertical="center"/>
    </xf>
    <xf numFmtId="183" fontId="12" fillId="3" borderId="4" xfId="0" applyNumberFormat="1" applyFont="1" applyFill="1" applyBorder="1" applyAlignment="1">
      <alignment horizontal="center" vertical="center"/>
    </xf>
    <xf numFmtId="184" fontId="12" fillId="3" borderId="9" xfId="0" applyNumberFormat="1" applyFont="1" applyFill="1" applyBorder="1" applyAlignment="1">
      <alignment horizontal="center" vertical="center"/>
    </xf>
    <xf numFmtId="184" fontId="12" fillId="3" borderId="14" xfId="0" applyNumberFormat="1" applyFont="1" applyFill="1" applyBorder="1" applyAlignment="1">
      <alignment horizontal="center" vertical="center"/>
    </xf>
    <xf numFmtId="0" fontId="12" fillId="3" borderId="8" xfId="0" applyFont="1" applyFill="1" applyBorder="1" applyAlignment="1">
      <alignment horizontal="left" vertical="top" wrapText="1" shrinkToFit="1"/>
    </xf>
    <xf numFmtId="0" fontId="12" fillId="3" borderId="2" xfId="0" applyFont="1" applyFill="1" applyBorder="1" applyAlignment="1">
      <alignment horizontal="left" vertical="top" wrapText="1" shrinkToFit="1"/>
    </xf>
    <xf numFmtId="0" fontId="12" fillId="3" borderId="9" xfId="0" applyFont="1" applyFill="1" applyBorder="1" applyAlignment="1">
      <alignment horizontal="left" vertical="top" wrapText="1" shrinkToFit="1"/>
    </xf>
    <xf numFmtId="0" fontId="12" fillId="3" borderId="10" xfId="0" applyFont="1" applyFill="1" applyBorder="1" applyAlignment="1">
      <alignment horizontal="left" vertical="top" wrapText="1" shrinkToFit="1"/>
    </xf>
    <xf numFmtId="0" fontId="12" fillId="3" borderId="15" xfId="0" applyFont="1" applyFill="1" applyBorder="1" applyAlignment="1">
      <alignment horizontal="left" vertical="top" wrapText="1" shrinkToFit="1"/>
    </xf>
    <xf numFmtId="0" fontId="12" fillId="3" borderId="11" xfId="0" applyFont="1" applyFill="1" applyBorder="1" applyAlignment="1">
      <alignment horizontal="left" vertical="top" wrapText="1" shrinkToFit="1"/>
    </xf>
    <xf numFmtId="0" fontId="12" fillId="3" borderId="12" xfId="0" applyFont="1" applyFill="1" applyBorder="1" applyAlignment="1">
      <alignment horizontal="left" vertical="top" wrapText="1" shrinkToFit="1"/>
    </xf>
    <xf numFmtId="0" fontId="12" fillId="3" borderId="0" xfId="0" applyFont="1" applyFill="1" applyAlignment="1">
      <alignment horizontal="left" vertical="top" wrapText="1" shrinkToFit="1"/>
    </xf>
    <xf numFmtId="0" fontId="12" fillId="3" borderId="14" xfId="0" applyFont="1" applyFill="1" applyBorder="1" applyAlignment="1">
      <alignment horizontal="left" vertical="top" wrapText="1" shrinkToFit="1"/>
    </xf>
    <xf numFmtId="0" fontId="12" fillId="4" borderId="8" xfId="0" applyFont="1" applyFill="1" applyBorder="1" applyAlignment="1">
      <alignment horizontal="center" vertical="center" wrapText="1" shrinkToFit="1"/>
    </xf>
    <xf numFmtId="0" fontId="12" fillId="4" borderId="10" xfId="0" applyFont="1" applyFill="1" applyBorder="1" applyAlignment="1">
      <alignment horizontal="center" vertical="center" wrapText="1" shrinkToFit="1"/>
    </xf>
    <xf numFmtId="184" fontId="12" fillId="3" borderId="2" xfId="0" applyNumberFormat="1" applyFont="1" applyFill="1" applyBorder="1" applyAlignment="1">
      <alignment horizontal="center" vertical="center" wrapText="1"/>
    </xf>
    <xf numFmtId="184" fontId="12" fillId="3" borderId="15" xfId="0" applyNumberFormat="1" applyFont="1" applyFill="1" applyBorder="1" applyAlignment="1">
      <alignment horizontal="center" vertical="center" wrapText="1"/>
    </xf>
    <xf numFmtId="0" fontId="7" fillId="0" borderId="2" xfId="0" applyFont="1" applyBorder="1" applyAlignment="1">
      <alignment horizontal="center" vertical="center" shrinkToFit="1"/>
    </xf>
    <xf numFmtId="0" fontId="7" fillId="0" borderId="0" xfId="0" applyFont="1" applyAlignment="1">
      <alignment horizontal="center" vertical="center" shrinkToFit="1"/>
    </xf>
    <xf numFmtId="3" fontId="12" fillId="3" borderId="0" xfId="0" applyNumberFormat="1" applyFont="1" applyFill="1" applyAlignment="1">
      <alignment horizontal="right" vertical="center" shrinkToFit="1"/>
    </xf>
    <xf numFmtId="188" fontId="7" fillId="0" borderId="3" xfId="0" applyNumberFormat="1" applyFont="1" applyBorder="1" applyAlignment="1">
      <alignment horizontal="right" vertical="center" shrinkToFit="1"/>
    </xf>
    <xf numFmtId="188" fontId="7" fillId="0" borderId="5" xfId="0" applyNumberFormat="1" applyFont="1" applyBorder="1" applyAlignment="1">
      <alignment horizontal="right" vertical="center" shrinkToFit="1"/>
    </xf>
    <xf numFmtId="176" fontId="12" fillId="3" borderId="3" xfId="0" applyNumberFormat="1" applyFont="1" applyFill="1" applyBorder="1" applyAlignment="1">
      <alignment horizontal="center" vertical="center" shrinkToFit="1"/>
    </xf>
    <xf numFmtId="176" fontId="12" fillId="3" borderId="5" xfId="0" applyNumberFormat="1" applyFont="1" applyFill="1" applyBorder="1" applyAlignment="1">
      <alignment horizontal="center" vertical="center" shrinkToFit="1"/>
    </xf>
    <xf numFmtId="176" fontId="12" fillId="3" borderId="1" xfId="0" applyNumberFormat="1" applyFont="1" applyFill="1" applyBorder="1" applyAlignment="1">
      <alignment horizontal="center" vertical="center" wrapText="1" shrinkToFit="1"/>
    </xf>
    <xf numFmtId="176" fontId="12" fillId="3" borderId="10" xfId="0" applyNumberFormat="1" applyFont="1" applyFill="1" applyBorder="1" applyAlignment="1">
      <alignment horizontal="center" vertical="center"/>
    </xf>
    <xf numFmtId="176" fontId="12" fillId="3" borderId="15" xfId="0" applyNumberFormat="1" applyFont="1" applyFill="1" applyBorder="1" applyAlignment="1">
      <alignment horizontal="center" vertical="center"/>
    </xf>
    <xf numFmtId="176" fontId="7" fillId="0" borderId="15" xfId="0" applyNumberFormat="1" applyFont="1" applyBorder="1" applyAlignment="1">
      <alignment horizontal="center" vertical="center"/>
    </xf>
    <xf numFmtId="176" fontId="12" fillId="3" borderId="11" xfId="0" applyNumberFormat="1" applyFont="1" applyFill="1" applyBorder="1" applyAlignment="1">
      <alignment horizontal="center" vertical="center"/>
    </xf>
    <xf numFmtId="3" fontId="12" fillId="3" borderId="2" xfId="0" applyNumberFormat="1" applyFont="1" applyFill="1" applyBorder="1" applyAlignment="1">
      <alignment horizontal="right" vertical="center" shrinkToFit="1"/>
    </xf>
    <xf numFmtId="0" fontId="7" fillId="3" borderId="0" xfId="0" applyFont="1" applyFill="1" applyAlignment="1">
      <alignment horizontal="left" vertical="center" shrinkToFit="1"/>
    </xf>
    <xf numFmtId="187" fontId="12" fillId="3" borderId="10" xfId="0" applyNumberFormat="1" applyFont="1" applyFill="1" applyBorder="1" applyAlignment="1">
      <alignment horizontal="right" vertical="center" shrinkToFit="1"/>
    </xf>
    <xf numFmtId="187" fontId="12" fillId="3" borderId="15" xfId="0" applyNumberFormat="1" applyFont="1" applyFill="1" applyBorder="1" applyAlignment="1">
      <alignment horizontal="right" vertical="center" shrinkToFit="1"/>
    </xf>
    <xf numFmtId="187" fontId="12" fillId="3" borderId="3" xfId="0" applyNumberFormat="1" applyFont="1" applyFill="1" applyBorder="1" applyAlignment="1">
      <alignment horizontal="right" vertical="center" shrinkToFit="1"/>
    </xf>
    <xf numFmtId="187" fontId="12" fillId="3" borderId="5" xfId="0" applyNumberFormat="1" applyFont="1" applyFill="1" applyBorder="1" applyAlignment="1">
      <alignment horizontal="right" vertical="center" shrinkToFit="1"/>
    </xf>
    <xf numFmtId="0" fontId="29" fillId="0" borderId="27" xfId="0" applyFont="1" applyBorder="1" applyAlignment="1">
      <alignment horizontal="center" vertical="center" wrapText="1"/>
    </xf>
    <xf numFmtId="0" fontId="29" fillId="0" borderId="28" xfId="0" applyFont="1" applyBorder="1" applyAlignment="1">
      <alignment horizontal="center" vertical="center" wrapText="1"/>
    </xf>
    <xf numFmtId="0" fontId="29" fillId="0" borderId="10" xfId="0" applyFont="1" applyBorder="1" applyAlignment="1">
      <alignment horizontal="center" vertical="center" wrapText="1"/>
    </xf>
    <xf numFmtId="0" fontId="29" fillId="0" borderId="11" xfId="0" applyFont="1" applyBorder="1" applyAlignment="1">
      <alignment horizontal="center" vertical="center" wrapText="1"/>
    </xf>
    <xf numFmtId="0" fontId="7" fillId="0" borderId="27" xfId="0" applyFont="1" applyBorder="1" applyAlignment="1">
      <alignment horizontal="center" vertical="center" wrapText="1" shrinkToFit="1"/>
    </xf>
    <xf numFmtId="0" fontId="7" fillId="0" borderId="28" xfId="0" applyFont="1" applyBorder="1" applyAlignment="1">
      <alignment horizontal="center" vertical="center" wrapText="1" shrinkToFit="1"/>
    </xf>
    <xf numFmtId="0" fontId="12" fillId="4" borderId="26" xfId="0" applyFont="1" applyFill="1" applyBorder="1" applyAlignment="1">
      <alignment horizontal="center" vertical="center" wrapText="1" shrinkToFit="1"/>
    </xf>
    <xf numFmtId="0" fontId="12" fillId="4" borderId="7" xfId="0" applyFont="1" applyFill="1" applyBorder="1" applyAlignment="1">
      <alignment horizontal="center" vertical="center" wrapText="1" shrinkToFit="1"/>
    </xf>
    <xf numFmtId="0" fontId="7" fillId="0" borderId="29" xfId="0" applyFont="1" applyBorder="1" applyAlignment="1">
      <alignment horizontal="left" vertical="center" shrinkToFit="1"/>
    </xf>
    <xf numFmtId="0" fontId="7" fillId="0" borderId="30" xfId="0" applyFont="1" applyBorder="1" applyAlignment="1">
      <alignment horizontal="left" vertical="center" shrinkToFit="1"/>
    </xf>
    <xf numFmtId="0" fontId="7" fillId="0" borderId="8" xfId="0" applyFont="1" applyBorder="1" applyAlignment="1">
      <alignment horizontal="center" vertical="center" shrinkToFit="1"/>
    </xf>
    <xf numFmtId="0" fontId="7" fillId="0" borderId="9" xfId="0" applyFont="1" applyBorder="1" applyAlignment="1">
      <alignment horizontal="center" vertical="center" shrinkToFit="1"/>
    </xf>
    <xf numFmtId="0" fontId="7" fillId="0" borderId="32" xfId="0" applyFont="1" applyBorder="1" applyAlignment="1">
      <alignment horizontal="center" vertical="center" shrinkToFit="1"/>
    </xf>
    <xf numFmtId="0" fontId="7" fillId="0" borderId="33" xfId="0" applyFont="1" applyBorder="1" applyAlignment="1">
      <alignment horizontal="center" vertical="center" shrinkToFit="1"/>
    </xf>
    <xf numFmtId="0" fontId="7" fillId="3" borderId="8" xfId="0" applyFont="1" applyFill="1" applyBorder="1" applyAlignment="1">
      <alignment horizontal="left" vertical="top" shrinkToFit="1"/>
    </xf>
    <xf numFmtId="0" fontId="7" fillId="3" borderId="2" xfId="0" applyFont="1" applyFill="1" applyBorder="1" applyAlignment="1">
      <alignment horizontal="left" vertical="top" shrinkToFit="1"/>
    </xf>
    <xf numFmtId="0" fontId="7" fillId="3" borderId="9" xfId="0" applyFont="1" applyFill="1" applyBorder="1" applyAlignment="1">
      <alignment horizontal="left" vertical="top" shrinkToFit="1"/>
    </xf>
    <xf numFmtId="0" fontId="7" fillId="3" borderId="32" xfId="0" applyFont="1" applyFill="1" applyBorder="1" applyAlignment="1">
      <alignment horizontal="left" vertical="top" shrinkToFit="1"/>
    </xf>
    <xf numFmtId="0" fontId="7" fillId="3" borderId="16" xfId="0" applyFont="1" applyFill="1" applyBorder="1" applyAlignment="1">
      <alignment horizontal="left" vertical="top" shrinkToFit="1"/>
    </xf>
    <xf numFmtId="0" fontId="7" fillId="3" borderId="33" xfId="0" applyFont="1" applyFill="1" applyBorder="1" applyAlignment="1">
      <alignment horizontal="left" vertical="top" shrinkToFit="1"/>
    </xf>
    <xf numFmtId="0" fontId="12" fillId="3" borderId="32" xfId="0" applyFont="1" applyFill="1" applyBorder="1" applyAlignment="1">
      <alignment horizontal="left" vertical="top" wrapText="1" shrinkToFit="1"/>
    </xf>
    <xf numFmtId="0" fontId="12" fillId="3" borderId="16" xfId="0" applyFont="1" applyFill="1" applyBorder="1" applyAlignment="1">
      <alignment horizontal="left" vertical="top" wrapText="1" shrinkToFit="1"/>
    </xf>
    <xf numFmtId="0" fontId="12" fillId="3" borderId="33" xfId="0" applyFont="1" applyFill="1" applyBorder="1" applyAlignment="1">
      <alignment horizontal="left" vertical="top" wrapText="1" shrinkToFit="1"/>
    </xf>
    <xf numFmtId="0" fontId="12" fillId="3" borderId="12" xfId="0" applyFont="1" applyFill="1" applyBorder="1" applyAlignment="1">
      <alignment horizontal="left" vertical="top" wrapText="1"/>
    </xf>
    <xf numFmtId="0" fontId="12" fillId="3" borderId="0" xfId="0" applyFont="1" applyFill="1" applyAlignment="1">
      <alignment horizontal="left" vertical="top"/>
    </xf>
    <xf numFmtId="0" fontId="12" fillId="3" borderId="14" xfId="0" applyFont="1" applyFill="1" applyBorder="1" applyAlignment="1">
      <alignment horizontal="left" vertical="top"/>
    </xf>
    <xf numFmtId="0" fontId="12" fillId="3" borderId="12" xfId="0" applyFont="1" applyFill="1" applyBorder="1" applyAlignment="1">
      <alignment horizontal="left" vertical="top"/>
    </xf>
    <xf numFmtId="0" fontId="12" fillId="3" borderId="10" xfId="0" applyFont="1" applyFill="1" applyBorder="1" applyAlignment="1">
      <alignment horizontal="left" vertical="top"/>
    </xf>
    <xf numFmtId="0" fontId="12" fillId="3" borderId="15" xfId="0" applyFont="1" applyFill="1" applyBorder="1" applyAlignment="1">
      <alignment horizontal="left" vertical="top"/>
    </xf>
    <xf numFmtId="0" fontId="12" fillId="3" borderId="11" xfId="0" applyFont="1" applyFill="1" applyBorder="1" applyAlignment="1">
      <alignment horizontal="left" vertical="top"/>
    </xf>
    <xf numFmtId="0" fontId="12" fillId="3" borderId="10" xfId="0" applyFont="1" applyFill="1" applyBorder="1" applyAlignment="1">
      <alignment horizontal="left" vertical="center" shrinkToFit="1"/>
    </xf>
    <xf numFmtId="0" fontId="12" fillId="3" borderId="15" xfId="0" applyFont="1" applyFill="1" applyBorder="1" applyAlignment="1">
      <alignment horizontal="left" vertical="center" shrinkToFit="1"/>
    </xf>
    <xf numFmtId="0" fontId="12" fillId="3" borderId="11" xfId="0" applyFont="1" applyFill="1" applyBorder="1" applyAlignment="1">
      <alignment horizontal="left" vertical="center" shrinkToFit="1"/>
    </xf>
    <xf numFmtId="0" fontId="12" fillId="3" borderId="3" xfId="0" applyFont="1" applyFill="1" applyBorder="1" applyAlignment="1">
      <alignment horizontal="left" vertical="center" shrinkToFit="1"/>
    </xf>
    <xf numFmtId="0" fontId="14" fillId="3" borderId="0" xfId="0" applyFont="1" applyFill="1" applyAlignment="1">
      <alignment horizontal="left" vertical="top"/>
    </xf>
    <xf numFmtId="0" fontId="7" fillId="0" borderId="12" xfId="0" applyFont="1" applyBorder="1" applyAlignment="1">
      <alignment horizontal="center" vertical="center" wrapText="1"/>
    </xf>
    <xf numFmtId="0" fontId="7" fillId="0" borderId="14" xfId="0" applyFont="1" applyBorder="1" applyAlignment="1">
      <alignment horizontal="center" vertical="center" wrapText="1"/>
    </xf>
    <xf numFmtId="0" fontId="10" fillId="0" borderId="0" xfId="0" applyFont="1" applyAlignment="1">
      <alignment horizontal="center" vertical="center"/>
    </xf>
    <xf numFmtId="0" fontId="12" fillId="3" borderId="8" xfId="0" applyFont="1" applyFill="1" applyBorder="1" applyAlignment="1">
      <alignment horizontal="left" vertical="center" wrapText="1" shrinkToFit="1"/>
    </xf>
    <xf numFmtId="0" fontId="12" fillId="3" borderId="2" xfId="0" applyFont="1" applyFill="1" applyBorder="1" applyAlignment="1">
      <alignment horizontal="left" vertical="center" wrapText="1" shrinkToFit="1"/>
    </xf>
    <xf numFmtId="0" fontId="12" fillId="3" borderId="9" xfId="0" applyFont="1" applyFill="1" applyBorder="1" applyAlignment="1">
      <alignment horizontal="left" vertical="center" wrapText="1" shrinkToFit="1"/>
    </xf>
    <xf numFmtId="0" fontId="12" fillId="3" borderId="12" xfId="0" applyFont="1" applyFill="1" applyBorder="1" applyAlignment="1">
      <alignment horizontal="left" vertical="center" wrapText="1" shrinkToFit="1"/>
    </xf>
    <xf numFmtId="0" fontId="12" fillId="3" borderId="0" xfId="0" applyFont="1" applyFill="1" applyAlignment="1">
      <alignment horizontal="left" vertical="center" wrapText="1" shrinkToFit="1"/>
    </xf>
    <xf numFmtId="0" fontId="12" fillId="3" borderId="14" xfId="0" applyFont="1" applyFill="1" applyBorder="1" applyAlignment="1">
      <alignment horizontal="left" vertical="center" wrapText="1" shrinkToFit="1"/>
    </xf>
    <xf numFmtId="0" fontId="12" fillId="3" borderId="10" xfId="0" applyFont="1" applyFill="1" applyBorder="1" applyAlignment="1">
      <alignment horizontal="left" vertical="center" wrapText="1" shrinkToFit="1"/>
    </xf>
    <xf numFmtId="0" fontId="12" fillId="3" borderId="15" xfId="0" applyFont="1" applyFill="1" applyBorder="1" applyAlignment="1">
      <alignment horizontal="left" vertical="center" wrapText="1" shrinkToFit="1"/>
    </xf>
    <xf numFmtId="0" fontId="12" fillId="3" borderId="11" xfId="0" applyFont="1" applyFill="1" applyBorder="1" applyAlignment="1">
      <alignment horizontal="left" vertical="center" wrapText="1" shrinkToFit="1"/>
    </xf>
    <xf numFmtId="3" fontId="12" fillId="3" borderId="15" xfId="0" applyNumberFormat="1" applyFont="1" applyFill="1" applyBorder="1" applyAlignment="1">
      <alignment horizontal="right" vertical="center" shrinkToFit="1"/>
    </xf>
    <xf numFmtId="0" fontId="7" fillId="3" borderId="0" xfId="0" applyFont="1" applyFill="1" applyAlignment="1">
      <alignment horizontal="center" vertical="center" shrinkToFit="1"/>
    </xf>
    <xf numFmtId="0" fontId="7" fillId="3" borderId="0" xfId="0" applyFont="1" applyFill="1" applyAlignment="1">
      <alignment horizontal="left" vertical="center" wrapText="1" shrinkToFit="1"/>
    </xf>
    <xf numFmtId="3" fontId="7" fillId="3" borderId="0" xfId="0" applyNumberFormat="1" applyFont="1" applyFill="1" applyAlignment="1">
      <alignment horizontal="right" vertical="center" shrinkToFit="1"/>
    </xf>
    <xf numFmtId="0" fontId="6" fillId="0" borderId="8" xfId="0" applyFont="1" applyBorder="1" applyAlignment="1">
      <alignment horizontal="center" vertical="center" wrapText="1"/>
    </xf>
    <xf numFmtId="176" fontId="7" fillId="0" borderId="5" xfId="0" applyNumberFormat="1" applyFont="1" applyBorder="1" applyAlignment="1">
      <alignment horizontal="center" vertical="center"/>
    </xf>
    <xf numFmtId="176" fontId="7" fillId="3" borderId="4" xfId="0" applyNumberFormat="1" applyFont="1" applyFill="1" applyBorder="1" applyAlignment="1">
      <alignment horizontal="center" vertical="center"/>
    </xf>
    <xf numFmtId="0" fontId="12" fillId="4" borderId="3" xfId="0" applyFont="1" applyFill="1" applyBorder="1" applyAlignment="1">
      <alignment horizontal="center" vertical="center"/>
    </xf>
    <xf numFmtId="0" fontId="12" fillId="4" borderId="5" xfId="0" applyFont="1" applyFill="1" applyBorder="1" applyAlignment="1">
      <alignment horizontal="center" vertical="center"/>
    </xf>
    <xf numFmtId="0" fontId="12" fillId="4" borderId="38" xfId="0" applyFont="1" applyFill="1" applyBorder="1" applyAlignment="1">
      <alignment horizontal="center" vertical="center"/>
    </xf>
    <xf numFmtId="0" fontId="12" fillId="4" borderId="34" xfId="0" applyFont="1" applyFill="1" applyBorder="1" applyAlignment="1">
      <alignment horizontal="center" vertical="center"/>
    </xf>
    <xf numFmtId="0" fontId="12" fillId="4" borderId="40" xfId="0" applyFont="1" applyFill="1" applyBorder="1" applyAlignment="1">
      <alignment horizontal="center" vertical="center"/>
    </xf>
    <xf numFmtId="0" fontId="12" fillId="4" borderId="32" xfId="0" applyFont="1" applyFill="1" applyBorder="1" applyAlignment="1">
      <alignment horizontal="center" vertical="center"/>
    </xf>
    <xf numFmtId="0" fontId="12" fillId="4" borderId="16" xfId="0" applyFont="1" applyFill="1" applyBorder="1" applyAlignment="1">
      <alignment horizontal="center" vertical="center"/>
    </xf>
    <xf numFmtId="0" fontId="12" fillId="4" borderId="21" xfId="0" applyFont="1" applyFill="1" applyBorder="1" applyAlignment="1">
      <alignment horizontal="center" vertical="center"/>
    </xf>
  </cellXfs>
  <cellStyles count="4">
    <cellStyle name="ハイパーリンク" xfId="1" builtinId="8"/>
    <cellStyle name="桁区切り" xfId="3" builtinId="6"/>
    <cellStyle name="標準" xfId="0" builtinId="0"/>
    <cellStyle name="標準 2" xfId="2" xr:uid="{00000000-0005-0000-0000-000002000000}"/>
  </cellStyles>
  <dxfs count="32">
    <dxf>
      <fill>
        <patternFill>
          <bgColor rgb="FF92D050"/>
        </patternFill>
      </fill>
    </dxf>
    <dxf>
      <font>
        <b/>
        <i val="0"/>
        <color theme="0"/>
      </font>
      <fill>
        <patternFill>
          <bgColor rgb="FFFF0000"/>
        </patternFill>
      </fill>
    </dxf>
    <dxf>
      <fill>
        <patternFill>
          <bgColor rgb="FF92D050"/>
        </patternFill>
      </fill>
    </dxf>
    <dxf>
      <font>
        <b/>
        <i val="0"/>
        <color theme="0"/>
      </font>
      <fill>
        <patternFill>
          <bgColor rgb="FFFF0000"/>
        </patternFill>
      </fill>
    </dxf>
    <dxf>
      <fill>
        <patternFill>
          <bgColor rgb="FF92D050"/>
        </patternFill>
      </fill>
    </dxf>
    <dxf>
      <font>
        <b/>
        <i val="0"/>
        <color theme="0"/>
      </font>
      <fill>
        <patternFill>
          <bgColor rgb="FFFF0000"/>
        </patternFill>
      </fill>
    </dxf>
    <dxf>
      <fill>
        <patternFill>
          <bgColor rgb="FF92D050"/>
        </patternFill>
      </fill>
    </dxf>
    <dxf>
      <font>
        <b/>
        <i val="0"/>
        <color theme="0"/>
      </font>
      <fill>
        <patternFill>
          <bgColor rgb="FFFF0000"/>
        </patternFill>
      </fill>
    </dxf>
    <dxf>
      <fill>
        <patternFill>
          <bgColor rgb="FF92D050"/>
        </patternFill>
      </fill>
    </dxf>
    <dxf>
      <font>
        <b/>
        <i val="0"/>
        <color theme="0"/>
      </font>
      <fill>
        <patternFill>
          <bgColor rgb="FFFF0000"/>
        </patternFill>
      </fill>
    </dxf>
    <dxf>
      <fill>
        <patternFill>
          <bgColor rgb="FF92D050"/>
        </patternFill>
      </fill>
    </dxf>
    <dxf>
      <font>
        <b/>
        <i val="0"/>
        <color theme="0"/>
      </font>
      <fill>
        <patternFill>
          <bgColor rgb="FFFF0000"/>
        </patternFill>
      </fill>
    </dxf>
    <dxf>
      <fill>
        <patternFill>
          <bgColor rgb="FF92D050"/>
        </patternFill>
      </fill>
    </dxf>
    <dxf>
      <font>
        <b/>
        <i val="0"/>
        <color theme="0"/>
      </font>
      <fill>
        <patternFill>
          <bgColor rgb="FFFF0000"/>
        </patternFill>
      </fill>
    </dxf>
    <dxf>
      <fill>
        <patternFill>
          <bgColor rgb="FF92D050"/>
        </patternFill>
      </fill>
    </dxf>
    <dxf>
      <font>
        <b/>
        <i val="0"/>
        <color theme="0"/>
      </font>
      <fill>
        <patternFill>
          <bgColor rgb="FFFF0000"/>
        </patternFill>
      </fill>
    </dxf>
    <dxf>
      <fill>
        <patternFill>
          <bgColor rgb="FF92D050"/>
        </patternFill>
      </fill>
    </dxf>
    <dxf>
      <font>
        <b/>
        <i val="0"/>
        <color theme="0"/>
      </font>
      <fill>
        <patternFill>
          <bgColor rgb="FFFF0000"/>
        </patternFill>
      </fill>
    </dxf>
    <dxf>
      <fill>
        <patternFill>
          <bgColor rgb="FF92D050"/>
        </patternFill>
      </fill>
    </dxf>
    <dxf>
      <font>
        <b/>
        <i val="0"/>
        <color theme="0"/>
      </font>
      <fill>
        <patternFill>
          <bgColor rgb="FFFF0000"/>
        </patternFill>
      </fill>
    </dxf>
    <dxf>
      <font>
        <color theme="1"/>
      </font>
      <fill>
        <patternFill patternType="none">
          <bgColor auto="1"/>
        </patternFill>
      </fill>
    </dxf>
    <dxf>
      <font>
        <color theme="1"/>
      </font>
      <fill>
        <patternFill patternType="none">
          <bgColor auto="1"/>
        </patternFill>
      </fill>
    </dxf>
    <dxf>
      <font>
        <color theme="1"/>
      </font>
      <fill>
        <patternFill patternType="none">
          <bgColor auto="1"/>
        </patternFill>
      </fill>
    </dxf>
    <dxf>
      <font>
        <color theme="1"/>
      </font>
      <fill>
        <patternFill patternType="none">
          <bgColor auto="1"/>
        </patternFill>
      </fill>
    </dxf>
    <dxf>
      <font>
        <color theme="1"/>
      </font>
      <fill>
        <patternFill patternType="none">
          <bgColor auto="1"/>
        </patternFill>
      </fill>
    </dxf>
    <dxf>
      <font>
        <color theme="1"/>
      </font>
      <fill>
        <patternFill patternType="none">
          <bgColor auto="1"/>
        </patternFill>
      </fill>
    </dxf>
    <dxf>
      <font>
        <color theme="1"/>
      </font>
      <fill>
        <patternFill patternType="none">
          <bgColor auto="1"/>
        </patternFill>
      </fill>
    </dxf>
    <dxf>
      <font>
        <color theme="1"/>
      </font>
      <fill>
        <patternFill patternType="none">
          <bgColor auto="1"/>
        </patternFill>
      </fill>
    </dxf>
    <dxf>
      <font>
        <color theme="1"/>
      </font>
      <fill>
        <patternFill patternType="none">
          <bgColor auto="1"/>
        </patternFill>
      </fill>
    </dxf>
    <dxf>
      <font>
        <color theme="1"/>
      </font>
      <fill>
        <patternFill patternType="none">
          <bgColor auto="1"/>
        </patternFill>
      </fill>
    </dxf>
    <dxf>
      <font>
        <b/>
        <i val="0"/>
      </font>
      <fill>
        <patternFill>
          <bgColor theme="8" tint="0.59996337778862885"/>
        </patternFill>
      </fill>
    </dxf>
    <dxf>
      <font>
        <b/>
        <i val="0"/>
        <strike val="0"/>
      </font>
      <fill>
        <patternFill>
          <bgColor theme="8" tint="0.59996337778862885"/>
        </patternFill>
      </fill>
    </dxf>
  </dxfs>
  <tableStyles count="0" defaultTableStyle="TableStyleMedium9" defaultPivotStyle="PivotStyleLight16"/>
  <colors>
    <mruColors>
      <color rgb="FF66FF99"/>
      <color rgb="FF00CC00"/>
      <color rgb="FFCCFFFF"/>
      <color rgb="FF0000FF"/>
      <color rgb="FFCCCCFF"/>
      <color rgb="FFFF00FF"/>
      <color rgb="FF00FFFF"/>
      <color rgb="FF00FFCC"/>
      <color rgb="FF3399FF"/>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theme/theme1.xml" Type="http://schemas.openxmlformats.org/officeDocument/2006/relationships/theme"/><Relationship Id="rId6" Target="styles.xml" Type="http://schemas.openxmlformats.org/officeDocument/2006/relationships/styles"/><Relationship Id="rId7" Target="sharedStrings.xml" Type="http://schemas.openxmlformats.org/officeDocument/2006/relationships/sharedStrings"/><Relationship Id="rId8" Target="calcChain.xml" Type="http://schemas.openxmlformats.org/officeDocument/2006/relationships/calcChain"/></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114300</xdr:colOff>
          <xdr:row>8</xdr:row>
          <xdr:rowOff>152400</xdr:rowOff>
        </xdr:from>
        <xdr:to>
          <xdr:col>6</xdr:col>
          <xdr:colOff>160020</xdr:colOff>
          <xdr:row>10</xdr:row>
          <xdr:rowOff>60960</xdr:rowOff>
        </xdr:to>
        <xdr:sp macro="" textlink="">
          <xdr:nvSpPr>
            <xdr:cNvPr id="35874" name="Check Box 34" hidden="1">
              <a:extLst>
                <a:ext uri="{63B3BB69-23CF-44E3-9099-C40C66FF867C}">
                  <a14:compatExt spid="_x0000_s35874"/>
                </a:ext>
                <a:ext uri="{FF2B5EF4-FFF2-40B4-BE49-F238E27FC236}">
                  <a16:creationId xmlns:a16="http://schemas.microsoft.com/office/drawing/2014/main" id="{00000000-0008-0000-0100-000022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船員保険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160020</xdr:colOff>
          <xdr:row>8</xdr:row>
          <xdr:rowOff>152400</xdr:rowOff>
        </xdr:from>
        <xdr:to>
          <xdr:col>7</xdr:col>
          <xdr:colOff>213360</xdr:colOff>
          <xdr:row>10</xdr:row>
          <xdr:rowOff>60960</xdr:rowOff>
        </xdr:to>
        <xdr:sp macro="" textlink="">
          <xdr:nvSpPr>
            <xdr:cNvPr id="35875" name="Check Box 35" hidden="1">
              <a:extLst>
                <a:ext uri="{63B3BB69-23CF-44E3-9099-C40C66FF867C}">
                  <a14:compatExt spid="_x0000_s35875"/>
                </a:ext>
                <a:ext uri="{FF2B5EF4-FFF2-40B4-BE49-F238E27FC236}">
                  <a16:creationId xmlns:a16="http://schemas.microsoft.com/office/drawing/2014/main" id="{00000000-0008-0000-0100-000023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厚生年金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xdr:row>
          <xdr:rowOff>152400</xdr:rowOff>
        </xdr:from>
        <xdr:to>
          <xdr:col>8</xdr:col>
          <xdr:colOff>228600</xdr:colOff>
          <xdr:row>10</xdr:row>
          <xdr:rowOff>60960</xdr:rowOff>
        </xdr:to>
        <xdr:sp macro="" textlink="">
          <xdr:nvSpPr>
            <xdr:cNvPr id="35876" name="Check Box 36" hidden="1">
              <a:extLst>
                <a:ext uri="{63B3BB69-23CF-44E3-9099-C40C66FF867C}">
                  <a14:compatExt spid="_x0000_s35876"/>
                </a:ext>
                <a:ext uri="{FF2B5EF4-FFF2-40B4-BE49-F238E27FC236}">
                  <a16:creationId xmlns:a16="http://schemas.microsoft.com/office/drawing/2014/main" id="{00000000-0008-0000-0100-000024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労災保険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236220</xdr:colOff>
          <xdr:row>8</xdr:row>
          <xdr:rowOff>152400</xdr:rowOff>
        </xdr:from>
        <xdr:to>
          <xdr:col>9</xdr:col>
          <xdr:colOff>289560</xdr:colOff>
          <xdr:row>10</xdr:row>
          <xdr:rowOff>60960</xdr:rowOff>
        </xdr:to>
        <xdr:sp macro="" textlink="">
          <xdr:nvSpPr>
            <xdr:cNvPr id="35877" name="Check Box 37" hidden="1">
              <a:extLst>
                <a:ext uri="{63B3BB69-23CF-44E3-9099-C40C66FF867C}">
                  <a14:compatExt spid="_x0000_s35877"/>
                </a:ext>
                <a:ext uri="{FF2B5EF4-FFF2-40B4-BE49-F238E27FC236}">
                  <a16:creationId xmlns:a16="http://schemas.microsoft.com/office/drawing/2014/main" id="{00000000-0008-0000-0100-000025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雇用保険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251460</xdr:colOff>
          <xdr:row>8</xdr:row>
          <xdr:rowOff>152400</xdr:rowOff>
        </xdr:from>
        <xdr:to>
          <xdr:col>10</xdr:col>
          <xdr:colOff>297180</xdr:colOff>
          <xdr:row>10</xdr:row>
          <xdr:rowOff>60960</xdr:rowOff>
        </xdr:to>
        <xdr:sp macro="" textlink="">
          <xdr:nvSpPr>
            <xdr:cNvPr id="35878" name="Check Box 38" hidden="1">
              <a:extLst>
                <a:ext uri="{63B3BB69-23CF-44E3-9099-C40C66FF867C}">
                  <a14:compatExt spid="_x0000_s35878"/>
                </a:ext>
                <a:ext uri="{FF2B5EF4-FFF2-40B4-BE49-F238E27FC236}">
                  <a16:creationId xmlns:a16="http://schemas.microsoft.com/office/drawing/2014/main" id="{00000000-0008-0000-0100-000026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76200</xdr:colOff>
          <xdr:row>8</xdr:row>
          <xdr:rowOff>182880</xdr:rowOff>
        </xdr:from>
        <xdr:to>
          <xdr:col>6</xdr:col>
          <xdr:colOff>121920</xdr:colOff>
          <xdr:row>10</xdr:row>
          <xdr:rowOff>30480</xdr:rowOff>
        </xdr:to>
        <xdr:sp macro="" textlink="">
          <xdr:nvSpPr>
            <xdr:cNvPr id="97281" name="Check Box 1" hidden="1">
              <a:extLst>
                <a:ext uri="{63B3BB69-23CF-44E3-9099-C40C66FF867C}">
                  <a14:compatExt spid="_x0000_s97281"/>
                </a:ext>
                <a:ext uri="{FF2B5EF4-FFF2-40B4-BE49-F238E27FC236}">
                  <a16:creationId xmlns:a16="http://schemas.microsoft.com/office/drawing/2014/main" id="{00000000-0008-0000-0200-000001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船員保険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8</xdr:row>
          <xdr:rowOff>182880</xdr:rowOff>
        </xdr:from>
        <xdr:to>
          <xdr:col>7</xdr:col>
          <xdr:colOff>175260</xdr:colOff>
          <xdr:row>10</xdr:row>
          <xdr:rowOff>30480</xdr:rowOff>
        </xdr:to>
        <xdr:sp macro="" textlink="">
          <xdr:nvSpPr>
            <xdr:cNvPr id="97282" name="Check Box 2" hidden="1">
              <a:extLst>
                <a:ext uri="{63B3BB69-23CF-44E3-9099-C40C66FF867C}">
                  <a14:compatExt spid="_x0000_s97282"/>
                </a:ext>
                <a:ext uri="{FF2B5EF4-FFF2-40B4-BE49-F238E27FC236}">
                  <a16:creationId xmlns:a16="http://schemas.microsoft.com/office/drawing/2014/main" id="{00000000-0008-0000-0200-000002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厚生年金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144780</xdr:colOff>
          <xdr:row>8</xdr:row>
          <xdr:rowOff>182880</xdr:rowOff>
        </xdr:from>
        <xdr:to>
          <xdr:col>8</xdr:col>
          <xdr:colOff>190500</xdr:colOff>
          <xdr:row>10</xdr:row>
          <xdr:rowOff>30480</xdr:rowOff>
        </xdr:to>
        <xdr:sp macro="" textlink="">
          <xdr:nvSpPr>
            <xdr:cNvPr id="97283" name="Check Box 3" hidden="1">
              <a:extLst>
                <a:ext uri="{63B3BB69-23CF-44E3-9099-C40C66FF867C}">
                  <a14:compatExt spid="_x0000_s97283"/>
                </a:ext>
                <a:ext uri="{FF2B5EF4-FFF2-40B4-BE49-F238E27FC236}">
                  <a16:creationId xmlns:a16="http://schemas.microsoft.com/office/drawing/2014/main" id="{00000000-0008-0000-0200-000003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労災保険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198120</xdr:colOff>
          <xdr:row>8</xdr:row>
          <xdr:rowOff>182880</xdr:rowOff>
        </xdr:from>
        <xdr:to>
          <xdr:col>9</xdr:col>
          <xdr:colOff>251460</xdr:colOff>
          <xdr:row>10</xdr:row>
          <xdr:rowOff>30480</xdr:rowOff>
        </xdr:to>
        <xdr:sp macro="" textlink="">
          <xdr:nvSpPr>
            <xdr:cNvPr id="97284" name="Check Box 4" hidden="1">
              <a:extLst>
                <a:ext uri="{63B3BB69-23CF-44E3-9099-C40C66FF867C}">
                  <a14:compatExt spid="_x0000_s97284"/>
                </a:ext>
                <a:ext uri="{FF2B5EF4-FFF2-40B4-BE49-F238E27FC236}">
                  <a16:creationId xmlns:a16="http://schemas.microsoft.com/office/drawing/2014/main" id="{00000000-0008-0000-0200-000004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雇用保険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213360</xdr:colOff>
          <xdr:row>8</xdr:row>
          <xdr:rowOff>182880</xdr:rowOff>
        </xdr:from>
        <xdr:to>
          <xdr:col>10</xdr:col>
          <xdr:colOff>259080</xdr:colOff>
          <xdr:row>10</xdr:row>
          <xdr:rowOff>30480</xdr:rowOff>
        </xdr:to>
        <xdr:sp macro="" textlink="">
          <xdr:nvSpPr>
            <xdr:cNvPr id="97285" name="Check Box 5" hidden="1">
              <a:extLst>
                <a:ext uri="{63B3BB69-23CF-44E3-9099-C40C66FF867C}">
                  <a14:compatExt spid="_x0000_s97285"/>
                </a:ext>
                <a:ext uri="{FF2B5EF4-FFF2-40B4-BE49-F238E27FC236}">
                  <a16:creationId xmlns:a16="http://schemas.microsoft.com/office/drawing/2014/main" id="{00000000-0008-0000-0200-000005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trlProps/ctrlProp1.xml" Type="http://schemas.openxmlformats.org/officeDocument/2006/relationships/ctrlProp"/><Relationship Id="rId5" Target="../ctrlProps/ctrlProp2.xml" Type="http://schemas.openxmlformats.org/officeDocument/2006/relationships/ctrlProp"/><Relationship Id="rId6" Target="../ctrlProps/ctrlProp3.xml" Type="http://schemas.openxmlformats.org/officeDocument/2006/relationships/ctrlProp"/><Relationship Id="rId7" Target="../ctrlProps/ctrlProp4.xml" Type="http://schemas.openxmlformats.org/officeDocument/2006/relationships/ctrlProp"/><Relationship Id="rId8" Target="../ctrlProps/ctrlProp5.xml" Type="http://schemas.openxmlformats.org/officeDocument/2006/relationships/ctrlProp"/><Relationship Id="rId9" Target="../comments1.xml" Type="http://schemas.openxmlformats.org/officeDocument/2006/relationships/comment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2.xml" Type="http://schemas.openxmlformats.org/officeDocument/2006/relationships/drawing"/><Relationship Id="rId3" Target="../drawings/vmlDrawing2.vml" Type="http://schemas.openxmlformats.org/officeDocument/2006/relationships/vmlDrawing"/><Relationship Id="rId4" Target="../ctrlProps/ctrlProp6.xml" Type="http://schemas.openxmlformats.org/officeDocument/2006/relationships/ctrlProp"/><Relationship Id="rId5" Target="../ctrlProps/ctrlProp7.xml" Type="http://schemas.openxmlformats.org/officeDocument/2006/relationships/ctrlProp"/><Relationship Id="rId6" Target="../ctrlProps/ctrlProp8.xml" Type="http://schemas.openxmlformats.org/officeDocument/2006/relationships/ctrlProp"/><Relationship Id="rId7" Target="../ctrlProps/ctrlProp9.xml" Type="http://schemas.openxmlformats.org/officeDocument/2006/relationships/ctrlProp"/><Relationship Id="rId8" Target="../ctrlProps/ctrlProp10.xml" Type="http://schemas.openxmlformats.org/officeDocument/2006/relationships/ctrlProp"/><Relationship Id="rId9" Target="../comments2.xml" Type="http://schemas.openxmlformats.org/officeDocument/2006/relationships/comment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00FF"/>
  </sheetPr>
  <dimension ref="A1:X20"/>
  <sheetViews>
    <sheetView tabSelected="1" workbookViewId="0">
      <selection activeCell="Z4" sqref="Z4"/>
    </sheetView>
  </sheetViews>
  <sheetFormatPr defaultColWidth="9" defaultRowHeight="12"/>
  <cols>
    <col min="1" max="24" width="3.6640625" style="26" customWidth="1"/>
    <col min="25" max="25" width="16.88671875" style="26" bestFit="1" customWidth="1"/>
    <col min="26" max="16384" width="9" style="26"/>
  </cols>
  <sheetData>
    <row r="1" spans="1:24" s="33" customFormat="1" ht="30" customHeight="1">
      <c r="A1" s="189" t="s">
        <v>86</v>
      </c>
      <c r="B1" s="189"/>
      <c r="C1" s="189"/>
      <c r="D1" s="189"/>
      <c r="E1" s="189"/>
      <c r="F1" s="189"/>
      <c r="G1" s="34"/>
      <c r="H1" s="34"/>
      <c r="I1" s="34"/>
      <c r="J1" s="32"/>
      <c r="K1" s="32"/>
      <c r="L1" s="32"/>
      <c r="M1" s="32"/>
      <c r="N1" s="188" t="s">
        <v>48</v>
      </c>
      <c r="O1" s="188"/>
      <c r="P1" s="188"/>
      <c r="Q1" s="188"/>
      <c r="R1" s="188"/>
      <c r="S1" s="188"/>
      <c r="T1" s="188"/>
      <c r="U1" s="188"/>
      <c r="V1" s="188"/>
      <c r="W1" s="188"/>
      <c r="X1" s="188"/>
    </row>
    <row r="2" spans="1:24" ht="30" customHeight="1">
      <c r="A2" s="201" t="s">
        <v>81</v>
      </c>
      <c r="B2" s="201"/>
      <c r="C2" s="201"/>
      <c r="D2" s="201"/>
      <c r="E2" s="201"/>
      <c r="F2" s="201"/>
      <c r="G2" s="196"/>
      <c r="H2" s="197"/>
      <c r="I2" s="197"/>
      <c r="J2" s="197"/>
      <c r="K2" s="197"/>
      <c r="L2" s="197"/>
      <c r="M2" s="197"/>
      <c r="N2" s="197"/>
      <c r="O2" s="197"/>
      <c r="P2" s="197"/>
      <c r="Q2" s="197"/>
      <c r="R2" s="197"/>
      <c r="S2" s="197"/>
      <c r="T2" s="197"/>
      <c r="U2" s="197"/>
      <c r="V2" s="197"/>
      <c r="W2" s="197"/>
      <c r="X2" s="197"/>
    </row>
    <row r="3" spans="1:24" ht="30" customHeight="1">
      <c r="A3" s="202" t="s">
        <v>54</v>
      </c>
      <c r="B3" s="201"/>
      <c r="C3" s="201"/>
      <c r="D3" s="201"/>
      <c r="E3" s="201"/>
      <c r="F3" s="201"/>
      <c r="G3" s="162"/>
      <c r="H3" s="163"/>
      <c r="I3" s="163"/>
      <c r="J3" s="163"/>
      <c r="K3" s="163"/>
      <c r="L3" s="163"/>
      <c r="M3" s="163"/>
      <c r="N3" s="163"/>
      <c r="O3" s="163"/>
      <c r="P3" s="163"/>
      <c r="Q3" s="163"/>
      <c r="R3" s="163"/>
      <c r="S3" s="163"/>
      <c r="T3" s="163"/>
      <c r="U3" s="163"/>
      <c r="V3" s="163"/>
      <c r="W3" s="163"/>
      <c r="X3" s="164"/>
    </row>
    <row r="4" spans="1:24" ht="30" customHeight="1">
      <c r="A4" s="201" t="s">
        <v>67</v>
      </c>
      <c r="B4" s="201"/>
      <c r="C4" s="201"/>
      <c r="D4" s="201"/>
      <c r="E4" s="201"/>
      <c r="F4" s="201"/>
      <c r="G4" s="197"/>
      <c r="H4" s="197"/>
      <c r="I4" s="197"/>
      <c r="J4" s="197"/>
      <c r="K4" s="197"/>
      <c r="L4" s="197"/>
      <c r="M4" s="197"/>
      <c r="N4" s="197"/>
      <c r="O4" s="197"/>
      <c r="P4" s="197"/>
      <c r="Q4" s="197"/>
      <c r="R4" s="197"/>
      <c r="S4" s="197"/>
      <c r="T4" s="197"/>
      <c r="U4" s="197"/>
      <c r="V4" s="197"/>
      <c r="W4" s="197"/>
      <c r="X4" s="197"/>
    </row>
    <row r="5" spans="1:24" ht="15" customHeight="1">
      <c r="A5" s="165" t="s">
        <v>129</v>
      </c>
      <c r="B5" s="166"/>
      <c r="C5" s="166"/>
      <c r="D5" s="166"/>
      <c r="E5" s="166"/>
      <c r="F5" s="166"/>
      <c r="G5" s="167"/>
      <c r="H5" s="167"/>
      <c r="I5" s="167"/>
      <c r="J5" s="167"/>
      <c r="K5" s="167"/>
      <c r="L5" s="167"/>
      <c r="M5" s="167"/>
      <c r="N5" s="167"/>
      <c r="O5" s="167"/>
      <c r="P5" s="167"/>
      <c r="Q5" s="167"/>
      <c r="R5" s="167"/>
      <c r="S5" s="167"/>
      <c r="T5" s="167"/>
      <c r="U5" s="167"/>
      <c r="V5" s="167"/>
      <c r="W5" s="167"/>
      <c r="X5" s="167"/>
    </row>
    <row r="6" spans="1:24" ht="15" customHeight="1">
      <c r="A6" s="198" t="s">
        <v>52</v>
      </c>
      <c r="B6" s="199"/>
      <c r="C6" s="199"/>
      <c r="D6" s="199"/>
      <c r="E6" s="199"/>
      <c r="F6" s="199"/>
      <c r="G6" s="200"/>
      <c r="H6" s="200"/>
      <c r="I6" s="200"/>
      <c r="J6" s="200"/>
      <c r="K6" s="200"/>
      <c r="L6" s="200"/>
      <c r="M6" s="200"/>
      <c r="N6" s="200"/>
      <c r="O6" s="200"/>
      <c r="P6" s="200"/>
      <c r="Q6" s="200"/>
      <c r="R6" s="200"/>
      <c r="S6" s="200"/>
      <c r="T6" s="200"/>
      <c r="U6" s="200"/>
      <c r="V6" s="200"/>
      <c r="W6" s="200"/>
      <c r="X6" s="200"/>
    </row>
    <row r="7" spans="1:24" ht="30" customHeight="1">
      <c r="A7" s="202" t="s">
        <v>53</v>
      </c>
      <c r="B7" s="201"/>
      <c r="C7" s="201"/>
      <c r="D7" s="201"/>
      <c r="E7" s="201"/>
      <c r="F7" s="201"/>
      <c r="G7" s="203"/>
      <c r="H7" s="197"/>
      <c r="I7" s="197"/>
      <c r="J7" s="197"/>
      <c r="K7" s="197"/>
      <c r="L7" s="197"/>
      <c r="M7" s="197"/>
      <c r="N7" s="197"/>
      <c r="O7" s="197"/>
      <c r="P7" s="197"/>
      <c r="Q7" s="197"/>
      <c r="R7" s="197"/>
      <c r="S7" s="197"/>
      <c r="T7" s="197"/>
      <c r="U7" s="197"/>
      <c r="V7" s="197"/>
      <c r="W7" s="197"/>
      <c r="X7" s="197"/>
    </row>
    <row r="8" spans="1:24" ht="30" customHeight="1">
      <c r="A8" s="201" t="s">
        <v>18</v>
      </c>
      <c r="B8" s="201"/>
      <c r="C8" s="201"/>
      <c r="D8" s="201"/>
      <c r="E8" s="201"/>
      <c r="F8" s="201"/>
      <c r="G8" s="197"/>
      <c r="H8" s="197"/>
      <c r="I8" s="197"/>
      <c r="J8" s="197"/>
      <c r="K8" s="197"/>
      <c r="L8" s="197"/>
      <c r="M8" s="197"/>
      <c r="N8" s="197"/>
      <c r="O8" s="197"/>
      <c r="P8" s="197"/>
      <c r="Q8" s="197"/>
      <c r="R8" s="197"/>
      <c r="S8" s="197"/>
      <c r="T8" s="197"/>
      <c r="U8" s="197"/>
      <c r="V8" s="197"/>
      <c r="W8" s="197"/>
      <c r="X8" s="197"/>
    </row>
    <row r="9" spans="1:24" ht="30" customHeight="1">
      <c r="A9" s="201" t="s">
        <v>19</v>
      </c>
      <c r="B9" s="201"/>
      <c r="C9" s="201"/>
      <c r="D9" s="201"/>
      <c r="E9" s="201"/>
      <c r="F9" s="201"/>
      <c r="G9" s="197"/>
      <c r="H9" s="197"/>
      <c r="I9" s="197"/>
      <c r="J9" s="197"/>
      <c r="K9" s="197"/>
      <c r="L9" s="197"/>
      <c r="M9" s="197"/>
      <c r="N9" s="197"/>
      <c r="O9" s="197"/>
      <c r="P9" s="197"/>
      <c r="Q9" s="197"/>
      <c r="R9" s="197"/>
      <c r="S9" s="197"/>
      <c r="T9" s="197"/>
      <c r="U9" s="197"/>
      <c r="V9" s="197"/>
      <c r="W9" s="197"/>
      <c r="X9" s="197"/>
    </row>
    <row r="10" spans="1:24" ht="30" customHeight="1">
      <c r="A10" s="204" t="s">
        <v>41</v>
      </c>
      <c r="B10" s="204"/>
      <c r="C10" s="204"/>
      <c r="D10" s="204"/>
      <c r="E10" s="204"/>
      <c r="F10" s="204"/>
      <c r="G10" s="162"/>
      <c r="H10" s="163"/>
      <c r="I10" s="163"/>
      <c r="J10" s="163"/>
      <c r="K10" s="163"/>
      <c r="L10" s="163"/>
      <c r="M10" s="163"/>
      <c r="N10" s="163"/>
      <c r="O10" s="163"/>
      <c r="P10" s="163"/>
      <c r="Q10" s="163"/>
      <c r="R10" s="163"/>
      <c r="S10" s="163"/>
      <c r="T10" s="163"/>
      <c r="U10" s="163"/>
      <c r="V10" s="163"/>
      <c r="W10" s="163"/>
      <c r="X10" s="164"/>
    </row>
    <row r="11" spans="1:24" ht="30" customHeight="1">
      <c r="A11" s="168" t="s">
        <v>87</v>
      </c>
      <c r="B11" s="169"/>
      <c r="C11" s="169"/>
      <c r="D11" s="169"/>
      <c r="E11" s="169"/>
      <c r="F11" s="170"/>
      <c r="G11" s="186" t="s">
        <v>46</v>
      </c>
      <c r="H11" s="187"/>
      <c r="I11" s="187"/>
      <c r="J11" s="187"/>
      <c r="K11" s="187"/>
      <c r="L11" s="187"/>
      <c r="M11" s="27"/>
      <c r="N11" s="28" t="s">
        <v>42</v>
      </c>
      <c r="O11" s="177"/>
      <c r="P11" s="177"/>
      <c r="Q11" s="29" t="s">
        <v>51</v>
      </c>
      <c r="R11" s="29"/>
      <c r="S11" s="168" t="s">
        <v>45</v>
      </c>
      <c r="T11" s="169"/>
      <c r="U11" s="169"/>
      <c r="V11" s="205"/>
      <c r="W11" s="205"/>
      <c r="X11" s="206"/>
    </row>
    <row r="12" spans="1:24" ht="30" customHeight="1">
      <c r="A12" s="171"/>
      <c r="B12" s="172"/>
      <c r="C12" s="172"/>
      <c r="D12" s="172"/>
      <c r="E12" s="172"/>
      <c r="F12" s="173"/>
      <c r="G12" s="186" t="s">
        <v>43</v>
      </c>
      <c r="H12" s="187"/>
      <c r="I12" s="187"/>
      <c r="J12" s="187"/>
      <c r="K12" s="187"/>
      <c r="L12" s="187"/>
      <c r="M12" s="27"/>
      <c r="N12" s="28" t="s">
        <v>42</v>
      </c>
      <c r="O12" s="177"/>
      <c r="P12" s="177"/>
      <c r="Q12" s="29" t="s">
        <v>51</v>
      </c>
      <c r="R12" s="29"/>
      <c r="S12" s="174"/>
      <c r="T12" s="175"/>
      <c r="U12" s="175"/>
      <c r="V12" s="207"/>
      <c r="W12" s="207"/>
      <c r="X12" s="208"/>
    </row>
    <row r="13" spans="1:24" ht="30" customHeight="1">
      <c r="A13" s="171"/>
      <c r="B13" s="172"/>
      <c r="C13" s="172"/>
      <c r="D13" s="172"/>
      <c r="E13" s="172"/>
      <c r="F13" s="173"/>
      <c r="G13" s="186" t="s">
        <v>44</v>
      </c>
      <c r="H13" s="187"/>
      <c r="I13" s="187"/>
      <c r="J13" s="187"/>
      <c r="K13" s="187"/>
      <c r="L13" s="187"/>
      <c r="M13" s="27"/>
      <c r="N13" s="28" t="s">
        <v>42</v>
      </c>
      <c r="O13" s="177"/>
      <c r="P13" s="177"/>
      <c r="Q13" s="29" t="s">
        <v>51</v>
      </c>
      <c r="R13" s="29"/>
      <c r="S13" s="209" t="s">
        <v>49</v>
      </c>
      <c r="T13" s="210"/>
      <c r="U13" s="210"/>
      <c r="V13" s="184">
        <f>SUM(O11:P14)</f>
        <v>0</v>
      </c>
      <c r="W13" s="184"/>
      <c r="X13" s="213" t="s">
        <v>50</v>
      </c>
    </row>
    <row r="14" spans="1:24" ht="30" customHeight="1">
      <c r="A14" s="174"/>
      <c r="B14" s="175"/>
      <c r="C14" s="175"/>
      <c r="D14" s="175"/>
      <c r="E14" s="175"/>
      <c r="F14" s="176"/>
      <c r="G14" s="186" t="s">
        <v>47</v>
      </c>
      <c r="H14" s="187"/>
      <c r="I14" s="187"/>
      <c r="J14" s="187"/>
      <c r="K14" s="187"/>
      <c r="L14" s="187"/>
      <c r="M14" s="27"/>
      <c r="N14" s="28" t="s">
        <v>42</v>
      </c>
      <c r="O14" s="177"/>
      <c r="P14" s="177"/>
      <c r="Q14" s="29" t="s">
        <v>51</v>
      </c>
      <c r="R14" s="29"/>
      <c r="S14" s="211"/>
      <c r="T14" s="212"/>
      <c r="U14" s="212"/>
      <c r="V14" s="185"/>
      <c r="W14" s="185"/>
      <c r="X14" s="214"/>
    </row>
    <row r="15" spans="1:24" ht="30" customHeight="1">
      <c r="A15" s="168" t="s">
        <v>71</v>
      </c>
      <c r="B15" s="169"/>
      <c r="C15" s="169"/>
      <c r="D15" s="169"/>
      <c r="E15" s="169"/>
      <c r="F15" s="170"/>
      <c r="G15" s="181" t="s">
        <v>69</v>
      </c>
      <c r="H15" s="182"/>
      <c r="I15" s="182"/>
      <c r="J15" s="182"/>
      <c r="K15" s="182"/>
      <c r="L15" s="183"/>
      <c r="M15" s="181" t="s">
        <v>70</v>
      </c>
      <c r="N15" s="182"/>
      <c r="O15" s="182"/>
      <c r="P15" s="182"/>
      <c r="Q15" s="182"/>
      <c r="R15" s="182"/>
      <c r="S15" s="182"/>
      <c r="T15" s="182"/>
      <c r="U15" s="182"/>
      <c r="V15" s="182"/>
      <c r="W15" s="182"/>
      <c r="X15" s="183"/>
    </row>
    <row r="16" spans="1:24" ht="30" customHeight="1">
      <c r="A16" s="171"/>
      <c r="B16" s="172"/>
      <c r="C16" s="172"/>
      <c r="D16" s="172"/>
      <c r="E16" s="172"/>
      <c r="F16" s="173"/>
      <c r="G16" s="178"/>
      <c r="H16" s="179"/>
      <c r="I16" s="179"/>
      <c r="J16" s="179"/>
      <c r="K16" s="179"/>
      <c r="L16" s="180"/>
      <c r="M16" s="178"/>
      <c r="N16" s="179"/>
      <c r="O16" s="179"/>
      <c r="P16" s="179"/>
      <c r="Q16" s="179"/>
      <c r="R16" s="179"/>
      <c r="S16" s="179"/>
      <c r="T16" s="179"/>
      <c r="U16" s="179"/>
      <c r="V16" s="179"/>
      <c r="W16" s="179"/>
      <c r="X16" s="180"/>
    </row>
    <row r="17" spans="1:24" ht="30" customHeight="1">
      <c r="A17" s="171"/>
      <c r="B17" s="172"/>
      <c r="C17" s="172"/>
      <c r="D17" s="172"/>
      <c r="E17" s="172"/>
      <c r="F17" s="173"/>
      <c r="G17" s="178"/>
      <c r="H17" s="179"/>
      <c r="I17" s="179"/>
      <c r="J17" s="179"/>
      <c r="K17" s="179"/>
      <c r="L17" s="180"/>
      <c r="M17" s="178"/>
      <c r="N17" s="179"/>
      <c r="O17" s="179"/>
      <c r="P17" s="179"/>
      <c r="Q17" s="179"/>
      <c r="R17" s="179"/>
      <c r="S17" s="179"/>
      <c r="T17" s="179"/>
      <c r="U17" s="179"/>
      <c r="V17" s="179"/>
      <c r="W17" s="179"/>
      <c r="X17" s="180"/>
    </row>
    <row r="18" spans="1:24" ht="30" customHeight="1">
      <c r="A18" s="174"/>
      <c r="B18" s="175"/>
      <c r="C18" s="175"/>
      <c r="D18" s="175"/>
      <c r="E18" s="175"/>
      <c r="F18" s="176"/>
      <c r="G18" s="178"/>
      <c r="H18" s="179"/>
      <c r="I18" s="179"/>
      <c r="J18" s="179"/>
      <c r="K18" s="179"/>
      <c r="L18" s="180"/>
      <c r="M18" s="178"/>
      <c r="N18" s="179"/>
      <c r="O18" s="179"/>
      <c r="P18" s="179"/>
      <c r="Q18" s="179"/>
      <c r="R18" s="179"/>
      <c r="S18" s="179"/>
      <c r="T18" s="179"/>
      <c r="U18" s="179"/>
      <c r="V18" s="179"/>
      <c r="W18" s="179"/>
      <c r="X18" s="180"/>
    </row>
    <row r="19" spans="1:24" ht="20.100000000000001" customHeight="1">
      <c r="A19" s="30"/>
      <c r="B19" s="30"/>
      <c r="C19" s="30"/>
      <c r="D19" s="30"/>
      <c r="E19" s="30"/>
      <c r="F19" s="31"/>
      <c r="G19" s="31"/>
      <c r="H19" s="31"/>
      <c r="I19" s="31"/>
      <c r="J19" s="31"/>
      <c r="K19" s="31"/>
      <c r="L19" s="31"/>
      <c r="M19" s="31"/>
      <c r="N19" s="31"/>
      <c r="O19" s="31"/>
      <c r="P19" s="31"/>
      <c r="Q19" s="31"/>
      <c r="R19" s="31"/>
      <c r="S19" s="31"/>
      <c r="T19" s="31"/>
      <c r="U19" s="31"/>
      <c r="V19" s="31"/>
      <c r="W19" s="31"/>
      <c r="X19" s="31"/>
    </row>
    <row r="20" spans="1:24" ht="219" customHeight="1">
      <c r="A20" s="190" t="s">
        <v>68</v>
      </c>
      <c r="B20" s="191"/>
      <c r="C20" s="191"/>
      <c r="D20" s="191"/>
      <c r="E20" s="191"/>
      <c r="F20" s="192"/>
      <c r="G20" s="193"/>
      <c r="H20" s="194"/>
      <c r="I20" s="194"/>
      <c r="J20" s="194"/>
      <c r="K20" s="194"/>
      <c r="L20" s="194"/>
      <c r="M20" s="194"/>
      <c r="N20" s="194"/>
      <c r="O20" s="194"/>
      <c r="P20" s="194"/>
      <c r="Q20" s="194"/>
      <c r="R20" s="194"/>
      <c r="S20" s="194"/>
      <c r="T20" s="194"/>
      <c r="U20" s="194"/>
      <c r="V20" s="194"/>
      <c r="W20" s="194"/>
      <c r="X20" s="195"/>
    </row>
  </sheetData>
  <mergeCells count="45">
    <mergeCell ref="A11:F14"/>
    <mergeCell ref="O11:P11"/>
    <mergeCell ref="V11:X12"/>
    <mergeCell ref="S13:U14"/>
    <mergeCell ref="X13:X14"/>
    <mergeCell ref="O12:P12"/>
    <mergeCell ref="S11:U12"/>
    <mergeCell ref="G14:L14"/>
    <mergeCell ref="A7:F7"/>
    <mergeCell ref="G7:X7"/>
    <mergeCell ref="A8:F8"/>
    <mergeCell ref="A10:F10"/>
    <mergeCell ref="G10:X10"/>
    <mergeCell ref="N1:X1"/>
    <mergeCell ref="A1:F1"/>
    <mergeCell ref="A20:F20"/>
    <mergeCell ref="G20:X20"/>
    <mergeCell ref="G2:X2"/>
    <mergeCell ref="A6:F6"/>
    <mergeCell ref="G6:X6"/>
    <mergeCell ref="A2:F2"/>
    <mergeCell ref="G11:L11"/>
    <mergeCell ref="G12:L12"/>
    <mergeCell ref="A4:F4"/>
    <mergeCell ref="G4:X4"/>
    <mergeCell ref="G8:X8"/>
    <mergeCell ref="A9:F9"/>
    <mergeCell ref="G9:X9"/>
    <mergeCell ref="A3:F3"/>
    <mergeCell ref="G3:X3"/>
    <mergeCell ref="A5:F5"/>
    <mergeCell ref="G5:X5"/>
    <mergeCell ref="A15:F18"/>
    <mergeCell ref="O13:P13"/>
    <mergeCell ref="G16:L16"/>
    <mergeCell ref="G17:L17"/>
    <mergeCell ref="G18:L18"/>
    <mergeCell ref="M16:X16"/>
    <mergeCell ref="M18:X18"/>
    <mergeCell ref="M15:X15"/>
    <mergeCell ref="G15:L15"/>
    <mergeCell ref="M17:X17"/>
    <mergeCell ref="V13:W14"/>
    <mergeCell ref="G13:L13"/>
    <mergeCell ref="O14:P14"/>
  </mergeCells>
  <phoneticPr fontId="1"/>
  <conditionalFormatting sqref="G11">
    <cfRule type="expression" dxfId="31" priority="23">
      <formula>#REF!=TRUE</formula>
    </cfRule>
  </conditionalFormatting>
  <conditionalFormatting sqref="G12:G14">
    <cfRule type="expression" dxfId="30" priority="24">
      <formula>#REF!=TRUE</formula>
    </cfRule>
  </conditionalFormatting>
  <dataValidations count="4">
    <dataValidation type="list" allowBlank="1" showInputMessage="1" showErrorMessage="1" sqref="V11:X12" xr:uid="{571770F8-6ADE-4E32-A22E-8B5CE6FE33C8}">
      <formula1>"要,不要,"</formula1>
    </dataValidation>
    <dataValidation type="list" allowBlank="1" showInputMessage="1" showErrorMessage="1" sqref="G10:X10" xr:uid="{F98ACB65-C1CA-4DAF-B8AB-92DCDAD45D3E}">
      <formula1>"有,無,"</formula1>
    </dataValidation>
    <dataValidation type="list" allowBlank="1" showInputMessage="1" showErrorMessage="1" sqref="G3:X3" xr:uid="{5B4B198B-A884-4433-BBDD-F041F74D23CC}">
      <formula1>"兵庫県,大阪府,京都府,和歌山県,奈良県,滋賀県,北海道,青森県,岩手県,宮城県,秋田県,山形県,福島県,茨城県,栃木県,群馬県,埼玉県,千葉県,東京都,神奈川県,新潟県,富山県,石川県,福井県,山梨県,長野県,岐阜県,静岡県,愛知県,三重県,鳥取県,島根県,岡山県,広島県,山口県,徳島県,香川県,愛媛県,高知県,福岡県,佐賀県,長崎県,熊本県,大分県,宮崎県,鹿児島県,沖縄県"</formula1>
    </dataValidation>
    <dataValidation imeMode="fullKatakana" allowBlank="1" showInputMessage="1" showErrorMessage="1" sqref="G5:X5" xr:uid="{6DF1A13D-D496-40C5-91F4-E19A78BFAC5F}"/>
  </dataValidations>
  <printOptions horizontalCentered="1"/>
  <pageMargins left="0.59055118110236227" right="0.59055118110236227" top="0.78740157480314965" bottom="0.39370078740157483" header="0" footer="0"/>
  <pageSetup paperSize="9"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3929FB-551C-4A22-AE2B-EBAC37B48A91}">
  <sheetPr>
    <tabColor rgb="FFCCCCFF"/>
  </sheetPr>
  <dimension ref="A1:AA246"/>
  <sheetViews>
    <sheetView workbookViewId="0">
      <selection activeCell="T230" sqref="T230"/>
    </sheetView>
  </sheetViews>
  <sheetFormatPr defaultColWidth="9" defaultRowHeight="15.9" customHeight="1"/>
  <cols>
    <col min="1" max="11" width="9.109375" style="1" customWidth="1"/>
    <col min="12" max="12" width="5.33203125" style="9" customWidth="1"/>
    <col min="13" max="13" width="9.77734375" style="1" bestFit="1" customWidth="1"/>
    <col min="14" max="14" width="8.33203125" style="1" customWidth="1"/>
    <col min="15" max="15" width="9" style="1"/>
    <col min="16" max="16" width="13.77734375" style="1" bestFit="1" customWidth="1"/>
    <col min="17" max="18" width="9" style="1"/>
    <col min="19" max="20" width="11.21875" style="1" bestFit="1" customWidth="1"/>
    <col min="21" max="16384" width="9" style="1"/>
  </cols>
  <sheetData>
    <row r="1" spans="1:27" ht="16.2">
      <c r="A1" s="412" t="s">
        <v>109</v>
      </c>
      <c r="B1" s="412"/>
      <c r="C1" s="412"/>
      <c r="D1" s="412"/>
      <c r="E1" s="412"/>
      <c r="F1" s="412"/>
      <c r="G1" s="412"/>
      <c r="H1" s="412"/>
      <c r="I1" s="412"/>
      <c r="J1" s="412"/>
      <c r="K1" s="412"/>
    </row>
    <row r="2" spans="1:27" s="2" customFormat="1" ht="97.05" customHeight="1" thickBot="1">
      <c r="A2" s="415" t="s">
        <v>202</v>
      </c>
      <c r="B2" s="416"/>
      <c r="C2" s="416"/>
      <c r="D2" s="416"/>
      <c r="E2" s="416"/>
      <c r="F2" s="416"/>
      <c r="G2" s="416"/>
      <c r="H2" s="416"/>
      <c r="I2" s="416"/>
      <c r="J2" s="416"/>
      <c r="K2" s="416"/>
      <c r="L2" s="61"/>
    </row>
    <row r="3" spans="1:27" ht="14.1" customHeight="1">
      <c r="A3" s="60" t="s">
        <v>57</v>
      </c>
      <c r="B3" s="421"/>
      <c r="C3" s="421"/>
      <c r="D3" s="421"/>
      <c r="E3" s="421"/>
      <c r="F3" s="421"/>
      <c r="G3" s="422"/>
      <c r="H3" s="419" t="s">
        <v>89</v>
      </c>
      <c r="I3" s="427"/>
      <c r="J3" s="427"/>
      <c r="K3" s="428"/>
      <c r="L3" s="1"/>
      <c r="M3" s="104" t="s">
        <v>185</v>
      </c>
      <c r="N3" s="105"/>
      <c r="O3" s="105"/>
      <c r="P3" s="106"/>
      <c r="R3" s="112" t="s">
        <v>186</v>
      </c>
      <c r="S3" s="109"/>
      <c r="T3" s="109"/>
    </row>
    <row r="4" spans="1:27" ht="14.1" customHeight="1">
      <c r="A4" s="417" t="s">
        <v>88</v>
      </c>
      <c r="B4" s="423" t="s">
        <v>130</v>
      </c>
      <c r="C4" s="423"/>
      <c r="D4" s="423"/>
      <c r="E4" s="423"/>
      <c r="F4" s="423"/>
      <c r="G4" s="424"/>
      <c r="H4" s="420"/>
      <c r="I4" s="429"/>
      <c r="J4" s="429"/>
      <c r="K4" s="430"/>
      <c r="L4" s="1"/>
      <c r="M4" s="107" t="s">
        <v>187</v>
      </c>
      <c r="N4" s="438"/>
      <c r="O4" s="439"/>
      <c r="P4" s="440"/>
      <c r="R4" s="112" t="s">
        <v>189</v>
      </c>
      <c r="S4" s="109" t="str">
        <f>IF(N5="旅客船事務部職員",N4&amp;"旅客船職員",N4&amp;N5)</f>
        <v/>
      </c>
      <c r="T4" s="109"/>
    </row>
    <row r="5" spans="1:27" ht="14.1" customHeight="1" thickBot="1">
      <c r="A5" s="418"/>
      <c r="B5" s="425"/>
      <c r="C5" s="425"/>
      <c r="D5" s="425"/>
      <c r="E5" s="425"/>
      <c r="F5" s="425"/>
      <c r="G5" s="426"/>
      <c r="H5" s="59" t="s">
        <v>0</v>
      </c>
      <c r="I5" s="421"/>
      <c r="J5" s="421"/>
      <c r="K5" s="422"/>
      <c r="L5" s="1"/>
      <c r="M5" s="108" t="s">
        <v>190</v>
      </c>
      <c r="N5" s="233"/>
      <c r="O5" s="441"/>
      <c r="P5" s="442"/>
      <c r="R5" s="112" t="s">
        <v>191</v>
      </c>
      <c r="S5" s="109">
        <f>N5</f>
        <v>0</v>
      </c>
      <c r="T5" s="109"/>
    </row>
    <row r="6" spans="1:27" ht="14.1" customHeight="1" thickBot="1">
      <c r="A6" s="432" t="s">
        <v>37</v>
      </c>
      <c r="B6" s="11" t="s">
        <v>24</v>
      </c>
      <c r="C6" s="431"/>
      <c r="D6" s="431"/>
      <c r="E6" s="4"/>
      <c r="F6" s="4"/>
      <c r="G6" s="4"/>
      <c r="H6" s="25" t="s">
        <v>106</v>
      </c>
      <c r="I6" s="421"/>
      <c r="J6" s="421"/>
      <c r="K6" s="422"/>
      <c r="L6" s="1"/>
      <c r="M6" s="98"/>
      <c r="R6" s="98"/>
      <c r="S6" s="98"/>
      <c r="T6" s="98"/>
    </row>
    <row r="7" spans="1:27" ht="14.1" customHeight="1">
      <c r="A7" s="433"/>
      <c r="B7" s="452"/>
      <c r="C7" s="452"/>
      <c r="D7" s="431"/>
      <c r="E7" s="431"/>
      <c r="F7" s="431"/>
      <c r="G7" s="453"/>
      <c r="H7" s="40" t="s">
        <v>40</v>
      </c>
      <c r="I7" s="436"/>
      <c r="J7" s="436"/>
      <c r="K7" s="437"/>
      <c r="L7" s="1"/>
      <c r="M7" s="128" t="s">
        <v>194</v>
      </c>
      <c r="N7" s="129"/>
      <c r="O7" s="129"/>
      <c r="P7" s="111"/>
      <c r="R7" s="127" t="s">
        <v>186</v>
      </c>
      <c r="S7" s="126" t="s">
        <v>239</v>
      </c>
      <c r="T7" s="126" t="s">
        <v>240</v>
      </c>
    </row>
    <row r="8" spans="1:27" ht="14.1" customHeight="1">
      <c r="A8" s="39" t="s">
        <v>26</v>
      </c>
      <c r="B8" s="445"/>
      <c r="C8" s="445"/>
      <c r="D8" s="48" t="s">
        <v>100</v>
      </c>
      <c r="E8" s="55"/>
      <c r="F8" s="244" t="s">
        <v>98</v>
      </c>
      <c r="G8" s="245"/>
      <c r="H8" s="413"/>
      <c r="I8" s="413"/>
      <c r="J8" s="413"/>
      <c r="K8" s="414"/>
      <c r="L8" s="1"/>
      <c r="M8" s="130"/>
      <c r="N8" s="11"/>
      <c r="O8" s="11" t="s">
        <v>195</v>
      </c>
      <c r="P8" s="131">
        <v>267950</v>
      </c>
      <c r="R8" s="126" t="s">
        <v>192</v>
      </c>
      <c r="S8" s="138" t="e">
        <f>VLOOKUP($S4,Sheet1!$B$2:$D$61,2,FALSE)</f>
        <v>#N/A</v>
      </c>
      <c r="T8" s="138" t="e">
        <f>VLOOKUP($S4,Sheet1!$B$2:$D$61,3,FALSE)</f>
        <v>#N/A</v>
      </c>
    </row>
    <row r="9" spans="1:27" ht="14.1" customHeight="1">
      <c r="A9" s="256" t="s">
        <v>90</v>
      </c>
      <c r="B9" s="257"/>
      <c r="C9" s="53"/>
      <c r="D9" s="24" t="s">
        <v>102</v>
      </c>
      <c r="E9" s="55"/>
      <c r="F9" s="23" t="s">
        <v>103</v>
      </c>
      <c r="G9" s="54"/>
      <c r="H9" s="57" t="s">
        <v>101</v>
      </c>
      <c r="I9" s="55"/>
      <c r="J9" s="58" t="s">
        <v>104</v>
      </c>
      <c r="K9" s="55"/>
      <c r="L9" s="1"/>
      <c r="M9" s="132"/>
      <c r="N9" s="11"/>
      <c r="O9" s="11" t="s">
        <v>196</v>
      </c>
      <c r="P9" s="131">
        <v>251500</v>
      </c>
      <c r="Q9" s="98"/>
      <c r="R9" s="126" t="s">
        <v>193</v>
      </c>
      <c r="S9" s="138" t="e">
        <f>VLOOKUP($S5,Sheet1!$B$2:$D$61,2,FALSE)</f>
        <v>#N/A</v>
      </c>
      <c r="T9" s="138" t="e">
        <f>VLOOKUP($S5,Sheet1!$B$2:$D$61,3,FALSE)</f>
        <v>#N/A</v>
      </c>
    </row>
    <row r="10" spans="1:27" ht="14.1" customHeight="1">
      <c r="A10" s="56" t="s">
        <v>27</v>
      </c>
      <c r="B10" s="51"/>
      <c r="C10" s="23" t="s">
        <v>36</v>
      </c>
      <c r="D10" s="51"/>
      <c r="E10" s="36" t="s">
        <v>2</v>
      </c>
      <c r="F10" s="359"/>
      <c r="G10" s="434"/>
      <c r="H10" s="434"/>
      <c r="I10" s="434"/>
      <c r="J10" s="435"/>
      <c r="K10" s="435"/>
      <c r="L10" s="1"/>
      <c r="M10" s="132"/>
      <c r="N10" s="11"/>
      <c r="O10" s="11" t="s">
        <v>197</v>
      </c>
      <c r="P10" s="131">
        <v>209350</v>
      </c>
    </row>
    <row r="11" spans="1:27" s="16" customFormat="1" ht="14.1" customHeight="1">
      <c r="A11" s="13"/>
      <c r="B11" s="13"/>
      <c r="C11" s="13"/>
      <c r="D11" s="13"/>
      <c r="E11" s="13"/>
      <c r="F11" s="35"/>
      <c r="G11" s="35"/>
      <c r="H11" s="35"/>
      <c r="I11" s="35"/>
      <c r="J11" s="35"/>
      <c r="K11" s="35"/>
      <c r="M11" s="132"/>
      <c r="N11" s="11"/>
      <c r="O11" s="11" t="s">
        <v>198</v>
      </c>
      <c r="P11" s="133">
        <v>200050</v>
      </c>
      <c r="AA11" s="1" t="s">
        <v>116</v>
      </c>
    </row>
    <row r="12" spans="1:27" ht="14.1" customHeight="1">
      <c r="A12" s="80" t="s">
        <v>131</v>
      </c>
      <c r="B12" s="81"/>
      <c r="C12" s="81"/>
      <c r="D12" s="81"/>
      <c r="E12" s="81"/>
      <c r="F12" s="81"/>
      <c r="G12" s="81"/>
      <c r="H12" s="81"/>
      <c r="I12" s="81"/>
      <c r="J12" s="81"/>
      <c r="K12" s="81"/>
      <c r="L12" s="1"/>
      <c r="M12" s="132"/>
      <c r="N12" s="124"/>
      <c r="O12" s="11" t="s">
        <v>165</v>
      </c>
      <c r="P12" s="131">
        <v>264750</v>
      </c>
      <c r="AA12" s="1" t="s">
        <v>117</v>
      </c>
    </row>
    <row r="13" spans="1:27" ht="14.1" customHeight="1">
      <c r="A13" s="284" t="s">
        <v>65</v>
      </c>
      <c r="B13" s="290"/>
      <c r="C13" s="285"/>
      <c r="D13" s="352" t="s">
        <v>16</v>
      </c>
      <c r="E13" s="353"/>
      <c r="F13" s="354"/>
      <c r="G13" s="355" t="s">
        <v>15</v>
      </c>
      <c r="H13" s="355"/>
      <c r="I13" s="356"/>
      <c r="J13" s="355" t="s">
        <v>7</v>
      </c>
      <c r="K13" s="355"/>
      <c r="L13" s="1"/>
      <c r="M13" s="132"/>
      <c r="N13" s="124"/>
      <c r="O13" s="11" t="s">
        <v>199</v>
      </c>
      <c r="P13" s="131">
        <v>209750</v>
      </c>
      <c r="AA13" s="1" t="s">
        <v>118</v>
      </c>
    </row>
    <row r="14" spans="1:27" ht="14.1" customHeight="1" thickBot="1">
      <c r="A14" s="334"/>
      <c r="B14" s="335"/>
      <c r="C14" s="336"/>
      <c r="D14" s="357"/>
      <c r="E14" s="358"/>
      <c r="F14" s="359"/>
      <c r="G14" s="41"/>
      <c r="H14" s="49" t="s">
        <v>23</v>
      </c>
      <c r="I14" s="42"/>
      <c r="J14" s="52"/>
      <c r="K14" s="74" t="s">
        <v>25</v>
      </c>
      <c r="L14" s="1"/>
      <c r="M14" s="134"/>
      <c r="N14" s="135"/>
      <c r="O14" s="136" t="s">
        <v>168</v>
      </c>
      <c r="P14" s="137">
        <v>201900</v>
      </c>
      <c r="AA14" s="1" t="s">
        <v>119</v>
      </c>
    </row>
    <row r="15" spans="1:27" ht="14.1" customHeight="1">
      <c r="A15" s="38" t="s">
        <v>4</v>
      </c>
      <c r="B15" s="360"/>
      <c r="C15" s="361"/>
      <c r="D15" s="10" t="s">
        <v>6</v>
      </c>
      <c r="E15" s="360"/>
      <c r="F15" s="361"/>
      <c r="G15" s="362"/>
      <c r="H15" s="38" t="s">
        <v>5</v>
      </c>
      <c r="I15" s="363"/>
      <c r="J15" s="364"/>
      <c r="K15" s="365"/>
      <c r="L15" s="1"/>
      <c r="AA15" s="1" t="s">
        <v>120</v>
      </c>
    </row>
    <row r="16" spans="1:27" ht="14.1" customHeight="1">
      <c r="A16" s="37" t="s">
        <v>1</v>
      </c>
      <c r="B16" s="288"/>
      <c r="C16" s="289"/>
      <c r="D16" s="3" t="s">
        <v>38</v>
      </c>
      <c r="E16" s="331"/>
      <c r="F16" s="332"/>
      <c r="G16" s="333"/>
      <c r="H16" s="37" t="s">
        <v>39</v>
      </c>
      <c r="I16" s="334"/>
      <c r="J16" s="335"/>
      <c r="K16" s="336"/>
      <c r="L16" s="1"/>
      <c r="AA16" s="1" t="s">
        <v>121</v>
      </c>
    </row>
    <row r="17" spans="1:27" ht="14.1" customHeight="1">
      <c r="A17" s="337" t="s">
        <v>56</v>
      </c>
      <c r="B17" s="446"/>
      <c r="C17" s="447"/>
      <c r="D17" s="447"/>
      <c r="E17" s="447"/>
      <c r="F17" s="448"/>
      <c r="G17" s="342" t="s">
        <v>8</v>
      </c>
      <c r="H17" s="344"/>
      <c r="I17" s="346"/>
      <c r="J17" s="348" t="s">
        <v>23</v>
      </c>
      <c r="K17" s="350"/>
      <c r="L17" s="20"/>
      <c r="AA17" s="1" t="s">
        <v>122</v>
      </c>
    </row>
    <row r="18" spans="1:27" ht="14.1" customHeight="1">
      <c r="A18" s="338"/>
      <c r="B18" s="466"/>
      <c r="C18" s="467"/>
      <c r="D18" s="467"/>
      <c r="E18" s="467"/>
      <c r="F18" s="468"/>
      <c r="G18" s="343"/>
      <c r="H18" s="345"/>
      <c r="I18" s="347"/>
      <c r="J18" s="349"/>
      <c r="K18" s="351"/>
      <c r="AA18" s="1" t="s">
        <v>123</v>
      </c>
    </row>
    <row r="19" spans="1:27" ht="14.1" customHeight="1">
      <c r="A19" s="293" t="s">
        <v>29</v>
      </c>
      <c r="B19" s="446"/>
      <c r="C19" s="447"/>
      <c r="D19" s="447"/>
      <c r="E19" s="447"/>
      <c r="F19" s="448"/>
      <c r="G19" s="301" t="s">
        <v>59</v>
      </c>
      <c r="H19" s="446"/>
      <c r="I19" s="447"/>
      <c r="J19" s="447"/>
      <c r="K19" s="448"/>
      <c r="P19" s="2"/>
      <c r="Q19" s="2"/>
      <c r="AA19" s="1" t="s">
        <v>124</v>
      </c>
    </row>
    <row r="20" spans="1:27" ht="14.1" customHeight="1">
      <c r="A20" s="294"/>
      <c r="B20" s="449"/>
      <c r="C20" s="450"/>
      <c r="D20" s="450"/>
      <c r="E20" s="450"/>
      <c r="F20" s="451"/>
      <c r="G20" s="302"/>
      <c r="H20" s="449"/>
      <c r="I20" s="450"/>
      <c r="J20" s="450"/>
      <c r="K20" s="451"/>
      <c r="L20" s="20"/>
      <c r="M20" s="2"/>
      <c r="P20" s="2"/>
      <c r="Q20" s="2"/>
    </row>
    <row r="21" spans="1:27" ht="14.1" customHeight="1">
      <c r="A21" s="373" t="s">
        <v>92</v>
      </c>
      <c r="B21" s="374" t="s">
        <v>60</v>
      </c>
      <c r="C21" s="375"/>
      <c r="D21" s="407"/>
      <c r="E21" s="408"/>
      <c r="F21" s="408"/>
      <c r="G21" s="378" t="s">
        <v>23</v>
      </c>
      <c r="H21" s="378"/>
      <c r="I21" s="376"/>
      <c r="J21" s="377"/>
      <c r="K21" s="377"/>
      <c r="L21" s="1"/>
      <c r="AA21" s="1" t="s">
        <v>125</v>
      </c>
    </row>
    <row r="22" spans="1:27" ht="14.1" customHeight="1">
      <c r="A22" s="373"/>
      <c r="B22" s="258" t="s">
        <v>61</v>
      </c>
      <c r="C22" s="259"/>
      <c r="D22" s="6" t="s">
        <v>21</v>
      </c>
      <c r="E22" s="264"/>
      <c r="F22" s="265"/>
      <c r="G22" s="7" t="s">
        <v>9</v>
      </c>
      <c r="H22" s="248" t="s">
        <v>55</v>
      </c>
      <c r="I22" s="268"/>
      <c r="J22" s="269"/>
      <c r="K22" s="270"/>
      <c r="L22" s="1"/>
      <c r="AA22" s="1" t="s">
        <v>126</v>
      </c>
    </row>
    <row r="23" spans="1:27" ht="14.1" customHeight="1">
      <c r="A23" s="373"/>
      <c r="B23" s="260"/>
      <c r="C23" s="261"/>
      <c r="D23" s="5" t="s">
        <v>22</v>
      </c>
      <c r="E23" s="274"/>
      <c r="F23" s="275"/>
      <c r="G23" s="8" t="s">
        <v>9</v>
      </c>
      <c r="H23" s="266"/>
      <c r="I23" s="271"/>
      <c r="J23" s="272"/>
      <c r="K23" s="273"/>
      <c r="L23" s="1"/>
      <c r="AA23" s="1" t="s">
        <v>127</v>
      </c>
    </row>
    <row r="24" spans="1:27" ht="14.1" customHeight="1">
      <c r="A24" s="373"/>
      <c r="B24" s="260"/>
      <c r="C24" s="261"/>
      <c r="D24" s="5" t="s">
        <v>72</v>
      </c>
      <c r="E24" s="274"/>
      <c r="F24" s="275"/>
      <c r="G24" s="8" t="s">
        <v>9</v>
      </c>
      <c r="H24" s="266"/>
      <c r="I24" s="271"/>
      <c r="J24" s="272"/>
      <c r="K24" s="273"/>
      <c r="L24" s="1"/>
      <c r="AA24" s="1" t="s">
        <v>128</v>
      </c>
    </row>
    <row r="25" spans="1:27" ht="14.1" customHeight="1">
      <c r="A25" s="373"/>
      <c r="B25" s="262"/>
      <c r="C25" s="263"/>
      <c r="D25" s="96" t="s">
        <v>3</v>
      </c>
      <c r="E25" s="276"/>
      <c r="F25" s="277"/>
      <c r="G25" s="8" t="s">
        <v>9</v>
      </c>
      <c r="H25" s="266"/>
      <c r="I25" s="241"/>
      <c r="J25" s="242"/>
      <c r="K25" s="243"/>
      <c r="L25" s="1"/>
    </row>
    <row r="26" spans="1:27" ht="14.1" customHeight="1">
      <c r="A26" s="373"/>
      <c r="B26" s="286" t="s">
        <v>93</v>
      </c>
      <c r="C26" s="287"/>
      <c r="D26" s="443">
        <f>SUM(D21,E22:F25)</f>
        <v>0</v>
      </c>
      <c r="E26" s="444"/>
      <c r="F26" s="444"/>
      <c r="G26" s="45" t="s">
        <v>94</v>
      </c>
      <c r="H26" s="292">
        <f>SUM(I21,E22:F25)</f>
        <v>0</v>
      </c>
      <c r="I26" s="292"/>
      <c r="J26" s="292"/>
      <c r="K26" s="76" t="s">
        <v>9</v>
      </c>
      <c r="L26" s="1"/>
    </row>
    <row r="27" spans="1:27" ht="14.1" customHeight="1">
      <c r="A27" s="279" t="s">
        <v>91</v>
      </c>
      <c r="B27" s="285"/>
      <c r="C27" s="310"/>
      <c r="D27" s="311"/>
      <c r="E27" s="311"/>
      <c r="F27" s="366" t="s">
        <v>62</v>
      </c>
      <c r="G27" s="366"/>
      <c r="H27" s="367" t="s">
        <v>99</v>
      </c>
      <c r="I27" s="367"/>
      <c r="J27" s="367"/>
      <c r="K27" s="367"/>
      <c r="L27" s="1"/>
    </row>
    <row r="28" spans="1:27" ht="14.1" customHeight="1" thickBot="1">
      <c r="A28" s="324" t="s">
        <v>80</v>
      </c>
      <c r="B28" s="325"/>
      <c r="C28" s="43" t="s">
        <v>75</v>
      </c>
      <c r="D28" s="95"/>
      <c r="E28" s="44" t="s">
        <v>76</v>
      </c>
      <c r="F28" s="368" t="s">
        <v>78</v>
      </c>
      <c r="G28" s="368"/>
      <c r="H28" s="322"/>
      <c r="I28" s="323"/>
      <c r="J28" s="323"/>
      <c r="K28" s="44" t="s">
        <v>76</v>
      </c>
      <c r="L28" s="1"/>
    </row>
    <row r="29" spans="1:27" ht="14.1" customHeight="1" thickBot="1">
      <c r="A29" s="366" t="s">
        <v>74</v>
      </c>
      <c r="B29" s="366"/>
      <c r="C29" s="322"/>
      <c r="D29" s="323"/>
      <c r="E29" s="77" t="s">
        <v>77</v>
      </c>
      <c r="F29" s="366" t="s">
        <v>79</v>
      </c>
      <c r="G29" s="366"/>
      <c r="H29" s="366"/>
      <c r="I29" s="366"/>
      <c r="J29" s="94"/>
      <c r="K29" s="79" t="s">
        <v>76</v>
      </c>
      <c r="L29" s="1"/>
    </row>
    <row r="30" spans="1:27" s="16" customFormat="1" ht="14.1" customHeight="1">
      <c r="A30" s="13"/>
      <c r="B30" s="13"/>
      <c r="C30" s="17"/>
      <c r="D30" s="17"/>
      <c r="E30" s="17"/>
      <c r="F30" s="13"/>
      <c r="G30" s="13"/>
      <c r="H30" s="13"/>
      <c r="I30" s="13"/>
      <c r="J30" s="18"/>
      <c r="K30" s="18"/>
      <c r="N30" s="1"/>
    </row>
    <row r="31" spans="1:27" s="14" customFormat="1" ht="14.1" customHeight="1">
      <c r="A31" s="231" t="s">
        <v>107</v>
      </c>
      <c r="B31" s="232"/>
      <c r="C31" s="232"/>
      <c r="D31" s="232"/>
      <c r="E31" s="232"/>
      <c r="F31" s="232"/>
      <c r="G31" s="232"/>
      <c r="H31" s="232"/>
      <c r="I31" s="232"/>
      <c r="J31" s="232"/>
      <c r="K31" s="232"/>
      <c r="N31" s="1"/>
    </row>
    <row r="32" spans="1:27" s="14" customFormat="1" ht="14.1" customHeight="1">
      <c r="A32" s="355" t="s">
        <v>20</v>
      </c>
      <c r="B32" s="409" t="s">
        <v>84</v>
      </c>
      <c r="C32" s="410"/>
      <c r="D32" s="284" t="s">
        <v>85</v>
      </c>
      <c r="E32" s="285"/>
      <c r="F32" s="409" t="s">
        <v>82</v>
      </c>
      <c r="G32" s="410"/>
      <c r="H32" s="411" t="s">
        <v>83</v>
      </c>
      <c r="I32" s="410"/>
      <c r="J32" s="318" t="s">
        <v>144</v>
      </c>
      <c r="K32" s="319"/>
    </row>
    <row r="33" spans="1:17" s="14" customFormat="1" ht="14.1" customHeight="1" thickBot="1">
      <c r="A33" s="380"/>
      <c r="B33" s="233"/>
      <c r="C33" s="234"/>
      <c r="D33" s="233"/>
      <c r="E33" s="234"/>
      <c r="F33" s="233"/>
      <c r="G33" s="234"/>
      <c r="H33" s="233"/>
      <c r="I33" s="234"/>
      <c r="J33" s="233"/>
      <c r="K33" s="234"/>
    </row>
    <row r="34" spans="1:17" s="14" customFormat="1" ht="14.1" customHeight="1">
      <c r="A34" s="457" t="s">
        <v>141</v>
      </c>
      <c r="B34" s="387" t="s">
        <v>143</v>
      </c>
      <c r="C34" s="239" t="s">
        <v>150</v>
      </c>
      <c r="D34" s="239" t="s">
        <v>151</v>
      </c>
      <c r="E34" s="239" t="s">
        <v>145</v>
      </c>
      <c r="F34" s="239" t="s">
        <v>146</v>
      </c>
      <c r="G34" s="235" t="s">
        <v>158</v>
      </c>
      <c r="H34" s="236"/>
      <c r="I34" s="387" t="s">
        <v>31</v>
      </c>
      <c r="J34" s="387" t="s">
        <v>30</v>
      </c>
      <c r="K34" s="387" t="s">
        <v>32</v>
      </c>
    </row>
    <row r="35" spans="1:17" s="14" customFormat="1" ht="14.1" customHeight="1">
      <c r="A35" s="337"/>
      <c r="B35" s="247"/>
      <c r="C35" s="240"/>
      <c r="D35" s="240"/>
      <c r="E35" s="240"/>
      <c r="F35" s="240"/>
      <c r="G35" s="237"/>
      <c r="H35" s="238"/>
      <c r="I35" s="247"/>
      <c r="J35" s="247"/>
      <c r="K35" s="247"/>
    </row>
    <row r="36" spans="1:17" s="14" customFormat="1" ht="14.1" customHeight="1" thickBot="1">
      <c r="A36" s="458"/>
      <c r="B36" s="92"/>
      <c r="C36" s="92"/>
      <c r="D36" s="92"/>
      <c r="E36" s="92"/>
      <c r="F36" s="92"/>
      <c r="G36" s="233"/>
      <c r="H36" s="234"/>
      <c r="I36" s="92"/>
      <c r="J36" s="92"/>
      <c r="K36" s="92"/>
    </row>
    <row r="37" spans="1:17" s="14" customFormat="1" ht="14.1" customHeight="1">
      <c r="A37" s="392" t="s">
        <v>66</v>
      </c>
      <c r="B37" s="388" t="s">
        <v>155</v>
      </c>
      <c r="C37" s="389"/>
      <c r="D37" s="215"/>
      <c r="E37" s="219" t="s">
        <v>152</v>
      </c>
      <c r="F37" s="220"/>
      <c r="G37" s="220"/>
      <c r="H37" s="220"/>
      <c r="I37" s="220"/>
      <c r="J37" s="220"/>
      <c r="K37" s="93"/>
    </row>
    <row r="38" spans="1:17" s="14" customFormat="1" ht="14.1" customHeight="1">
      <c r="A38" s="393"/>
      <c r="B38" s="390"/>
      <c r="C38" s="391"/>
      <c r="D38" s="216"/>
      <c r="E38" s="244" t="s">
        <v>153</v>
      </c>
      <c r="F38" s="245"/>
      <c r="G38" s="245"/>
      <c r="H38" s="245"/>
      <c r="I38" s="245"/>
      <c r="J38" s="245"/>
      <c r="K38" s="91"/>
    </row>
    <row r="39" spans="1:17" s="14" customFormat="1" ht="14.1" customHeight="1">
      <c r="A39" s="393"/>
      <c r="B39" s="401" t="s">
        <v>156</v>
      </c>
      <c r="C39" s="402"/>
      <c r="D39" s="217"/>
      <c r="E39" s="244" t="s">
        <v>161</v>
      </c>
      <c r="F39" s="245"/>
      <c r="G39" s="245"/>
      <c r="H39" s="245"/>
      <c r="I39" s="245"/>
      <c r="J39" s="245"/>
      <c r="K39" s="91"/>
    </row>
    <row r="40" spans="1:17" s="14" customFormat="1" ht="14.1" customHeight="1">
      <c r="A40" s="393"/>
      <c r="B40" s="237"/>
      <c r="C40" s="238"/>
      <c r="D40" s="216"/>
      <c r="E40" s="256" t="s">
        <v>201</v>
      </c>
      <c r="F40" s="257"/>
      <c r="G40" s="257"/>
      <c r="H40" s="257"/>
      <c r="I40" s="257"/>
      <c r="J40" s="257"/>
      <c r="K40" s="91"/>
    </row>
    <row r="41" spans="1:17" s="14" customFormat="1" ht="14.1" customHeight="1">
      <c r="A41" s="393"/>
      <c r="B41" s="403" t="s">
        <v>154</v>
      </c>
      <c r="C41" s="404"/>
      <c r="D41" s="217"/>
      <c r="E41" s="248" t="s">
        <v>200</v>
      </c>
      <c r="F41" s="250"/>
      <c r="G41" s="251"/>
      <c r="H41" s="251"/>
      <c r="I41" s="251"/>
      <c r="J41" s="251"/>
      <c r="K41" s="252"/>
    </row>
    <row r="42" spans="1:17" s="14" customFormat="1" ht="14.1" customHeight="1" thickBot="1">
      <c r="A42" s="394"/>
      <c r="B42" s="405"/>
      <c r="C42" s="406"/>
      <c r="D42" s="218"/>
      <c r="E42" s="249"/>
      <c r="F42" s="253"/>
      <c r="G42" s="254"/>
      <c r="H42" s="254"/>
      <c r="I42" s="254"/>
      <c r="J42" s="254"/>
      <c r="K42" s="255"/>
    </row>
    <row r="43" spans="1:17" s="14" customFormat="1" ht="14.1" customHeight="1">
      <c r="A43" s="393" t="s">
        <v>33</v>
      </c>
      <c r="B43" s="393" t="s">
        <v>34</v>
      </c>
      <c r="C43" s="395"/>
      <c r="D43" s="396"/>
      <c r="E43" s="396"/>
      <c r="F43" s="396"/>
      <c r="G43" s="397"/>
      <c r="H43" s="393" t="s">
        <v>35</v>
      </c>
      <c r="I43" s="395"/>
      <c r="J43" s="396"/>
      <c r="K43" s="397"/>
    </row>
    <row r="44" spans="1:17" s="14" customFormat="1" ht="14.1" customHeight="1">
      <c r="A44" s="393"/>
      <c r="B44" s="393"/>
      <c r="C44" s="395"/>
      <c r="D44" s="396"/>
      <c r="E44" s="396"/>
      <c r="F44" s="396"/>
      <c r="G44" s="397"/>
      <c r="H44" s="393"/>
      <c r="I44" s="395"/>
      <c r="J44" s="396"/>
      <c r="K44" s="397"/>
    </row>
    <row r="45" spans="1:17" s="14" customFormat="1" ht="14.1" customHeight="1" thickBot="1">
      <c r="A45" s="394"/>
      <c r="B45" s="394"/>
      <c r="C45" s="398"/>
      <c r="D45" s="399"/>
      <c r="E45" s="399"/>
      <c r="F45" s="399"/>
      <c r="G45" s="400"/>
      <c r="H45" s="394"/>
      <c r="I45" s="398"/>
      <c r="J45" s="399"/>
      <c r="K45" s="400"/>
    </row>
    <row r="46" spans="1:17" ht="14.1" customHeight="1">
      <c r="A46" s="294" t="s">
        <v>149</v>
      </c>
      <c r="B46" s="460"/>
      <c r="C46" s="461"/>
      <c r="D46" s="461"/>
      <c r="E46" s="461"/>
      <c r="F46" s="462"/>
      <c r="G46" s="246" t="s">
        <v>10</v>
      </c>
      <c r="H46" s="83" t="s">
        <v>11</v>
      </c>
      <c r="I46" s="241"/>
      <c r="J46" s="242"/>
      <c r="K46" s="243"/>
      <c r="L46" s="1"/>
      <c r="O46" s="14"/>
      <c r="Q46" s="14"/>
    </row>
    <row r="47" spans="1:17" ht="14.1" customHeight="1">
      <c r="A47" s="240"/>
      <c r="B47" s="460"/>
      <c r="C47" s="461"/>
      <c r="D47" s="461"/>
      <c r="E47" s="461"/>
      <c r="F47" s="462"/>
      <c r="G47" s="246"/>
      <c r="H47" s="75" t="s">
        <v>12</v>
      </c>
      <c r="I47" s="459"/>
      <c r="J47" s="413"/>
      <c r="K47" s="414"/>
      <c r="L47" s="21"/>
      <c r="M47" s="22"/>
      <c r="O47" s="14"/>
      <c r="Q47" s="14"/>
    </row>
    <row r="48" spans="1:17" ht="14.1" customHeight="1">
      <c r="A48" s="240"/>
      <c r="B48" s="460"/>
      <c r="C48" s="461"/>
      <c r="D48" s="461"/>
      <c r="E48" s="461"/>
      <c r="F48" s="462"/>
      <c r="G48" s="246"/>
      <c r="H48" s="75" t="s">
        <v>13</v>
      </c>
      <c r="I48" s="459"/>
      <c r="J48" s="413"/>
      <c r="K48" s="414"/>
      <c r="L48" s="1"/>
      <c r="M48" s="22"/>
      <c r="Q48" s="14"/>
    </row>
    <row r="49" spans="1:20" ht="14.1" customHeight="1">
      <c r="A49" s="240"/>
      <c r="B49" s="463"/>
      <c r="C49" s="464"/>
      <c r="D49" s="464"/>
      <c r="E49" s="464"/>
      <c r="F49" s="465"/>
      <c r="G49" s="247"/>
      <c r="H49" s="75" t="s">
        <v>14</v>
      </c>
      <c r="I49" s="459"/>
      <c r="J49" s="413"/>
      <c r="K49" s="414"/>
      <c r="L49" s="1"/>
      <c r="M49" s="22"/>
      <c r="Q49" s="16"/>
    </row>
    <row r="50" spans="1:20" s="16" customFormat="1" ht="14.1" customHeight="1">
      <c r="A50" s="15"/>
      <c r="B50" s="13"/>
      <c r="C50" s="19"/>
      <c r="D50" s="19"/>
      <c r="E50" s="19"/>
      <c r="F50" s="15"/>
      <c r="G50" s="15"/>
      <c r="H50" s="15"/>
      <c r="I50" s="15"/>
      <c r="J50" s="15"/>
      <c r="K50" s="15"/>
    </row>
    <row r="51" spans="1:20" s="14" customFormat="1" ht="14.1" customHeight="1">
      <c r="A51" s="231" t="s">
        <v>108</v>
      </c>
      <c r="B51" s="232"/>
      <c r="C51" s="232"/>
      <c r="D51" s="232"/>
      <c r="E51" s="232"/>
      <c r="F51" s="232"/>
      <c r="G51" s="232"/>
      <c r="H51" s="232"/>
      <c r="I51" s="232"/>
      <c r="J51" s="230"/>
      <c r="K51" s="230"/>
    </row>
    <row r="52" spans="1:20" s="14" customFormat="1" ht="15.9" customHeight="1">
      <c r="A52" s="221"/>
      <c r="B52" s="222"/>
      <c r="C52" s="222"/>
      <c r="D52" s="222"/>
      <c r="E52" s="222"/>
      <c r="F52" s="222"/>
      <c r="G52" s="222"/>
      <c r="H52" s="222"/>
      <c r="I52" s="223"/>
      <c r="J52" s="381" t="s">
        <v>159</v>
      </c>
      <c r="K52" s="382"/>
    </row>
    <row r="53" spans="1:20" s="14" customFormat="1" ht="15.9" customHeight="1">
      <c r="A53" s="224"/>
      <c r="B53" s="225"/>
      <c r="C53" s="225"/>
      <c r="D53" s="225"/>
      <c r="E53" s="225"/>
      <c r="F53" s="225"/>
      <c r="G53" s="225"/>
      <c r="H53" s="225"/>
      <c r="I53" s="226"/>
      <c r="J53" s="383"/>
      <c r="K53" s="384"/>
    </row>
    <row r="54" spans="1:20" ht="15.9" customHeight="1">
      <c r="A54" s="224"/>
      <c r="B54" s="225"/>
      <c r="C54" s="225"/>
      <c r="D54" s="225"/>
      <c r="E54" s="225"/>
      <c r="F54" s="225"/>
      <c r="G54" s="225"/>
      <c r="H54" s="225"/>
      <c r="I54" s="226"/>
      <c r="J54" s="385"/>
      <c r="K54" s="386"/>
    </row>
    <row r="55" spans="1:20" ht="200.1" customHeight="1">
      <c r="A55" s="227"/>
      <c r="B55" s="228"/>
      <c r="C55" s="228"/>
      <c r="D55" s="228"/>
      <c r="E55" s="228"/>
      <c r="F55" s="228"/>
      <c r="G55" s="228"/>
      <c r="H55" s="228"/>
      <c r="I55" s="229"/>
      <c r="J55" s="69"/>
      <c r="K55" s="70"/>
    </row>
    <row r="56" spans="1:20" ht="13.5" customHeight="1">
      <c r="A56" s="46"/>
      <c r="B56" s="46"/>
      <c r="C56" s="46"/>
      <c r="D56" s="46"/>
      <c r="E56" s="46"/>
      <c r="F56" s="46"/>
      <c r="G56" s="46"/>
      <c r="H56" s="46"/>
      <c r="I56" s="46"/>
      <c r="J56" s="47"/>
      <c r="K56" s="47"/>
    </row>
    <row r="57" spans="1:20" ht="13.5" customHeight="1" thickBot="1">
      <c r="A57" s="303" t="s">
        <v>73</v>
      </c>
      <c r="B57" s="303"/>
      <c r="C57" s="303"/>
      <c r="D57" s="303"/>
      <c r="E57" s="303"/>
      <c r="F57" s="303"/>
      <c r="G57" s="303"/>
      <c r="H57" s="303"/>
      <c r="I57" s="303"/>
      <c r="J57" s="303"/>
      <c r="K57" s="303"/>
    </row>
    <row r="58" spans="1:20" ht="15" customHeight="1">
      <c r="A58" s="304" t="str">
        <f>B4</f>
        <v>ABC海運株式会社</v>
      </c>
      <c r="B58" s="305"/>
      <c r="C58" s="305"/>
      <c r="D58" s="305"/>
      <c r="E58" s="305"/>
      <c r="F58" s="305"/>
      <c r="G58" s="305"/>
      <c r="H58" s="305"/>
      <c r="I58" s="305"/>
      <c r="J58" s="305"/>
      <c r="K58" s="306"/>
    </row>
    <row r="59" spans="1:20" ht="15" customHeight="1" thickBot="1">
      <c r="A59" s="307"/>
      <c r="B59" s="308"/>
      <c r="C59" s="308"/>
      <c r="D59" s="308"/>
      <c r="E59" s="308"/>
      <c r="F59" s="308"/>
      <c r="G59" s="308"/>
      <c r="H59" s="308"/>
      <c r="I59" s="308"/>
      <c r="J59" s="308"/>
      <c r="K59" s="309"/>
    </row>
    <row r="60" spans="1:20" ht="15" customHeight="1" thickBot="1">
      <c r="A60" s="65"/>
      <c r="B60" s="65"/>
      <c r="C60" s="65"/>
      <c r="D60" s="65"/>
      <c r="E60" s="65"/>
      <c r="F60" s="65"/>
      <c r="G60" s="65"/>
      <c r="H60" s="65"/>
      <c r="I60" s="65"/>
      <c r="J60" s="65"/>
      <c r="K60" s="65"/>
    </row>
    <row r="61" spans="1:20" ht="15" customHeight="1">
      <c r="A61" s="278" t="s">
        <v>133</v>
      </c>
      <c r="B61" s="278"/>
      <c r="C61" s="82"/>
      <c r="D61" s="82"/>
      <c r="E61" s="80"/>
      <c r="F61" s="80"/>
      <c r="G61" s="80"/>
      <c r="H61" s="80"/>
      <c r="I61" s="80"/>
      <c r="J61" s="80"/>
      <c r="K61" s="80"/>
      <c r="M61" s="104" t="str">
        <f>A61&amp;" 基本事項（求人票には記載されません）"</f>
        <v>■求人　その２ 基本事項（求人票には記載されません）</v>
      </c>
      <c r="N61" s="105"/>
      <c r="O61" s="105"/>
      <c r="P61" s="106"/>
      <c r="Q61" s="111"/>
      <c r="R61" s="112" t="s">
        <v>186</v>
      </c>
      <c r="S61" s="109"/>
      <c r="T61" s="109"/>
    </row>
    <row r="62" spans="1:20" ht="15" customHeight="1">
      <c r="A62" s="284" t="s">
        <v>65</v>
      </c>
      <c r="B62" s="290"/>
      <c r="C62" s="285"/>
      <c r="D62" s="352" t="s">
        <v>16</v>
      </c>
      <c r="E62" s="353"/>
      <c r="F62" s="354"/>
      <c r="G62" s="355" t="s">
        <v>15</v>
      </c>
      <c r="H62" s="355"/>
      <c r="I62" s="356"/>
      <c r="J62" s="355" t="s">
        <v>7</v>
      </c>
      <c r="K62" s="355"/>
      <c r="M62" s="110" t="s">
        <v>187</v>
      </c>
      <c r="N62" s="438"/>
      <c r="O62" s="439"/>
      <c r="P62" s="439"/>
      <c r="Q62" s="440"/>
      <c r="R62" s="112" t="s">
        <v>189</v>
      </c>
      <c r="S62" s="109" t="str">
        <f>IF(N63="旅客船事務部職員",N62&amp;"旅客船職員",N62&amp;N63)</f>
        <v/>
      </c>
      <c r="T62" s="109"/>
    </row>
    <row r="63" spans="1:20" ht="15" customHeight="1" thickBot="1">
      <c r="A63" s="334"/>
      <c r="B63" s="335"/>
      <c r="C63" s="336"/>
      <c r="D63" s="357"/>
      <c r="E63" s="358"/>
      <c r="F63" s="359"/>
      <c r="G63" s="41"/>
      <c r="H63" s="49" t="s">
        <v>23</v>
      </c>
      <c r="I63" s="42"/>
      <c r="J63" s="52"/>
      <c r="K63" s="74" t="s">
        <v>25</v>
      </c>
      <c r="M63" s="108" t="s">
        <v>190</v>
      </c>
      <c r="N63" s="454"/>
      <c r="O63" s="455"/>
      <c r="P63" s="455"/>
      <c r="Q63" s="456"/>
      <c r="R63" s="112" t="s">
        <v>191</v>
      </c>
      <c r="S63" s="109">
        <f>N63</f>
        <v>0</v>
      </c>
      <c r="T63" s="109"/>
    </row>
    <row r="64" spans="1:20" ht="15" customHeight="1">
      <c r="A64" s="38" t="s">
        <v>4</v>
      </c>
      <c r="B64" s="360"/>
      <c r="C64" s="361"/>
      <c r="D64" s="10" t="s">
        <v>6</v>
      </c>
      <c r="E64" s="360"/>
      <c r="F64" s="361"/>
      <c r="G64" s="362"/>
      <c r="H64" s="38" t="s">
        <v>5</v>
      </c>
      <c r="I64" s="363"/>
      <c r="J64" s="364"/>
      <c r="K64" s="365"/>
      <c r="M64" s="98"/>
      <c r="R64" s="98"/>
      <c r="S64" s="98"/>
      <c r="T64" s="98"/>
    </row>
    <row r="65" spans="1:20" ht="15" customHeight="1">
      <c r="A65" s="37" t="s">
        <v>1</v>
      </c>
      <c r="B65" s="288"/>
      <c r="C65" s="289"/>
      <c r="D65" s="3" t="s">
        <v>38</v>
      </c>
      <c r="E65" s="331"/>
      <c r="F65" s="332"/>
      <c r="G65" s="333"/>
      <c r="H65" s="37" t="s">
        <v>39</v>
      </c>
      <c r="I65" s="334"/>
      <c r="J65" s="335"/>
      <c r="K65" s="336"/>
      <c r="M65" s="98"/>
      <c r="R65" s="125" t="s">
        <v>186</v>
      </c>
      <c r="S65" s="126" t="s">
        <v>239</v>
      </c>
      <c r="T65" s="126" t="s">
        <v>240</v>
      </c>
    </row>
    <row r="66" spans="1:20" ht="15" customHeight="1">
      <c r="A66" s="337" t="s">
        <v>56</v>
      </c>
      <c r="B66" s="295"/>
      <c r="C66" s="296"/>
      <c r="D66" s="296"/>
      <c r="E66" s="296"/>
      <c r="F66" s="297"/>
      <c r="G66" s="342" t="s">
        <v>8</v>
      </c>
      <c r="H66" s="344"/>
      <c r="I66" s="346"/>
      <c r="J66" s="348" t="s">
        <v>23</v>
      </c>
      <c r="K66" s="350"/>
      <c r="M66" s="98"/>
      <c r="R66" s="126" t="s">
        <v>192</v>
      </c>
      <c r="S66" s="138" t="e">
        <f>VLOOKUP($S62,Sheet1!$B$2:$D$61,2,FALSE)</f>
        <v>#N/A</v>
      </c>
      <c r="T66" s="138" t="e">
        <f>VLOOKUP($S62,Sheet1!$B$2:$D$61,3,FALSE)</f>
        <v>#N/A</v>
      </c>
    </row>
    <row r="67" spans="1:20" ht="15" customHeight="1">
      <c r="A67" s="338"/>
      <c r="B67" s="339"/>
      <c r="C67" s="340"/>
      <c r="D67" s="340"/>
      <c r="E67" s="340"/>
      <c r="F67" s="341"/>
      <c r="G67" s="343"/>
      <c r="H67" s="345"/>
      <c r="I67" s="347"/>
      <c r="J67" s="349"/>
      <c r="K67" s="351"/>
      <c r="P67" s="98"/>
      <c r="Q67" s="98"/>
      <c r="R67" s="126" t="s">
        <v>193</v>
      </c>
      <c r="S67" s="138" t="e">
        <f>VLOOKUP($S63,Sheet1!$B$2:$D$61,2,FALSE)</f>
        <v>#N/A</v>
      </c>
      <c r="T67" s="138" t="e">
        <f>VLOOKUP($S63,Sheet1!$B$2:$D$61,3,FALSE)</f>
        <v>#N/A</v>
      </c>
    </row>
    <row r="68" spans="1:20" ht="15" customHeight="1">
      <c r="A68" s="293" t="s">
        <v>29</v>
      </c>
      <c r="B68" s="295"/>
      <c r="C68" s="296"/>
      <c r="D68" s="296"/>
      <c r="E68" s="296"/>
      <c r="F68" s="297"/>
      <c r="G68" s="301" t="s">
        <v>59</v>
      </c>
      <c r="H68" s="295"/>
      <c r="I68" s="296"/>
      <c r="J68" s="296"/>
      <c r="K68" s="297"/>
    </row>
    <row r="69" spans="1:20" ht="15" customHeight="1">
      <c r="A69" s="294"/>
      <c r="B69" s="298"/>
      <c r="C69" s="299"/>
      <c r="D69" s="299"/>
      <c r="E69" s="299"/>
      <c r="F69" s="300"/>
      <c r="G69" s="302"/>
      <c r="H69" s="298"/>
      <c r="I69" s="299"/>
      <c r="J69" s="299"/>
      <c r="K69" s="300"/>
    </row>
    <row r="70" spans="1:20" ht="15" customHeight="1">
      <c r="A70" s="373" t="s">
        <v>92</v>
      </c>
      <c r="B70" s="374" t="s">
        <v>60</v>
      </c>
      <c r="C70" s="375"/>
      <c r="D70" s="376"/>
      <c r="E70" s="377"/>
      <c r="F70" s="377"/>
      <c r="G70" s="378" t="s">
        <v>23</v>
      </c>
      <c r="H70" s="378"/>
      <c r="I70" s="377"/>
      <c r="J70" s="377"/>
      <c r="K70" s="379"/>
    </row>
    <row r="71" spans="1:20" ht="15" customHeight="1">
      <c r="A71" s="373"/>
      <c r="B71" s="258" t="s">
        <v>61</v>
      </c>
      <c r="C71" s="259"/>
      <c r="D71" s="6" t="s">
        <v>21</v>
      </c>
      <c r="E71" s="264"/>
      <c r="F71" s="265"/>
      <c r="G71" s="7" t="s">
        <v>9</v>
      </c>
      <c r="H71" s="248" t="s">
        <v>55</v>
      </c>
      <c r="I71" s="268"/>
      <c r="J71" s="269"/>
      <c r="K71" s="270"/>
    </row>
    <row r="72" spans="1:20" ht="15" customHeight="1">
      <c r="A72" s="373"/>
      <c r="B72" s="260"/>
      <c r="C72" s="261"/>
      <c r="D72" s="5" t="s">
        <v>22</v>
      </c>
      <c r="E72" s="274"/>
      <c r="F72" s="275"/>
      <c r="G72" s="8" t="s">
        <v>9</v>
      </c>
      <c r="H72" s="266"/>
      <c r="I72" s="271"/>
      <c r="J72" s="272"/>
      <c r="K72" s="273"/>
    </row>
    <row r="73" spans="1:20" ht="15" customHeight="1">
      <c r="A73" s="373"/>
      <c r="B73" s="260"/>
      <c r="C73" s="261"/>
      <c r="D73" s="5" t="s">
        <v>72</v>
      </c>
      <c r="E73" s="274"/>
      <c r="F73" s="275"/>
      <c r="G73" s="8" t="s">
        <v>9</v>
      </c>
      <c r="H73" s="266"/>
      <c r="I73" s="271"/>
      <c r="J73" s="272"/>
      <c r="K73" s="273"/>
    </row>
    <row r="74" spans="1:20" ht="15" customHeight="1">
      <c r="A74" s="373"/>
      <c r="B74" s="262"/>
      <c r="C74" s="263"/>
      <c r="D74" s="5" t="s">
        <v>3</v>
      </c>
      <c r="E74" s="276"/>
      <c r="F74" s="277"/>
      <c r="G74" s="8" t="s">
        <v>9</v>
      </c>
      <c r="H74" s="266"/>
      <c r="I74" s="241"/>
      <c r="J74" s="242"/>
      <c r="K74" s="243"/>
    </row>
    <row r="75" spans="1:20" ht="15" customHeight="1">
      <c r="A75" s="373"/>
      <c r="B75" s="286" t="s">
        <v>93</v>
      </c>
      <c r="C75" s="287"/>
      <c r="D75" s="291">
        <f>SUM(D70,E71:F74)</f>
        <v>0</v>
      </c>
      <c r="E75" s="292"/>
      <c r="F75" s="292"/>
      <c r="G75" s="45" t="s">
        <v>94</v>
      </c>
      <c r="H75" s="292">
        <f>SUM(I70,E71:F74)</f>
        <v>0</v>
      </c>
      <c r="I75" s="292"/>
      <c r="J75" s="292"/>
      <c r="K75" s="76" t="s">
        <v>9</v>
      </c>
    </row>
    <row r="76" spans="1:20" ht="15" customHeight="1">
      <c r="A76" s="279" t="s">
        <v>91</v>
      </c>
      <c r="B76" s="285"/>
      <c r="C76" s="310"/>
      <c r="D76" s="311"/>
      <c r="E76" s="311"/>
      <c r="F76" s="366" t="s">
        <v>62</v>
      </c>
      <c r="G76" s="366"/>
      <c r="H76" s="367" t="s">
        <v>99</v>
      </c>
      <c r="I76" s="367"/>
      <c r="J76" s="367"/>
      <c r="K76" s="367"/>
    </row>
    <row r="77" spans="1:20" ht="15" customHeight="1">
      <c r="A77" s="324" t="s">
        <v>80</v>
      </c>
      <c r="B77" s="325"/>
      <c r="C77" s="43" t="s">
        <v>75</v>
      </c>
      <c r="D77" s="71"/>
      <c r="E77" s="44" t="s">
        <v>76</v>
      </c>
      <c r="F77" s="368" t="s">
        <v>78</v>
      </c>
      <c r="G77" s="368"/>
      <c r="H77" s="369"/>
      <c r="I77" s="370"/>
      <c r="J77" s="370"/>
      <c r="K77" s="44" t="s">
        <v>76</v>
      </c>
    </row>
    <row r="78" spans="1:20" ht="15" customHeight="1">
      <c r="A78" s="366" t="s">
        <v>74</v>
      </c>
      <c r="B78" s="366"/>
      <c r="C78" s="371"/>
      <c r="D78" s="372"/>
      <c r="E78" s="77" t="s">
        <v>77</v>
      </c>
      <c r="F78" s="366" t="s">
        <v>79</v>
      </c>
      <c r="G78" s="366"/>
      <c r="H78" s="366"/>
      <c r="I78" s="366"/>
      <c r="J78" s="78"/>
      <c r="K78" s="79" t="s">
        <v>76</v>
      </c>
    </row>
    <row r="79" spans="1:20" ht="15" customHeight="1" thickBot="1">
      <c r="A79"/>
      <c r="B79"/>
      <c r="C79"/>
      <c r="D79"/>
      <c r="E79"/>
      <c r="F79"/>
      <c r="G79"/>
      <c r="H79"/>
      <c r="I79"/>
      <c r="J79"/>
      <c r="K79"/>
    </row>
    <row r="80" spans="1:20" ht="15" customHeight="1">
      <c r="A80" s="278" t="s">
        <v>132</v>
      </c>
      <c r="B80" s="278"/>
      <c r="C80" s="82"/>
      <c r="D80" s="82"/>
      <c r="E80" s="80"/>
      <c r="F80" s="80"/>
      <c r="G80" s="80"/>
      <c r="H80" s="80"/>
      <c r="I80" s="80"/>
      <c r="J80" s="80"/>
      <c r="K80" s="80"/>
      <c r="M80" s="104" t="str">
        <f>A80&amp;" 基本事項（求人票には記載されません）"</f>
        <v>■求人　その３ 基本事項（求人票には記載されません）</v>
      </c>
      <c r="N80" s="105"/>
      <c r="O80" s="105"/>
      <c r="P80" s="106"/>
      <c r="Q80" s="111"/>
      <c r="R80" s="112" t="s">
        <v>186</v>
      </c>
      <c r="S80" s="109"/>
      <c r="T80" s="109"/>
    </row>
    <row r="81" spans="1:20" ht="15" customHeight="1">
      <c r="A81" s="284" t="s">
        <v>65</v>
      </c>
      <c r="B81" s="290"/>
      <c r="C81" s="285"/>
      <c r="D81" s="352" t="s">
        <v>16</v>
      </c>
      <c r="E81" s="353"/>
      <c r="F81" s="354"/>
      <c r="G81" s="355" t="s">
        <v>15</v>
      </c>
      <c r="H81" s="355"/>
      <c r="I81" s="356"/>
      <c r="J81" s="355" t="s">
        <v>7</v>
      </c>
      <c r="K81" s="355"/>
      <c r="M81" s="110" t="s">
        <v>187</v>
      </c>
      <c r="N81" s="438"/>
      <c r="O81" s="439"/>
      <c r="P81" s="439"/>
      <c r="Q81" s="440"/>
      <c r="R81" s="112" t="s">
        <v>189</v>
      </c>
      <c r="S81" s="109" t="str">
        <f>IF(N82="旅客船事務部職員",N81&amp;"旅客船職員",N81&amp;N82)</f>
        <v/>
      </c>
      <c r="T81" s="109"/>
    </row>
    <row r="82" spans="1:20" ht="15" customHeight="1" thickBot="1">
      <c r="A82" s="334"/>
      <c r="B82" s="335"/>
      <c r="C82" s="336"/>
      <c r="D82" s="357"/>
      <c r="E82" s="358"/>
      <c r="F82" s="359"/>
      <c r="G82" s="41"/>
      <c r="H82" s="49" t="s">
        <v>23</v>
      </c>
      <c r="I82" s="42"/>
      <c r="J82" s="52"/>
      <c r="K82" s="74" t="s">
        <v>25</v>
      </c>
      <c r="M82" s="108" t="s">
        <v>190</v>
      </c>
      <c r="N82" s="454"/>
      <c r="O82" s="455"/>
      <c r="P82" s="455"/>
      <c r="Q82" s="456"/>
      <c r="R82" s="112" t="s">
        <v>191</v>
      </c>
      <c r="S82" s="109">
        <f>N82</f>
        <v>0</v>
      </c>
      <c r="T82" s="109"/>
    </row>
    <row r="83" spans="1:20" ht="15" customHeight="1">
      <c r="A83" s="38" t="s">
        <v>4</v>
      </c>
      <c r="B83" s="360"/>
      <c r="C83" s="361"/>
      <c r="D83" s="10" t="s">
        <v>6</v>
      </c>
      <c r="E83" s="360"/>
      <c r="F83" s="361"/>
      <c r="G83" s="362"/>
      <c r="H83" s="38" t="s">
        <v>5</v>
      </c>
      <c r="I83" s="363"/>
      <c r="J83" s="364"/>
      <c r="K83" s="365"/>
      <c r="M83" s="98"/>
      <c r="R83" s="98"/>
      <c r="S83" s="98"/>
      <c r="T83" s="98"/>
    </row>
    <row r="84" spans="1:20" ht="15" customHeight="1">
      <c r="A84" s="37" t="s">
        <v>1</v>
      </c>
      <c r="B84" s="288"/>
      <c r="C84" s="289"/>
      <c r="D84" s="3" t="s">
        <v>38</v>
      </c>
      <c r="E84" s="331"/>
      <c r="F84" s="332"/>
      <c r="G84" s="333"/>
      <c r="H84" s="37" t="s">
        <v>39</v>
      </c>
      <c r="I84" s="334"/>
      <c r="J84" s="335"/>
      <c r="K84" s="336"/>
      <c r="M84" s="98"/>
      <c r="R84" s="125" t="s">
        <v>186</v>
      </c>
      <c r="S84" s="126" t="s">
        <v>239</v>
      </c>
      <c r="T84" s="126" t="s">
        <v>240</v>
      </c>
    </row>
    <row r="85" spans="1:20" ht="15" customHeight="1">
      <c r="A85" s="337" t="s">
        <v>56</v>
      </c>
      <c r="B85" s="295"/>
      <c r="C85" s="296"/>
      <c r="D85" s="296"/>
      <c r="E85" s="296"/>
      <c r="F85" s="297"/>
      <c r="G85" s="342" t="s">
        <v>8</v>
      </c>
      <c r="H85" s="344"/>
      <c r="I85" s="346"/>
      <c r="J85" s="348" t="s">
        <v>23</v>
      </c>
      <c r="K85" s="350"/>
      <c r="M85" s="98"/>
      <c r="R85" s="126" t="s">
        <v>192</v>
      </c>
      <c r="S85" s="138" t="e">
        <f>VLOOKUP($S81,Sheet1!$B$2:$D$61,2,FALSE)</f>
        <v>#N/A</v>
      </c>
      <c r="T85" s="138" t="e">
        <f>VLOOKUP($S81,Sheet1!$B$2:$D$61,3,FALSE)</f>
        <v>#N/A</v>
      </c>
    </row>
    <row r="86" spans="1:20" ht="15" customHeight="1">
      <c r="A86" s="338"/>
      <c r="B86" s="339"/>
      <c r="C86" s="340"/>
      <c r="D86" s="340"/>
      <c r="E86" s="340"/>
      <c r="F86" s="341"/>
      <c r="G86" s="343"/>
      <c r="H86" s="345"/>
      <c r="I86" s="347"/>
      <c r="J86" s="349"/>
      <c r="K86" s="351"/>
      <c r="P86" s="98"/>
      <c r="Q86" s="98"/>
      <c r="R86" s="126" t="s">
        <v>193</v>
      </c>
      <c r="S86" s="138" t="e">
        <f>VLOOKUP($S82,Sheet1!$B$2:$D$61,2,FALSE)</f>
        <v>#N/A</v>
      </c>
      <c r="T86" s="138" t="e">
        <f>VLOOKUP($S82,Sheet1!$B$2:$D$61,3,FALSE)</f>
        <v>#N/A</v>
      </c>
    </row>
    <row r="87" spans="1:20" ht="15" customHeight="1">
      <c r="A87" s="293" t="s">
        <v>29</v>
      </c>
      <c r="B87" s="295"/>
      <c r="C87" s="296"/>
      <c r="D87" s="296"/>
      <c r="E87" s="296"/>
      <c r="F87" s="297"/>
      <c r="G87" s="301" t="s">
        <v>59</v>
      </c>
      <c r="H87" s="295"/>
      <c r="I87" s="296"/>
      <c r="J87" s="296"/>
      <c r="K87" s="297"/>
    </row>
    <row r="88" spans="1:20" ht="15" customHeight="1">
      <c r="A88" s="294"/>
      <c r="B88" s="298"/>
      <c r="C88" s="299"/>
      <c r="D88" s="299"/>
      <c r="E88" s="299"/>
      <c r="F88" s="300"/>
      <c r="G88" s="302"/>
      <c r="H88" s="298"/>
      <c r="I88" s="299"/>
      <c r="J88" s="299"/>
      <c r="K88" s="300"/>
    </row>
    <row r="89" spans="1:20" ht="15" customHeight="1">
      <c r="A89" s="281" t="s">
        <v>92</v>
      </c>
      <c r="B89" s="284" t="s">
        <v>60</v>
      </c>
      <c r="C89" s="285"/>
      <c r="D89" s="327"/>
      <c r="E89" s="328"/>
      <c r="F89" s="328"/>
      <c r="G89" s="329" t="s">
        <v>23</v>
      </c>
      <c r="H89" s="330"/>
      <c r="I89" s="327"/>
      <c r="J89" s="328"/>
      <c r="K89" s="328"/>
    </row>
    <row r="90" spans="1:20" ht="15" customHeight="1">
      <c r="A90" s="282"/>
      <c r="B90" s="258" t="s">
        <v>61</v>
      </c>
      <c r="C90" s="259"/>
      <c r="D90" s="6" t="s">
        <v>21</v>
      </c>
      <c r="E90" s="264"/>
      <c r="F90" s="265"/>
      <c r="G90" s="7" t="s">
        <v>9</v>
      </c>
      <c r="H90" s="248" t="s">
        <v>55</v>
      </c>
      <c r="I90" s="268"/>
      <c r="J90" s="269"/>
      <c r="K90" s="270"/>
    </row>
    <row r="91" spans="1:20" ht="15" customHeight="1">
      <c r="A91" s="282"/>
      <c r="B91" s="260"/>
      <c r="C91" s="261"/>
      <c r="D91" s="5" t="s">
        <v>22</v>
      </c>
      <c r="E91" s="274"/>
      <c r="F91" s="275"/>
      <c r="G91" s="8" t="s">
        <v>9</v>
      </c>
      <c r="H91" s="266"/>
      <c r="I91" s="271"/>
      <c r="J91" s="272"/>
      <c r="K91" s="273"/>
    </row>
    <row r="92" spans="1:20" ht="15" customHeight="1">
      <c r="A92" s="282"/>
      <c r="B92" s="260"/>
      <c r="C92" s="261"/>
      <c r="D92" s="5" t="s">
        <v>72</v>
      </c>
      <c r="E92" s="274"/>
      <c r="F92" s="275"/>
      <c r="G92" s="8" t="s">
        <v>9</v>
      </c>
      <c r="H92" s="266"/>
      <c r="I92" s="271"/>
      <c r="J92" s="272"/>
      <c r="K92" s="273"/>
    </row>
    <row r="93" spans="1:20" ht="15" customHeight="1">
      <c r="A93" s="282"/>
      <c r="B93" s="262"/>
      <c r="C93" s="263"/>
      <c r="D93" s="96" t="s">
        <v>3</v>
      </c>
      <c r="E93" s="276"/>
      <c r="F93" s="277"/>
      <c r="G93" s="8" t="s">
        <v>9</v>
      </c>
      <c r="H93" s="267"/>
      <c r="I93" s="241"/>
      <c r="J93" s="242"/>
      <c r="K93" s="243"/>
    </row>
    <row r="94" spans="1:20" ht="15" customHeight="1">
      <c r="A94" s="283"/>
      <c r="B94" s="286" t="s">
        <v>93</v>
      </c>
      <c r="C94" s="287"/>
      <c r="D94" s="291">
        <f>SUM(D89,E90:F93)</f>
        <v>0</v>
      </c>
      <c r="E94" s="292"/>
      <c r="F94" s="292"/>
      <c r="G94" s="45" t="s">
        <v>94</v>
      </c>
      <c r="H94" s="292">
        <f>SUM(I89,E90:F93)</f>
        <v>0</v>
      </c>
      <c r="I94" s="292"/>
      <c r="J94" s="292"/>
      <c r="K94" s="76" t="s">
        <v>9</v>
      </c>
    </row>
    <row r="95" spans="1:20" ht="15" customHeight="1">
      <c r="A95" s="279" t="s">
        <v>91</v>
      </c>
      <c r="B95" s="280"/>
      <c r="C95" s="310"/>
      <c r="D95" s="311"/>
      <c r="E95" s="312"/>
      <c r="F95" s="313" t="s">
        <v>62</v>
      </c>
      <c r="G95" s="314"/>
      <c r="H95" s="315" t="s">
        <v>99</v>
      </c>
      <c r="I95" s="316"/>
      <c r="J95" s="316"/>
      <c r="K95" s="317"/>
    </row>
    <row r="96" spans="1:20" ht="15" customHeight="1" thickBot="1">
      <c r="A96" s="313" t="s">
        <v>80</v>
      </c>
      <c r="B96" s="314"/>
      <c r="C96" s="43" t="s">
        <v>75</v>
      </c>
      <c r="D96" s="97"/>
      <c r="E96" s="44" t="s">
        <v>76</v>
      </c>
      <c r="F96" s="318" t="s">
        <v>78</v>
      </c>
      <c r="G96" s="319"/>
      <c r="H96" s="320"/>
      <c r="I96" s="321"/>
      <c r="J96" s="321"/>
      <c r="K96" s="44" t="s">
        <v>76</v>
      </c>
    </row>
    <row r="97" spans="1:20" ht="15" customHeight="1" thickBot="1">
      <c r="A97" s="313" t="s">
        <v>74</v>
      </c>
      <c r="B97" s="314"/>
      <c r="C97" s="322"/>
      <c r="D97" s="323"/>
      <c r="E97" s="77" t="s">
        <v>77</v>
      </c>
      <c r="F97" s="324" t="s">
        <v>79</v>
      </c>
      <c r="G97" s="325"/>
      <c r="H97" s="325"/>
      <c r="I97" s="326"/>
      <c r="J97" s="94"/>
      <c r="K97" s="79" t="s">
        <v>76</v>
      </c>
    </row>
    <row r="98" spans="1:20" ht="15" customHeight="1" thickBot="1">
      <c r="A98"/>
      <c r="B98"/>
      <c r="C98"/>
      <c r="D98"/>
      <c r="E98"/>
      <c r="F98"/>
      <c r="G98"/>
      <c r="H98"/>
      <c r="I98"/>
      <c r="J98"/>
      <c r="K98"/>
    </row>
    <row r="99" spans="1:20" ht="15" customHeight="1">
      <c r="A99" s="278" t="s">
        <v>140</v>
      </c>
      <c r="B99" s="278"/>
      <c r="C99" s="82"/>
      <c r="D99" s="82"/>
      <c r="E99" s="80"/>
      <c r="F99" s="80"/>
      <c r="G99" s="80"/>
      <c r="H99" s="80"/>
      <c r="I99" s="80"/>
      <c r="J99" s="80"/>
      <c r="K99" s="80"/>
      <c r="M99" s="104" t="str">
        <f>A99&amp;" 基本事項（求人票には記載されません）"</f>
        <v>■求人　その４ 基本事項（求人票には記載されません）</v>
      </c>
      <c r="N99" s="105"/>
      <c r="O99" s="105"/>
      <c r="P99" s="106"/>
      <c r="Q99" s="111"/>
      <c r="R99" s="112" t="s">
        <v>186</v>
      </c>
      <c r="S99" s="109"/>
      <c r="T99" s="109"/>
    </row>
    <row r="100" spans="1:20" ht="15" customHeight="1">
      <c r="A100" s="284" t="s">
        <v>65</v>
      </c>
      <c r="B100" s="290"/>
      <c r="C100" s="285"/>
      <c r="D100" s="352" t="s">
        <v>16</v>
      </c>
      <c r="E100" s="353"/>
      <c r="F100" s="354"/>
      <c r="G100" s="355" t="s">
        <v>15</v>
      </c>
      <c r="H100" s="355"/>
      <c r="I100" s="356"/>
      <c r="J100" s="355" t="s">
        <v>7</v>
      </c>
      <c r="K100" s="355"/>
      <c r="M100" s="110" t="s">
        <v>187</v>
      </c>
      <c r="N100" s="438"/>
      <c r="O100" s="439"/>
      <c r="P100" s="439"/>
      <c r="Q100" s="440"/>
      <c r="R100" s="112" t="s">
        <v>189</v>
      </c>
      <c r="S100" s="109" t="str">
        <f>IF(N101="旅客船事務部職員",N100&amp;"旅客船職員",N100&amp;N101)</f>
        <v/>
      </c>
      <c r="T100" s="109"/>
    </row>
    <row r="101" spans="1:20" ht="15" customHeight="1" thickBot="1">
      <c r="A101" s="334"/>
      <c r="B101" s="335"/>
      <c r="C101" s="336"/>
      <c r="D101" s="357"/>
      <c r="E101" s="358"/>
      <c r="F101" s="359"/>
      <c r="G101" s="41"/>
      <c r="H101" s="49" t="s">
        <v>23</v>
      </c>
      <c r="I101" s="42"/>
      <c r="J101" s="52"/>
      <c r="K101" s="74" t="s">
        <v>25</v>
      </c>
      <c r="M101" s="108" t="s">
        <v>190</v>
      </c>
      <c r="N101" s="454"/>
      <c r="O101" s="455"/>
      <c r="P101" s="455"/>
      <c r="Q101" s="456"/>
      <c r="R101" s="112" t="s">
        <v>191</v>
      </c>
      <c r="S101" s="109">
        <f>N101</f>
        <v>0</v>
      </c>
      <c r="T101" s="109"/>
    </row>
    <row r="102" spans="1:20" ht="15" customHeight="1">
      <c r="A102" s="38" t="s">
        <v>4</v>
      </c>
      <c r="B102" s="360"/>
      <c r="C102" s="361"/>
      <c r="D102" s="10" t="s">
        <v>6</v>
      </c>
      <c r="E102" s="360"/>
      <c r="F102" s="361"/>
      <c r="G102" s="362"/>
      <c r="H102" s="38" t="s">
        <v>5</v>
      </c>
      <c r="I102" s="363"/>
      <c r="J102" s="364"/>
      <c r="K102" s="365"/>
      <c r="M102" s="98"/>
      <c r="R102" s="98"/>
      <c r="S102" s="98"/>
      <c r="T102" s="98"/>
    </row>
    <row r="103" spans="1:20" ht="15" customHeight="1">
      <c r="A103" s="37" t="s">
        <v>1</v>
      </c>
      <c r="B103" s="288"/>
      <c r="C103" s="289"/>
      <c r="D103" s="3" t="s">
        <v>38</v>
      </c>
      <c r="E103" s="331"/>
      <c r="F103" s="332"/>
      <c r="G103" s="333"/>
      <c r="H103" s="37" t="s">
        <v>39</v>
      </c>
      <c r="I103" s="334"/>
      <c r="J103" s="335"/>
      <c r="K103" s="336"/>
      <c r="M103" s="98"/>
      <c r="R103" s="125" t="s">
        <v>186</v>
      </c>
      <c r="S103" s="126" t="s">
        <v>239</v>
      </c>
      <c r="T103" s="126" t="s">
        <v>240</v>
      </c>
    </row>
    <row r="104" spans="1:20" ht="15" customHeight="1">
      <c r="A104" s="337" t="s">
        <v>56</v>
      </c>
      <c r="B104" s="295"/>
      <c r="C104" s="296"/>
      <c r="D104" s="296"/>
      <c r="E104" s="296"/>
      <c r="F104" s="297"/>
      <c r="G104" s="342" t="s">
        <v>8</v>
      </c>
      <c r="H104" s="344"/>
      <c r="I104" s="346"/>
      <c r="J104" s="348" t="s">
        <v>23</v>
      </c>
      <c r="K104" s="350"/>
      <c r="M104" s="98"/>
      <c r="R104" s="126" t="s">
        <v>192</v>
      </c>
      <c r="S104" s="138" t="e">
        <f>VLOOKUP($S100,Sheet1!$B$2:$D$61,2,FALSE)</f>
        <v>#N/A</v>
      </c>
      <c r="T104" s="138" t="e">
        <f>VLOOKUP($S100,Sheet1!$B$2:$D$61,3,FALSE)</f>
        <v>#N/A</v>
      </c>
    </row>
    <row r="105" spans="1:20" ht="15" customHeight="1">
      <c r="A105" s="338"/>
      <c r="B105" s="339"/>
      <c r="C105" s="340"/>
      <c r="D105" s="340"/>
      <c r="E105" s="340"/>
      <c r="F105" s="341"/>
      <c r="G105" s="343"/>
      <c r="H105" s="345"/>
      <c r="I105" s="347"/>
      <c r="J105" s="349"/>
      <c r="K105" s="351"/>
      <c r="P105" s="98"/>
      <c r="Q105" s="98"/>
      <c r="R105" s="126" t="s">
        <v>193</v>
      </c>
      <c r="S105" s="138" t="e">
        <f>VLOOKUP($S101,Sheet1!$B$2:$D$61,2,FALSE)</f>
        <v>#N/A</v>
      </c>
      <c r="T105" s="138" t="e">
        <f>VLOOKUP($S101,Sheet1!$B$2:$D$61,3,FALSE)</f>
        <v>#N/A</v>
      </c>
    </row>
    <row r="106" spans="1:20" ht="15" customHeight="1">
      <c r="A106" s="293" t="s">
        <v>29</v>
      </c>
      <c r="B106" s="295"/>
      <c r="C106" s="296"/>
      <c r="D106" s="296"/>
      <c r="E106" s="296"/>
      <c r="F106" s="297"/>
      <c r="G106" s="301" t="s">
        <v>59</v>
      </c>
      <c r="H106" s="295"/>
      <c r="I106" s="296"/>
      <c r="J106" s="296"/>
      <c r="K106" s="297"/>
    </row>
    <row r="107" spans="1:20" ht="15" customHeight="1">
      <c r="A107" s="294"/>
      <c r="B107" s="298"/>
      <c r="C107" s="299"/>
      <c r="D107" s="299"/>
      <c r="E107" s="299"/>
      <c r="F107" s="300"/>
      <c r="G107" s="302"/>
      <c r="H107" s="298"/>
      <c r="I107" s="299"/>
      <c r="J107" s="299"/>
      <c r="K107" s="300"/>
    </row>
    <row r="108" spans="1:20" ht="15" customHeight="1">
      <c r="A108" s="373" t="s">
        <v>92</v>
      </c>
      <c r="B108" s="374" t="s">
        <v>60</v>
      </c>
      <c r="C108" s="375"/>
      <c r="D108" s="376"/>
      <c r="E108" s="377"/>
      <c r="F108" s="377"/>
      <c r="G108" s="378" t="s">
        <v>23</v>
      </c>
      <c r="H108" s="378"/>
      <c r="I108" s="377"/>
      <c r="J108" s="377"/>
      <c r="K108" s="379"/>
    </row>
    <row r="109" spans="1:20" ht="15" customHeight="1">
      <c r="A109" s="373"/>
      <c r="B109" s="258" t="s">
        <v>61</v>
      </c>
      <c r="C109" s="259"/>
      <c r="D109" s="6" t="s">
        <v>21</v>
      </c>
      <c r="E109" s="264"/>
      <c r="F109" s="265"/>
      <c r="G109" s="7" t="s">
        <v>9</v>
      </c>
      <c r="H109" s="248" t="s">
        <v>55</v>
      </c>
      <c r="I109" s="268"/>
      <c r="J109" s="269"/>
      <c r="K109" s="270"/>
    </row>
    <row r="110" spans="1:20" ht="15" customHeight="1">
      <c r="A110" s="373"/>
      <c r="B110" s="260"/>
      <c r="C110" s="261"/>
      <c r="D110" s="5" t="s">
        <v>22</v>
      </c>
      <c r="E110" s="274"/>
      <c r="F110" s="275"/>
      <c r="G110" s="8" t="s">
        <v>9</v>
      </c>
      <c r="H110" s="266"/>
      <c r="I110" s="271"/>
      <c r="J110" s="272"/>
      <c r="K110" s="273"/>
    </row>
    <row r="111" spans="1:20" ht="15" customHeight="1">
      <c r="A111" s="373"/>
      <c r="B111" s="260"/>
      <c r="C111" s="261"/>
      <c r="D111" s="5" t="s">
        <v>72</v>
      </c>
      <c r="E111" s="274"/>
      <c r="F111" s="275"/>
      <c r="G111" s="8" t="s">
        <v>9</v>
      </c>
      <c r="H111" s="266"/>
      <c r="I111" s="271"/>
      <c r="J111" s="272"/>
      <c r="K111" s="273"/>
    </row>
    <row r="112" spans="1:20" ht="15" customHeight="1">
      <c r="A112" s="373"/>
      <c r="B112" s="262"/>
      <c r="C112" s="263"/>
      <c r="D112" s="5" t="s">
        <v>3</v>
      </c>
      <c r="E112" s="276"/>
      <c r="F112" s="277"/>
      <c r="G112" s="8" t="s">
        <v>9</v>
      </c>
      <c r="H112" s="266"/>
      <c r="I112" s="241"/>
      <c r="J112" s="242"/>
      <c r="K112" s="243"/>
    </row>
    <row r="113" spans="1:20" ht="15" customHeight="1">
      <c r="A113" s="373"/>
      <c r="B113" s="286" t="s">
        <v>93</v>
      </c>
      <c r="C113" s="287"/>
      <c r="D113" s="291">
        <f>SUM(D108,E109:F112)</f>
        <v>0</v>
      </c>
      <c r="E113" s="292"/>
      <c r="F113" s="292"/>
      <c r="G113" s="45" t="s">
        <v>94</v>
      </c>
      <c r="H113" s="292">
        <f>SUM(I108,E109:F112)</f>
        <v>0</v>
      </c>
      <c r="I113" s="292"/>
      <c r="J113" s="292"/>
      <c r="K113" s="76" t="s">
        <v>9</v>
      </c>
    </row>
    <row r="114" spans="1:20" ht="15" customHeight="1">
      <c r="A114" s="279" t="s">
        <v>91</v>
      </c>
      <c r="B114" s="285"/>
      <c r="C114" s="310"/>
      <c r="D114" s="311"/>
      <c r="E114" s="311"/>
      <c r="F114" s="366" t="s">
        <v>62</v>
      </c>
      <c r="G114" s="366"/>
      <c r="H114" s="367" t="s">
        <v>99</v>
      </c>
      <c r="I114" s="367"/>
      <c r="J114" s="367"/>
      <c r="K114" s="367"/>
    </row>
    <row r="115" spans="1:20" ht="15" customHeight="1">
      <c r="A115" s="324" t="s">
        <v>80</v>
      </c>
      <c r="B115" s="325"/>
      <c r="C115" s="43" t="s">
        <v>75</v>
      </c>
      <c r="D115" s="71"/>
      <c r="E115" s="44" t="s">
        <v>76</v>
      </c>
      <c r="F115" s="368" t="s">
        <v>78</v>
      </c>
      <c r="G115" s="368"/>
      <c r="H115" s="369"/>
      <c r="I115" s="370"/>
      <c r="J115" s="370"/>
      <c r="K115" s="44" t="s">
        <v>76</v>
      </c>
    </row>
    <row r="116" spans="1:20" ht="15" customHeight="1">
      <c r="A116" s="366" t="s">
        <v>74</v>
      </c>
      <c r="B116" s="366"/>
      <c r="C116" s="371"/>
      <c r="D116" s="372"/>
      <c r="E116" s="77" t="s">
        <v>77</v>
      </c>
      <c r="F116" s="366" t="s">
        <v>79</v>
      </c>
      <c r="G116" s="366"/>
      <c r="H116" s="366"/>
      <c r="I116" s="366"/>
      <c r="J116" s="78"/>
      <c r="K116" s="79" t="s">
        <v>76</v>
      </c>
    </row>
    <row r="117" spans="1:20" ht="15" customHeight="1">
      <c r="A117" s="66"/>
      <c r="B117" s="66"/>
      <c r="C117" s="64"/>
      <c r="D117" s="64"/>
      <c r="E117" s="62"/>
      <c r="F117" s="66"/>
      <c r="G117" s="66"/>
      <c r="H117" s="66"/>
      <c r="I117" s="66"/>
      <c r="J117" s="64"/>
      <c r="K117" s="63"/>
    </row>
    <row r="118" spans="1:20" ht="15" customHeight="1">
      <c r="A118" s="73"/>
      <c r="B118" s="73"/>
      <c r="C118" s="64"/>
      <c r="D118" s="64"/>
      <c r="E118" s="62"/>
      <c r="F118" s="73"/>
      <c r="G118" s="73"/>
      <c r="H118" s="73"/>
      <c r="I118" s="73"/>
      <c r="J118" s="64"/>
      <c r="K118" s="63"/>
    </row>
    <row r="119" spans="1:20" ht="15" customHeight="1">
      <c r="A119" s="73"/>
      <c r="B119" s="73"/>
      <c r="C119" s="64"/>
      <c r="D119" s="64"/>
      <c r="E119" s="62"/>
      <c r="F119" s="73"/>
      <c r="G119" s="73"/>
      <c r="H119" s="73"/>
      <c r="I119" s="73"/>
      <c r="J119" s="64"/>
      <c r="K119" s="63"/>
    </row>
    <row r="120" spans="1:20" ht="15" customHeight="1" thickBot="1">
      <c r="A120" s="303" t="s">
        <v>73</v>
      </c>
      <c r="B120" s="303"/>
      <c r="C120" s="303"/>
      <c r="D120" s="303"/>
      <c r="E120" s="303"/>
      <c r="F120" s="303"/>
      <c r="G120" s="303"/>
      <c r="H120" s="303"/>
      <c r="I120" s="303"/>
      <c r="J120" s="303"/>
      <c r="K120" s="303"/>
    </row>
    <row r="121" spans="1:20" ht="15" customHeight="1">
      <c r="A121" s="304" t="str">
        <f>B4</f>
        <v>ABC海運株式会社</v>
      </c>
      <c r="B121" s="305"/>
      <c r="C121" s="305"/>
      <c r="D121" s="305"/>
      <c r="E121" s="305"/>
      <c r="F121" s="305"/>
      <c r="G121" s="305"/>
      <c r="H121" s="305"/>
      <c r="I121" s="305"/>
      <c r="J121" s="305"/>
      <c r="K121" s="306"/>
    </row>
    <row r="122" spans="1:20" ht="15" customHeight="1" thickBot="1">
      <c r="A122" s="307"/>
      <c r="B122" s="308"/>
      <c r="C122" s="308"/>
      <c r="D122" s="308"/>
      <c r="E122" s="308"/>
      <c r="F122" s="308"/>
      <c r="G122" s="308"/>
      <c r="H122" s="308"/>
      <c r="I122" s="308"/>
      <c r="J122" s="308"/>
      <c r="K122" s="309"/>
    </row>
    <row r="123" spans="1:20" ht="15" customHeight="1" thickBot="1"/>
    <row r="124" spans="1:20" ht="15" customHeight="1">
      <c r="A124" s="278" t="s">
        <v>139</v>
      </c>
      <c r="B124" s="278"/>
      <c r="C124" s="82"/>
      <c r="D124" s="82"/>
      <c r="E124" s="80"/>
      <c r="F124" s="80"/>
      <c r="G124" s="80"/>
      <c r="H124" s="80"/>
      <c r="I124" s="80"/>
      <c r="J124" s="80"/>
      <c r="K124" s="80"/>
      <c r="M124" s="104" t="str">
        <f>A124&amp;" 基本事項（求人票には記載されません）"</f>
        <v>■求人　その５ 基本事項（求人票には記載されません）</v>
      </c>
      <c r="N124" s="105"/>
      <c r="O124" s="105"/>
      <c r="P124" s="106"/>
      <c r="Q124" s="111"/>
      <c r="R124" s="112" t="s">
        <v>186</v>
      </c>
      <c r="S124" s="109"/>
      <c r="T124" s="109"/>
    </row>
    <row r="125" spans="1:20" ht="15" customHeight="1">
      <c r="A125" s="284" t="s">
        <v>65</v>
      </c>
      <c r="B125" s="290"/>
      <c r="C125" s="285"/>
      <c r="D125" s="352" t="s">
        <v>16</v>
      </c>
      <c r="E125" s="353"/>
      <c r="F125" s="354"/>
      <c r="G125" s="355" t="s">
        <v>15</v>
      </c>
      <c r="H125" s="355"/>
      <c r="I125" s="356"/>
      <c r="J125" s="355" t="s">
        <v>7</v>
      </c>
      <c r="K125" s="355"/>
      <c r="M125" s="110" t="s">
        <v>187</v>
      </c>
      <c r="N125" s="438"/>
      <c r="O125" s="439"/>
      <c r="P125" s="439"/>
      <c r="Q125" s="440"/>
      <c r="R125" s="112" t="s">
        <v>189</v>
      </c>
      <c r="S125" s="109" t="str">
        <f>IF(N126="旅客船事務部職員",N125&amp;"旅客船職員",N125&amp;N126)</f>
        <v/>
      </c>
      <c r="T125" s="109"/>
    </row>
    <row r="126" spans="1:20" ht="15" customHeight="1" thickBot="1">
      <c r="A126" s="334"/>
      <c r="B126" s="335"/>
      <c r="C126" s="336"/>
      <c r="D126" s="357"/>
      <c r="E126" s="358"/>
      <c r="F126" s="359"/>
      <c r="G126" s="41"/>
      <c r="H126" s="49" t="s">
        <v>23</v>
      </c>
      <c r="I126" s="42"/>
      <c r="J126" s="52"/>
      <c r="K126" s="74" t="s">
        <v>25</v>
      </c>
      <c r="M126" s="108" t="s">
        <v>190</v>
      </c>
      <c r="N126" s="454"/>
      <c r="O126" s="455"/>
      <c r="P126" s="455"/>
      <c r="Q126" s="456"/>
      <c r="R126" s="112" t="s">
        <v>191</v>
      </c>
      <c r="S126" s="109">
        <f>N126</f>
        <v>0</v>
      </c>
      <c r="T126" s="109"/>
    </row>
    <row r="127" spans="1:20" ht="15" customHeight="1">
      <c r="A127" s="38" t="s">
        <v>4</v>
      </c>
      <c r="B127" s="360"/>
      <c r="C127" s="361"/>
      <c r="D127" s="10" t="s">
        <v>6</v>
      </c>
      <c r="E127" s="360"/>
      <c r="F127" s="361"/>
      <c r="G127" s="362"/>
      <c r="H127" s="38" t="s">
        <v>5</v>
      </c>
      <c r="I127" s="363"/>
      <c r="J127" s="364"/>
      <c r="K127" s="365"/>
      <c r="M127" s="98"/>
      <c r="R127" s="98"/>
      <c r="S127" s="98"/>
      <c r="T127" s="98"/>
    </row>
    <row r="128" spans="1:20" ht="15" customHeight="1">
      <c r="A128" s="37" t="s">
        <v>1</v>
      </c>
      <c r="B128" s="288"/>
      <c r="C128" s="289"/>
      <c r="D128" s="3" t="s">
        <v>38</v>
      </c>
      <c r="E128" s="331"/>
      <c r="F128" s="332"/>
      <c r="G128" s="333"/>
      <c r="H128" s="37" t="s">
        <v>39</v>
      </c>
      <c r="I128" s="334"/>
      <c r="J128" s="335"/>
      <c r="K128" s="336"/>
      <c r="M128" s="98"/>
      <c r="R128" s="125" t="s">
        <v>186</v>
      </c>
      <c r="S128" s="126" t="s">
        <v>239</v>
      </c>
      <c r="T128" s="126" t="s">
        <v>240</v>
      </c>
    </row>
    <row r="129" spans="1:20" ht="15" customHeight="1">
      <c r="A129" s="337" t="s">
        <v>56</v>
      </c>
      <c r="B129" s="295"/>
      <c r="C129" s="296"/>
      <c r="D129" s="296"/>
      <c r="E129" s="296"/>
      <c r="F129" s="297"/>
      <c r="G129" s="342" t="s">
        <v>8</v>
      </c>
      <c r="H129" s="344"/>
      <c r="I129" s="346"/>
      <c r="J129" s="348" t="s">
        <v>23</v>
      </c>
      <c r="K129" s="350"/>
      <c r="M129" s="98"/>
      <c r="R129" s="126" t="s">
        <v>192</v>
      </c>
      <c r="S129" s="138" t="e">
        <f>VLOOKUP($S125,Sheet1!$B$2:$D$61,2,FALSE)</f>
        <v>#N/A</v>
      </c>
      <c r="T129" s="138" t="e">
        <f>VLOOKUP($S125,Sheet1!$B$2:$D$61,3,FALSE)</f>
        <v>#N/A</v>
      </c>
    </row>
    <row r="130" spans="1:20" ht="15" customHeight="1">
      <c r="A130" s="338"/>
      <c r="B130" s="339"/>
      <c r="C130" s="340"/>
      <c r="D130" s="340"/>
      <c r="E130" s="340"/>
      <c r="F130" s="341"/>
      <c r="G130" s="343"/>
      <c r="H130" s="345"/>
      <c r="I130" s="347"/>
      <c r="J130" s="349"/>
      <c r="K130" s="351"/>
      <c r="P130" s="98"/>
      <c r="Q130" s="98"/>
      <c r="R130" s="126" t="s">
        <v>193</v>
      </c>
      <c r="S130" s="138" t="e">
        <f>VLOOKUP($S126,Sheet1!$B$2:$D$61,2,FALSE)</f>
        <v>#N/A</v>
      </c>
      <c r="T130" s="138" t="e">
        <f>VLOOKUP($S126,Sheet1!$B$2:$D$61,3,FALSE)</f>
        <v>#N/A</v>
      </c>
    </row>
    <row r="131" spans="1:20" ht="15" customHeight="1">
      <c r="A131" s="293" t="s">
        <v>29</v>
      </c>
      <c r="B131" s="295"/>
      <c r="C131" s="296"/>
      <c r="D131" s="296"/>
      <c r="E131" s="296"/>
      <c r="F131" s="297"/>
      <c r="G131" s="301" t="s">
        <v>59</v>
      </c>
      <c r="H131" s="295"/>
      <c r="I131" s="296"/>
      <c r="J131" s="296"/>
      <c r="K131" s="297"/>
    </row>
    <row r="132" spans="1:20" ht="15" customHeight="1">
      <c r="A132" s="294"/>
      <c r="B132" s="298"/>
      <c r="C132" s="299"/>
      <c r="D132" s="299"/>
      <c r="E132" s="299"/>
      <c r="F132" s="300"/>
      <c r="G132" s="302"/>
      <c r="H132" s="298"/>
      <c r="I132" s="299"/>
      <c r="J132" s="299"/>
      <c r="K132" s="300"/>
    </row>
    <row r="133" spans="1:20" ht="15" customHeight="1">
      <c r="A133" s="281" t="s">
        <v>92</v>
      </c>
      <c r="B133" s="284" t="s">
        <v>60</v>
      </c>
      <c r="C133" s="285"/>
      <c r="D133" s="327"/>
      <c r="E133" s="328"/>
      <c r="F133" s="328"/>
      <c r="G133" s="329" t="s">
        <v>23</v>
      </c>
      <c r="H133" s="330"/>
      <c r="I133" s="327"/>
      <c r="J133" s="328"/>
      <c r="K133" s="328"/>
    </row>
    <row r="134" spans="1:20" ht="15" customHeight="1">
      <c r="A134" s="282"/>
      <c r="B134" s="258" t="s">
        <v>61</v>
      </c>
      <c r="C134" s="259"/>
      <c r="D134" s="6" t="s">
        <v>21</v>
      </c>
      <c r="E134" s="264"/>
      <c r="F134" s="265"/>
      <c r="G134" s="7" t="s">
        <v>9</v>
      </c>
      <c r="H134" s="248" t="s">
        <v>55</v>
      </c>
      <c r="I134" s="268"/>
      <c r="J134" s="269"/>
      <c r="K134" s="270"/>
    </row>
    <row r="135" spans="1:20" ht="15" customHeight="1">
      <c r="A135" s="282"/>
      <c r="B135" s="260"/>
      <c r="C135" s="261"/>
      <c r="D135" s="5" t="s">
        <v>22</v>
      </c>
      <c r="E135" s="274"/>
      <c r="F135" s="275"/>
      <c r="G135" s="8" t="s">
        <v>9</v>
      </c>
      <c r="H135" s="266"/>
      <c r="I135" s="271"/>
      <c r="J135" s="272"/>
      <c r="K135" s="273"/>
    </row>
    <row r="136" spans="1:20" ht="15" customHeight="1">
      <c r="A136" s="282"/>
      <c r="B136" s="260"/>
      <c r="C136" s="261"/>
      <c r="D136" s="5" t="s">
        <v>72</v>
      </c>
      <c r="E136" s="274"/>
      <c r="F136" s="275"/>
      <c r="G136" s="8" t="s">
        <v>9</v>
      </c>
      <c r="H136" s="266"/>
      <c r="I136" s="271"/>
      <c r="J136" s="272"/>
      <c r="K136" s="273"/>
    </row>
    <row r="137" spans="1:20" ht="15" customHeight="1">
      <c r="A137" s="282"/>
      <c r="B137" s="262"/>
      <c r="C137" s="263"/>
      <c r="D137" s="96" t="s">
        <v>3</v>
      </c>
      <c r="E137" s="276"/>
      <c r="F137" s="277"/>
      <c r="G137" s="8" t="s">
        <v>9</v>
      </c>
      <c r="H137" s="267"/>
      <c r="I137" s="241"/>
      <c r="J137" s="242"/>
      <c r="K137" s="243"/>
    </row>
    <row r="138" spans="1:20" ht="15" customHeight="1">
      <c r="A138" s="283"/>
      <c r="B138" s="286" t="s">
        <v>93</v>
      </c>
      <c r="C138" s="287"/>
      <c r="D138" s="291">
        <f>SUM(D133,E134:F137)</f>
        <v>0</v>
      </c>
      <c r="E138" s="292"/>
      <c r="F138" s="292"/>
      <c r="G138" s="45" t="s">
        <v>94</v>
      </c>
      <c r="H138" s="292">
        <f>SUM(I133,E134:F137)</f>
        <v>0</v>
      </c>
      <c r="I138" s="292"/>
      <c r="J138" s="292"/>
      <c r="K138" s="76" t="s">
        <v>9</v>
      </c>
    </row>
    <row r="139" spans="1:20" ht="15" customHeight="1">
      <c r="A139" s="279" t="s">
        <v>91</v>
      </c>
      <c r="B139" s="280"/>
      <c r="C139" s="310"/>
      <c r="D139" s="311"/>
      <c r="E139" s="312"/>
      <c r="F139" s="313" t="s">
        <v>62</v>
      </c>
      <c r="G139" s="314"/>
      <c r="H139" s="315" t="s">
        <v>99</v>
      </c>
      <c r="I139" s="316"/>
      <c r="J139" s="316"/>
      <c r="K139" s="317"/>
    </row>
    <row r="140" spans="1:20" ht="15" customHeight="1" thickBot="1">
      <c r="A140" s="313" t="s">
        <v>80</v>
      </c>
      <c r="B140" s="314"/>
      <c r="C140" s="43" t="s">
        <v>75</v>
      </c>
      <c r="D140" s="97"/>
      <c r="E140" s="44" t="s">
        <v>76</v>
      </c>
      <c r="F140" s="318" t="s">
        <v>78</v>
      </c>
      <c r="G140" s="319"/>
      <c r="H140" s="320"/>
      <c r="I140" s="321"/>
      <c r="J140" s="321"/>
      <c r="K140" s="44" t="s">
        <v>76</v>
      </c>
    </row>
    <row r="141" spans="1:20" ht="15" customHeight="1" thickBot="1">
      <c r="A141" s="313" t="s">
        <v>74</v>
      </c>
      <c r="B141" s="314"/>
      <c r="C141" s="322"/>
      <c r="D141" s="323"/>
      <c r="E141" s="77" t="s">
        <v>77</v>
      </c>
      <c r="F141" s="324" t="s">
        <v>79</v>
      </c>
      <c r="G141" s="325"/>
      <c r="H141" s="325"/>
      <c r="I141" s="326"/>
      <c r="J141" s="94"/>
      <c r="K141" s="79" t="s">
        <v>76</v>
      </c>
    </row>
    <row r="142" spans="1:20" ht="15" customHeight="1" thickBot="1">
      <c r="A142"/>
      <c r="B142"/>
      <c r="C142"/>
      <c r="D142"/>
      <c r="E142"/>
      <c r="F142"/>
      <c r="G142"/>
      <c r="H142"/>
      <c r="I142"/>
      <c r="J142"/>
      <c r="K142"/>
    </row>
    <row r="143" spans="1:20" ht="15" customHeight="1">
      <c r="A143" s="278" t="s">
        <v>138</v>
      </c>
      <c r="B143" s="278"/>
      <c r="C143" s="82"/>
      <c r="D143" s="82"/>
      <c r="E143" s="80"/>
      <c r="F143" s="80"/>
      <c r="G143" s="80"/>
      <c r="H143" s="80"/>
      <c r="I143" s="80"/>
      <c r="J143" s="80"/>
      <c r="K143" s="80"/>
      <c r="M143" s="104" t="str">
        <f>A143&amp;" 基本事項（求人票には記載されません）"</f>
        <v>■求人　その６ 基本事項（求人票には記載されません）</v>
      </c>
      <c r="N143" s="105"/>
      <c r="O143" s="105"/>
      <c r="P143" s="106"/>
      <c r="Q143" s="111"/>
      <c r="R143" s="112" t="s">
        <v>186</v>
      </c>
      <c r="S143" s="109"/>
      <c r="T143" s="109"/>
    </row>
    <row r="144" spans="1:20" ht="15" customHeight="1">
      <c r="A144" s="284" t="s">
        <v>65</v>
      </c>
      <c r="B144" s="290"/>
      <c r="C144" s="285"/>
      <c r="D144" s="352" t="s">
        <v>16</v>
      </c>
      <c r="E144" s="353"/>
      <c r="F144" s="354"/>
      <c r="G144" s="355" t="s">
        <v>15</v>
      </c>
      <c r="H144" s="355"/>
      <c r="I144" s="356"/>
      <c r="J144" s="355" t="s">
        <v>7</v>
      </c>
      <c r="K144" s="355"/>
      <c r="M144" s="110" t="s">
        <v>187</v>
      </c>
      <c r="N144" s="438"/>
      <c r="O144" s="439"/>
      <c r="P144" s="439"/>
      <c r="Q144" s="440"/>
      <c r="R144" s="112" t="s">
        <v>189</v>
      </c>
      <c r="S144" s="109" t="str">
        <f>IF(N145="旅客船事務部職員",N144&amp;"旅客船職員",N144&amp;N145)</f>
        <v/>
      </c>
      <c r="T144" s="109"/>
    </row>
    <row r="145" spans="1:20" ht="15" customHeight="1" thickBot="1">
      <c r="A145" s="334"/>
      <c r="B145" s="335"/>
      <c r="C145" s="336"/>
      <c r="D145" s="357"/>
      <c r="E145" s="358"/>
      <c r="F145" s="359"/>
      <c r="G145" s="41"/>
      <c r="H145" s="49" t="s">
        <v>23</v>
      </c>
      <c r="I145" s="42"/>
      <c r="J145" s="52"/>
      <c r="K145" s="74" t="s">
        <v>25</v>
      </c>
      <c r="M145" s="108" t="s">
        <v>190</v>
      </c>
      <c r="N145" s="454"/>
      <c r="O145" s="455"/>
      <c r="P145" s="455"/>
      <c r="Q145" s="456"/>
      <c r="R145" s="112" t="s">
        <v>191</v>
      </c>
      <c r="S145" s="109">
        <f>N145</f>
        <v>0</v>
      </c>
      <c r="T145" s="109"/>
    </row>
    <row r="146" spans="1:20" ht="15" customHeight="1">
      <c r="A146" s="38" t="s">
        <v>4</v>
      </c>
      <c r="B146" s="360"/>
      <c r="C146" s="361"/>
      <c r="D146" s="10" t="s">
        <v>6</v>
      </c>
      <c r="E146" s="360"/>
      <c r="F146" s="361"/>
      <c r="G146" s="362"/>
      <c r="H146" s="38" t="s">
        <v>5</v>
      </c>
      <c r="I146" s="363"/>
      <c r="J146" s="364"/>
      <c r="K146" s="365"/>
      <c r="M146" s="98"/>
      <c r="R146" s="98"/>
      <c r="S146" s="98"/>
      <c r="T146" s="98"/>
    </row>
    <row r="147" spans="1:20" ht="15" customHeight="1">
      <c r="A147" s="37" t="s">
        <v>1</v>
      </c>
      <c r="B147" s="288"/>
      <c r="C147" s="289"/>
      <c r="D147" s="3" t="s">
        <v>38</v>
      </c>
      <c r="E147" s="331"/>
      <c r="F147" s="332"/>
      <c r="G147" s="333"/>
      <c r="H147" s="37" t="s">
        <v>39</v>
      </c>
      <c r="I147" s="334"/>
      <c r="J147" s="335"/>
      <c r="K147" s="336"/>
      <c r="M147" s="98"/>
      <c r="R147" s="125" t="s">
        <v>186</v>
      </c>
      <c r="S147" s="126" t="s">
        <v>239</v>
      </c>
      <c r="T147" s="126" t="s">
        <v>240</v>
      </c>
    </row>
    <row r="148" spans="1:20" ht="15" customHeight="1">
      <c r="A148" s="337" t="s">
        <v>56</v>
      </c>
      <c r="B148" s="295"/>
      <c r="C148" s="296"/>
      <c r="D148" s="296"/>
      <c r="E148" s="296"/>
      <c r="F148" s="297"/>
      <c r="G148" s="342" t="s">
        <v>8</v>
      </c>
      <c r="H148" s="344"/>
      <c r="I148" s="346"/>
      <c r="J148" s="348" t="s">
        <v>23</v>
      </c>
      <c r="K148" s="350"/>
      <c r="M148" s="98"/>
      <c r="R148" s="126" t="s">
        <v>192</v>
      </c>
      <c r="S148" s="138" t="e">
        <f>VLOOKUP($S144,Sheet1!$B$2:$D$61,2,FALSE)</f>
        <v>#N/A</v>
      </c>
      <c r="T148" s="138" t="e">
        <f>VLOOKUP($S144,Sheet1!$B$2:$D$61,3,FALSE)</f>
        <v>#N/A</v>
      </c>
    </row>
    <row r="149" spans="1:20" ht="15" customHeight="1">
      <c r="A149" s="338"/>
      <c r="B149" s="339"/>
      <c r="C149" s="340"/>
      <c r="D149" s="340"/>
      <c r="E149" s="340"/>
      <c r="F149" s="341"/>
      <c r="G149" s="343"/>
      <c r="H149" s="345"/>
      <c r="I149" s="347"/>
      <c r="J149" s="349"/>
      <c r="K149" s="351"/>
      <c r="P149" s="98"/>
      <c r="Q149" s="98"/>
      <c r="R149" s="126" t="s">
        <v>193</v>
      </c>
      <c r="S149" s="138" t="e">
        <f>VLOOKUP($S145,Sheet1!$B$2:$D$61,2,FALSE)</f>
        <v>#N/A</v>
      </c>
      <c r="T149" s="138" t="e">
        <f>VLOOKUP($S145,Sheet1!$B$2:$D$61,3,FALSE)</f>
        <v>#N/A</v>
      </c>
    </row>
    <row r="150" spans="1:20" ht="15" customHeight="1">
      <c r="A150" s="293" t="s">
        <v>29</v>
      </c>
      <c r="B150" s="295"/>
      <c r="C150" s="296"/>
      <c r="D150" s="296"/>
      <c r="E150" s="296"/>
      <c r="F150" s="297"/>
      <c r="G150" s="301" t="s">
        <v>59</v>
      </c>
      <c r="H150" s="295"/>
      <c r="I150" s="296"/>
      <c r="J150" s="296"/>
      <c r="K150" s="297"/>
    </row>
    <row r="151" spans="1:20" ht="15" customHeight="1">
      <c r="A151" s="294"/>
      <c r="B151" s="298"/>
      <c r="C151" s="299"/>
      <c r="D151" s="299"/>
      <c r="E151" s="299"/>
      <c r="F151" s="300"/>
      <c r="G151" s="302"/>
      <c r="H151" s="298"/>
      <c r="I151" s="299"/>
      <c r="J151" s="299"/>
      <c r="K151" s="300"/>
    </row>
    <row r="152" spans="1:20" ht="15" customHeight="1">
      <c r="A152" s="281" t="s">
        <v>92</v>
      </c>
      <c r="B152" s="284" t="s">
        <v>60</v>
      </c>
      <c r="C152" s="285"/>
      <c r="D152" s="327"/>
      <c r="E152" s="328"/>
      <c r="F152" s="328"/>
      <c r="G152" s="329" t="s">
        <v>23</v>
      </c>
      <c r="H152" s="330"/>
      <c r="I152" s="327"/>
      <c r="J152" s="328"/>
      <c r="K152" s="328"/>
    </row>
    <row r="153" spans="1:20" ht="15" customHeight="1">
      <c r="A153" s="282"/>
      <c r="B153" s="258" t="s">
        <v>61</v>
      </c>
      <c r="C153" s="259"/>
      <c r="D153" s="6" t="s">
        <v>21</v>
      </c>
      <c r="E153" s="264"/>
      <c r="F153" s="265"/>
      <c r="G153" s="7" t="s">
        <v>9</v>
      </c>
      <c r="H153" s="248" t="s">
        <v>55</v>
      </c>
      <c r="I153" s="268"/>
      <c r="J153" s="269"/>
      <c r="K153" s="270"/>
    </row>
    <row r="154" spans="1:20" ht="15" customHeight="1">
      <c r="A154" s="282"/>
      <c r="B154" s="260"/>
      <c r="C154" s="261"/>
      <c r="D154" s="5" t="s">
        <v>22</v>
      </c>
      <c r="E154" s="274"/>
      <c r="F154" s="275"/>
      <c r="G154" s="8" t="s">
        <v>9</v>
      </c>
      <c r="H154" s="266"/>
      <c r="I154" s="271"/>
      <c r="J154" s="272"/>
      <c r="K154" s="273"/>
    </row>
    <row r="155" spans="1:20" ht="15" customHeight="1">
      <c r="A155" s="282"/>
      <c r="B155" s="260"/>
      <c r="C155" s="261"/>
      <c r="D155" s="5" t="s">
        <v>72</v>
      </c>
      <c r="E155" s="274"/>
      <c r="F155" s="275"/>
      <c r="G155" s="8" t="s">
        <v>9</v>
      </c>
      <c r="H155" s="266"/>
      <c r="I155" s="271"/>
      <c r="J155" s="272"/>
      <c r="K155" s="273"/>
    </row>
    <row r="156" spans="1:20" ht="15" customHeight="1">
      <c r="A156" s="282"/>
      <c r="B156" s="262"/>
      <c r="C156" s="263"/>
      <c r="D156" s="96" t="s">
        <v>3</v>
      </c>
      <c r="E156" s="276"/>
      <c r="F156" s="277"/>
      <c r="G156" s="8" t="s">
        <v>9</v>
      </c>
      <c r="H156" s="267"/>
      <c r="I156" s="241"/>
      <c r="J156" s="242"/>
      <c r="K156" s="243"/>
    </row>
    <row r="157" spans="1:20" ht="15" customHeight="1">
      <c r="A157" s="283"/>
      <c r="B157" s="286" t="s">
        <v>93</v>
      </c>
      <c r="C157" s="287"/>
      <c r="D157" s="291">
        <f>SUM(D152,E153:F156)</f>
        <v>0</v>
      </c>
      <c r="E157" s="292"/>
      <c r="F157" s="292"/>
      <c r="G157" s="45" t="s">
        <v>94</v>
      </c>
      <c r="H157" s="292">
        <f>SUM(I152,E153:F156)</f>
        <v>0</v>
      </c>
      <c r="I157" s="292"/>
      <c r="J157" s="292"/>
      <c r="K157" s="76" t="s">
        <v>9</v>
      </c>
    </row>
    <row r="158" spans="1:20" ht="15" customHeight="1">
      <c r="A158" s="279" t="s">
        <v>91</v>
      </c>
      <c r="B158" s="280"/>
      <c r="C158" s="310"/>
      <c r="D158" s="311"/>
      <c r="E158" s="312"/>
      <c r="F158" s="313" t="s">
        <v>62</v>
      </c>
      <c r="G158" s="314"/>
      <c r="H158" s="315" t="s">
        <v>99</v>
      </c>
      <c r="I158" s="316"/>
      <c r="J158" s="316"/>
      <c r="K158" s="317"/>
    </row>
    <row r="159" spans="1:20" ht="15" customHeight="1" thickBot="1">
      <c r="A159" s="313" t="s">
        <v>80</v>
      </c>
      <c r="B159" s="314"/>
      <c r="C159" s="43" t="s">
        <v>75</v>
      </c>
      <c r="D159" s="97"/>
      <c r="E159" s="44" t="s">
        <v>76</v>
      </c>
      <c r="F159" s="318" t="s">
        <v>78</v>
      </c>
      <c r="G159" s="319"/>
      <c r="H159" s="320"/>
      <c r="I159" s="321"/>
      <c r="J159" s="321"/>
      <c r="K159" s="44" t="s">
        <v>76</v>
      </c>
    </row>
    <row r="160" spans="1:20" ht="15" customHeight="1" thickBot="1">
      <c r="A160" s="313" t="s">
        <v>74</v>
      </c>
      <c r="B160" s="314"/>
      <c r="C160" s="322"/>
      <c r="D160" s="323"/>
      <c r="E160" s="77" t="s">
        <v>77</v>
      </c>
      <c r="F160" s="324" t="s">
        <v>79</v>
      </c>
      <c r="G160" s="325"/>
      <c r="H160" s="325"/>
      <c r="I160" s="326"/>
      <c r="J160" s="94"/>
      <c r="K160" s="79" t="s">
        <v>76</v>
      </c>
    </row>
    <row r="161" spans="1:20" ht="15" customHeight="1" thickBot="1">
      <c r="A161"/>
      <c r="B161"/>
      <c r="C161"/>
      <c r="D161"/>
      <c r="E161"/>
      <c r="F161"/>
      <c r="G161"/>
      <c r="H161"/>
      <c r="I161"/>
      <c r="J161"/>
      <c r="K161"/>
    </row>
    <row r="162" spans="1:20" ht="15" customHeight="1">
      <c r="A162" s="278" t="s">
        <v>137</v>
      </c>
      <c r="B162" s="278"/>
      <c r="C162" s="82"/>
      <c r="D162" s="82"/>
      <c r="E162" s="80"/>
      <c r="F162" s="80"/>
      <c r="G162" s="80"/>
      <c r="H162" s="80"/>
      <c r="I162" s="80"/>
      <c r="J162" s="80"/>
      <c r="K162" s="80"/>
      <c r="M162" s="104" t="str">
        <f>A162&amp;" 基本事項（求人票には記載されません）"</f>
        <v>■求人　その７ 基本事項（求人票には記載されません）</v>
      </c>
      <c r="N162" s="105"/>
      <c r="O162" s="105"/>
      <c r="P162" s="106"/>
      <c r="Q162" s="111"/>
      <c r="R162" s="112" t="s">
        <v>186</v>
      </c>
      <c r="S162" s="109"/>
      <c r="T162" s="109"/>
    </row>
    <row r="163" spans="1:20" ht="15" customHeight="1">
      <c r="A163" s="284" t="s">
        <v>65</v>
      </c>
      <c r="B163" s="290"/>
      <c r="C163" s="285"/>
      <c r="D163" s="352" t="s">
        <v>16</v>
      </c>
      <c r="E163" s="353"/>
      <c r="F163" s="354"/>
      <c r="G163" s="355" t="s">
        <v>15</v>
      </c>
      <c r="H163" s="355"/>
      <c r="I163" s="356"/>
      <c r="J163" s="355" t="s">
        <v>7</v>
      </c>
      <c r="K163" s="355"/>
      <c r="M163" s="110" t="s">
        <v>187</v>
      </c>
      <c r="N163" s="438"/>
      <c r="O163" s="439"/>
      <c r="P163" s="439"/>
      <c r="Q163" s="440"/>
      <c r="R163" s="112" t="s">
        <v>189</v>
      </c>
      <c r="S163" s="109" t="str">
        <f>IF(N164="旅客船事務部職員",N163&amp;"旅客船職員",N163&amp;N164)</f>
        <v/>
      </c>
      <c r="T163" s="109"/>
    </row>
    <row r="164" spans="1:20" ht="15" customHeight="1" thickBot="1">
      <c r="A164" s="334"/>
      <c r="B164" s="335"/>
      <c r="C164" s="336"/>
      <c r="D164" s="357"/>
      <c r="E164" s="358"/>
      <c r="F164" s="359"/>
      <c r="G164" s="41"/>
      <c r="H164" s="49" t="s">
        <v>23</v>
      </c>
      <c r="I164" s="42"/>
      <c r="J164" s="52"/>
      <c r="K164" s="74" t="s">
        <v>25</v>
      </c>
      <c r="M164" s="108" t="s">
        <v>190</v>
      </c>
      <c r="N164" s="454"/>
      <c r="O164" s="455"/>
      <c r="P164" s="455"/>
      <c r="Q164" s="456"/>
      <c r="R164" s="112" t="s">
        <v>191</v>
      </c>
      <c r="S164" s="109">
        <f>N164</f>
        <v>0</v>
      </c>
      <c r="T164" s="109"/>
    </row>
    <row r="165" spans="1:20" ht="15" customHeight="1">
      <c r="A165" s="38" t="s">
        <v>4</v>
      </c>
      <c r="B165" s="360"/>
      <c r="C165" s="361"/>
      <c r="D165" s="10" t="s">
        <v>6</v>
      </c>
      <c r="E165" s="360"/>
      <c r="F165" s="361"/>
      <c r="G165" s="362"/>
      <c r="H165" s="38" t="s">
        <v>5</v>
      </c>
      <c r="I165" s="363"/>
      <c r="J165" s="364"/>
      <c r="K165" s="365"/>
      <c r="M165" s="98"/>
      <c r="R165" s="98"/>
      <c r="S165" s="98"/>
      <c r="T165" s="98"/>
    </row>
    <row r="166" spans="1:20" ht="15" customHeight="1">
      <c r="A166" s="37" t="s">
        <v>1</v>
      </c>
      <c r="B166" s="288"/>
      <c r="C166" s="289"/>
      <c r="D166" s="3" t="s">
        <v>38</v>
      </c>
      <c r="E166" s="331"/>
      <c r="F166" s="332"/>
      <c r="G166" s="333"/>
      <c r="H166" s="37" t="s">
        <v>39</v>
      </c>
      <c r="I166" s="334"/>
      <c r="J166" s="335"/>
      <c r="K166" s="336"/>
      <c r="M166" s="98"/>
      <c r="R166" s="125" t="s">
        <v>186</v>
      </c>
      <c r="S166" s="126" t="s">
        <v>239</v>
      </c>
      <c r="T166" s="126" t="s">
        <v>240</v>
      </c>
    </row>
    <row r="167" spans="1:20" ht="15" customHeight="1">
      <c r="A167" s="337" t="s">
        <v>56</v>
      </c>
      <c r="B167" s="295"/>
      <c r="C167" s="296"/>
      <c r="D167" s="296"/>
      <c r="E167" s="296"/>
      <c r="F167" s="297"/>
      <c r="G167" s="342" t="s">
        <v>8</v>
      </c>
      <c r="H167" s="344"/>
      <c r="I167" s="346"/>
      <c r="J167" s="348" t="s">
        <v>23</v>
      </c>
      <c r="K167" s="350"/>
      <c r="M167" s="98"/>
      <c r="R167" s="126" t="s">
        <v>192</v>
      </c>
      <c r="S167" s="138" t="e">
        <f>VLOOKUP($S163,Sheet1!$B$2:$D$61,2,FALSE)</f>
        <v>#N/A</v>
      </c>
      <c r="T167" s="138" t="e">
        <f>VLOOKUP($S163,Sheet1!$B$2:$D$61,3,FALSE)</f>
        <v>#N/A</v>
      </c>
    </row>
    <row r="168" spans="1:20" ht="15" customHeight="1">
      <c r="A168" s="338"/>
      <c r="B168" s="339"/>
      <c r="C168" s="340"/>
      <c r="D168" s="340"/>
      <c r="E168" s="340"/>
      <c r="F168" s="341"/>
      <c r="G168" s="343"/>
      <c r="H168" s="345"/>
      <c r="I168" s="347"/>
      <c r="J168" s="349"/>
      <c r="K168" s="351"/>
      <c r="P168" s="98"/>
      <c r="Q168" s="98"/>
      <c r="R168" s="126" t="s">
        <v>193</v>
      </c>
      <c r="S168" s="138" t="e">
        <f>VLOOKUP($S164,Sheet1!$B$2:$D$61,2,FALSE)</f>
        <v>#N/A</v>
      </c>
      <c r="T168" s="138" t="e">
        <f>VLOOKUP($S164,Sheet1!$B$2:$D$61,3,FALSE)</f>
        <v>#N/A</v>
      </c>
    </row>
    <row r="169" spans="1:20" ht="15" customHeight="1">
      <c r="A169" s="293" t="s">
        <v>29</v>
      </c>
      <c r="B169" s="295"/>
      <c r="C169" s="296"/>
      <c r="D169" s="296"/>
      <c r="E169" s="296"/>
      <c r="F169" s="297"/>
      <c r="G169" s="301" t="s">
        <v>59</v>
      </c>
      <c r="H169" s="295"/>
      <c r="I169" s="296"/>
      <c r="J169" s="296"/>
      <c r="K169" s="297"/>
    </row>
    <row r="170" spans="1:20" ht="15" customHeight="1">
      <c r="A170" s="294"/>
      <c r="B170" s="298"/>
      <c r="C170" s="299"/>
      <c r="D170" s="299"/>
      <c r="E170" s="299"/>
      <c r="F170" s="300"/>
      <c r="G170" s="302"/>
      <c r="H170" s="298"/>
      <c r="I170" s="299"/>
      <c r="J170" s="299"/>
      <c r="K170" s="300"/>
    </row>
    <row r="171" spans="1:20" ht="15" customHeight="1">
      <c r="A171" s="281" t="s">
        <v>92</v>
      </c>
      <c r="B171" s="284" t="s">
        <v>60</v>
      </c>
      <c r="C171" s="285"/>
      <c r="D171" s="327"/>
      <c r="E171" s="328"/>
      <c r="F171" s="328"/>
      <c r="G171" s="329" t="s">
        <v>23</v>
      </c>
      <c r="H171" s="330"/>
      <c r="I171" s="327"/>
      <c r="J171" s="328"/>
      <c r="K171" s="328"/>
    </row>
    <row r="172" spans="1:20" ht="15" customHeight="1">
      <c r="A172" s="282"/>
      <c r="B172" s="258" t="s">
        <v>61</v>
      </c>
      <c r="C172" s="259"/>
      <c r="D172" s="6" t="s">
        <v>21</v>
      </c>
      <c r="E172" s="264"/>
      <c r="F172" s="265"/>
      <c r="G172" s="7" t="s">
        <v>9</v>
      </c>
      <c r="H172" s="248" t="s">
        <v>55</v>
      </c>
      <c r="I172" s="268"/>
      <c r="J172" s="269"/>
      <c r="K172" s="270"/>
    </row>
    <row r="173" spans="1:20" ht="15" customHeight="1">
      <c r="A173" s="282"/>
      <c r="B173" s="260"/>
      <c r="C173" s="261"/>
      <c r="D173" s="5" t="s">
        <v>22</v>
      </c>
      <c r="E173" s="274"/>
      <c r="F173" s="275"/>
      <c r="G173" s="8" t="s">
        <v>9</v>
      </c>
      <c r="H173" s="266"/>
      <c r="I173" s="271"/>
      <c r="J173" s="272"/>
      <c r="K173" s="273"/>
    </row>
    <row r="174" spans="1:20" ht="15" customHeight="1">
      <c r="A174" s="282"/>
      <c r="B174" s="260"/>
      <c r="C174" s="261"/>
      <c r="D174" s="5" t="s">
        <v>72</v>
      </c>
      <c r="E174" s="274"/>
      <c r="F174" s="275"/>
      <c r="G174" s="8" t="s">
        <v>9</v>
      </c>
      <c r="H174" s="266"/>
      <c r="I174" s="271"/>
      <c r="J174" s="272"/>
      <c r="K174" s="273"/>
    </row>
    <row r="175" spans="1:20" ht="15" customHeight="1">
      <c r="A175" s="282"/>
      <c r="B175" s="262"/>
      <c r="C175" s="263"/>
      <c r="D175" s="96" t="s">
        <v>3</v>
      </c>
      <c r="E175" s="276"/>
      <c r="F175" s="277"/>
      <c r="G175" s="8" t="s">
        <v>9</v>
      </c>
      <c r="H175" s="267"/>
      <c r="I175" s="241"/>
      <c r="J175" s="242"/>
      <c r="K175" s="243"/>
    </row>
    <row r="176" spans="1:20" ht="15" customHeight="1">
      <c r="A176" s="283"/>
      <c r="B176" s="286" t="s">
        <v>93</v>
      </c>
      <c r="C176" s="287"/>
      <c r="D176" s="291">
        <f>SUM(D171,E172:F175)</f>
        <v>0</v>
      </c>
      <c r="E176" s="292"/>
      <c r="F176" s="292"/>
      <c r="G176" s="45" t="s">
        <v>94</v>
      </c>
      <c r="H176" s="292">
        <f>SUM(I171,E172:F175)</f>
        <v>0</v>
      </c>
      <c r="I176" s="292"/>
      <c r="J176" s="292"/>
      <c r="K176" s="76" t="s">
        <v>9</v>
      </c>
    </row>
    <row r="177" spans="1:20" ht="15" customHeight="1">
      <c r="A177" s="279" t="s">
        <v>91</v>
      </c>
      <c r="B177" s="280"/>
      <c r="C177" s="310"/>
      <c r="D177" s="311"/>
      <c r="E177" s="312"/>
      <c r="F177" s="313" t="s">
        <v>62</v>
      </c>
      <c r="G177" s="314"/>
      <c r="H177" s="315" t="s">
        <v>99</v>
      </c>
      <c r="I177" s="316"/>
      <c r="J177" s="316"/>
      <c r="K177" s="317"/>
    </row>
    <row r="178" spans="1:20" ht="15" customHeight="1" thickBot="1">
      <c r="A178" s="313" t="s">
        <v>80</v>
      </c>
      <c r="B178" s="314"/>
      <c r="C178" s="43" t="s">
        <v>75</v>
      </c>
      <c r="D178" s="97"/>
      <c r="E178" s="44" t="s">
        <v>76</v>
      </c>
      <c r="F178" s="318" t="s">
        <v>78</v>
      </c>
      <c r="G178" s="319"/>
      <c r="H178" s="320"/>
      <c r="I178" s="321"/>
      <c r="J178" s="321"/>
      <c r="K178" s="44" t="s">
        <v>76</v>
      </c>
    </row>
    <row r="179" spans="1:20" ht="15" customHeight="1" thickBot="1">
      <c r="A179" s="313" t="s">
        <v>74</v>
      </c>
      <c r="B179" s="314"/>
      <c r="C179" s="322"/>
      <c r="D179" s="323"/>
      <c r="E179" s="77" t="s">
        <v>77</v>
      </c>
      <c r="F179" s="324" t="s">
        <v>79</v>
      </c>
      <c r="G179" s="325"/>
      <c r="H179" s="325"/>
      <c r="I179" s="326"/>
      <c r="J179" s="94"/>
      <c r="K179" s="79" t="s">
        <v>76</v>
      </c>
    </row>
    <row r="180" spans="1:20" ht="15" customHeight="1">
      <c r="A180" s="67"/>
      <c r="B180" s="68"/>
      <c r="C180" s="68"/>
      <c r="D180" s="68"/>
      <c r="E180" s="68"/>
      <c r="F180" s="68"/>
      <c r="G180" s="68"/>
      <c r="H180" s="68"/>
      <c r="I180" s="68"/>
      <c r="J180" s="68"/>
      <c r="K180" s="68"/>
    </row>
    <row r="181" spans="1:20" ht="15" customHeight="1">
      <c r="A181" s="67"/>
      <c r="B181" s="68"/>
      <c r="C181" s="68"/>
      <c r="D181" s="68"/>
      <c r="E181" s="68"/>
      <c r="F181" s="68"/>
      <c r="G181" s="68"/>
      <c r="H181" s="68"/>
      <c r="I181" s="68"/>
      <c r="J181" s="68"/>
      <c r="K181" s="68"/>
    </row>
    <row r="182" spans="1:20" ht="15" customHeight="1">
      <c r="A182" s="67"/>
      <c r="B182" s="68"/>
      <c r="C182" s="68"/>
      <c r="D182" s="68"/>
      <c r="E182" s="68"/>
      <c r="F182" s="68"/>
      <c r="G182" s="68"/>
      <c r="H182" s="68"/>
      <c r="I182" s="68"/>
      <c r="J182" s="68"/>
      <c r="K182" s="68"/>
    </row>
    <row r="183" spans="1:20" ht="15" customHeight="1" thickBot="1">
      <c r="A183" s="303" t="s">
        <v>73</v>
      </c>
      <c r="B183" s="303"/>
      <c r="C183" s="303"/>
      <c r="D183" s="303"/>
      <c r="E183" s="303"/>
      <c r="F183" s="303"/>
      <c r="G183" s="303"/>
      <c r="H183" s="303"/>
      <c r="I183" s="303"/>
      <c r="J183" s="303"/>
      <c r="K183" s="303"/>
    </row>
    <row r="184" spans="1:20" ht="15" customHeight="1">
      <c r="A184" s="304" t="str">
        <f>B4</f>
        <v>ABC海運株式会社</v>
      </c>
      <c r="B184" s="305"/>
      <c r="C184" s="305"/>
      <c r="D184" s="305"/>
      <c r="E184" s="305"/>
      <c r="F184" s="305"/>
      <c r="G184" s="305"/>
      <c r="H184" s="305"/>
      <c r="I184" s="305"/>
      <c r="J184" s="305"/>
      <c r="K184" s="306"/>
    </row>
    <row r="185" spans="1:20" ht="15" customHeight="1" thickBot="1">
      <c r="A185" s="307"/>
      <c r="B185" s="308"/>
      <c r="C185" s="308"/>
      <c r="D185" s="308"/>
      <c r="E185" s="308"/>
      <c r="F185" s="308"/>
      <c r="G185" s="308"/>
      <c r="H185" s="308"/>
      <c r="I185" s="308"/>
      <c r="J185" s="308"/>
      <c r="K185" s="309"/>
    </row>
    <row r="186" spans="1:20" ht="15" customHeight="1" thickBot="1"/>
    <row r="187" spans="1:20" ht="15" customHeight="1">
      <c r="A187" s="278" t="s">
        <v>136</v>
      </c>
      <c r="B187" s="278"/>
      <c r="C187" s="82"/>
      <c r="D187" s="82"/>
      <c r="E187" s="80"/>
      <c r="F187" s="80"/>
      <c r="G187" s="80"/>
      <c r="H187" s="80"/>
      <c r="I187" s="80"/>
      <c r="J187" s="80"/>
      <c r="K187" s="80"/>
      <c r="M187" s="104" t="str">
        <f>A187&amp;" 基本事項（求人票には記載されません）"</f>
        <v>■求人　その８ 基本事項（求人票には記載されません）</v>
      </c>
      <c r="N187" s="105"/>
      <c r="O187" s="105"/>
      <c r="P187" s="106"/>
      <c r="Q187" s="111"/>
      <c r="R187" s="112" t="s">
        <v>186</v>
      </c>
      <c r="S187" s="109"/>
      <c r="T187" s="109"/>
    </row>
    <row r="188" spans="1:20" ht="15" customHeight="1">
      <c r="A188" s="284" t="s">
        <v>65</v>
      </c>
      <c r="B188" s="290"/>
      <c r="C188" s="285"/>
      <c r="D188" s="352" t="s">
        <v>16</v>
      </c>
      <c r="E188" s="353"/>
      <c r="F188" s="354"/>
      <c r="G188" s="355" t="s">
        <v>15</v>
      </c>
      <c r="H188" s="355"/>
      <c r="I188" s="356"/>
      <c r="J188" s="355" t="s">
        <v>7</v>
      </c>
      <c r="K188" s="355"/>
      <c r="M188" s="110" t="s">
        <v>187</v>
      </c>
      <c r="N188" s="438"/>
      <c r="O188" s="439"/>
      <c r="P188" s="439"/>
      <c r="Q188" s="440"/>
      <c r="R188" s="112" t="s">
        <v>189</v>
      </c>
      <c r="S188" s="109" t="str">
        <f>IF(N189="旅客船事務部職員",N188&amp;"旅客船職員",N188&amp;N189)</f>
        <v/>
      </c>
      <c r="T188" s="109"/>
    </row>
    <row r="189" spans="1:20" ht="15" customHeight="1" thickBot="1">
      <c r="A189" s="334"/>
      <c r="B189" s="335"/>
      <c r="C189" s="336"/>
      <c r="D189" s="357"/>
      <c r="E189" s="358"/>
      <c r="F189" s="359"/>
      <c r="G189" s="41"/>
      <c r="H189" s="49" t="s">
        <v>23</v>
      </c>
      <c r="I189" s="42"/>
      <c r="J189" s="52"/>
      <c r="K189" s="74" t="s">
        <v>25</v>
      </c>
      <c r="M189" s="108" t="s">
        <v>190</v>
      </c>
      <c r="N189" s="454"/>
      <c r="O189" s="455"/>
      <c r="P189" s="455"/>
      <c r="Q189" s="456"/>
      <c r="R189" s="112" t="s">
        <v>191</v>
      </c>
      <c r="S189" s="109">
        <f>N189</f>
        <v>0</v>
      </c>
      <c r="T189" s="109"/>
    </row>
    <row r="190" spans="1:20" ht="15" customHeight="1">
      <c r="A190" s="38" t="s">
        <v>4</v>
      </c>
      <c r="B190" s="360"/>
      <c r="C190" s="361"/>
      <c r="D190" s="10" t="s">
        <v>6</v>
      </c>
      <c r="E190" s="360"/>
      <c r="F190" s="361"/>
      <c r="G190" s="362"/>
      <c r="H190" s="38" t="s">
        <v>5</v>
      </c>
      <c r="I190" s="363"/>
      <c r="J190" s="364"/>
      <c r="K190" s="365"/>
      <c r="M190" s="98"/>
      <c r="R190" s="98"/>
      <c r="S190" s="98"/>
      <c r="T190" s="98"/>
    </row>
    <row r="191" spans="1:20" ht="15" customHeight="1">
      <c r="A191" s="37" t="s">
        <v>1</v>
      </c>
      <c r="B191" s="288"/>
      <c r="C191" s="289"/>
      <c r="D191" s="3" t="s">
        <v>38</v>
      </c>
      <c r="E191" s="331"/>
      <c r="F191" s="332"/>
      <c r="G191" s="333"/>
      <c r="H191" s="37" t="s">
        <v>39</v>
      </c>
      <c r="I191" s="334"/>
      <c r="J191" s="335"/>
      <c r="K191" s="336"/>
      <c r="M191" s="98"/>
      <c r="R191" s="125" t="s">
        <v>186</v>
      </c>
      <c r="S191" s="126" t="s">
        <v>239</v>
      </c>
      <c r="T191" s="126" t="s">
        <v>240</v>
      </c>
    </row>
    <row r="192" spans="1:20" ht="15" customHeight="1">
      <c r="A192" s="337" t="s">
        <v>56</v>
      </c>
      <c r="B192" s="295"/>
      <c r="C192" s="296"/>
      <c r="D192" s="296"/>
      <c r="E192" s="296"/>
      <c r="F192" s="297"/>
      <c r="G192" s="342" t="s">
        <v>8</v>
      </c>
      <c r="H192" s="344"/>
      <c r="I192" s="346"/>
      <c r="J192" s="348" t="s">
        <v>23</v>
      </c>
      <c r="K192" s="350"/>
      <c r="M192" s="98"/>
      <c r="R192" s="126" t="s">
        <v>192</v>
      </c>
      <c r="S192" s="138" t="e">
        <f>VLOOKUP($S188,Sheet1!$B$2:$D$61,2,FALSE)</f>
        <v>#N/A</v>
      </c>
      <c r="T192" s="138" t="e">
        <f>VLOOKUP($S188,Sheet1!$B$2:$D$61,3,FALSE)</f>
        <v>#N/A</v>
      </c>
    </row>
    <row r="193" spans="1:20" ht="15" customHeight="1">
      <c r="A193" s="338"/>
      <c r="B193" s="339"/>
      <c r="C193" s="340"/>
      <c r="D193" s="340"/>
      <c r="E193" s="340"/>
      <c r="F193" s="341"/>
      <c r="G193" s="343"/>
      <c r="H193" s="345"/>
      <c r="I193" s="347"/>
      <c r="J193" s="349"/>
      <c r="K193" s="351"/>
      <c r="P193" s="98"/>
      <c r="Q193" s="98"/>
      <c r="R193" s="126" t="s">
        <v>193</v>
      </c>
      <c r="S193" s="138" t="e">
        <f>VLOOKUP($S189,Sheet1!$B$2:$D$61,2,FALSE)</f>
        <v>#N/A</v>
      </c>
      <c r="T193" s="138" t="e">
        <f>VLOOKUP($S189,Sheet1!$B$2:$D$61,3,FALSE)</f>
        <v>#N/A</v>
      </c>
    </row>
    <row r="194" spans="1:20" ht="15" customHeight="1">
      <c r="A194" s="293" t="s">
        <v>29</v>
      </c>
      <c r="B194" s="295"/>
      <c r="C194" s="296"/>
      <c r="D194" s="296"/>
      <c r="E194" s="296"/>
      <c r="F194" s="297"/>
      <c r="G194" s="301" t="s">
        <v>59</v>
      </c>
      <c r="H194" s="295"/>
      <c r="I194" s="296"/>
      <c r="J194" s="296"/>
      <c r="K194" s="297"/>
    </row>
    <row r="195" spans="1:20" ht="15" customHeight="1">
      <c r="A195" s="294"/>
      <c r="B195" s="298"/>
      <c r="C195" s="299"/>
      <c r="D195" s="299"/>
      <c r="E195" s="299"/>
      <c r="F195" s="300"/>
      <c r="G195" s="302"/>
      <c r="H195" s="298"/>
      <c r="I195" s="299"/>
      <c r="J195" s="299"/>
      <c r="K195" s="300"/>
    </row>
    <row r="196" spans="1:20" ht="15" customHeight="1">
      <c r="A196" s="281" t="s">
        <v>92</v>
      </c>
      <c r="B196" s="284" t="s">
        <v>60</v>
      </c>
      <c r="C196" s="285"/>
      <c r="D196" s="327"/>
      <c r="E196" s="328"/>
      <c r="F196" s="328"/>
      <c r="G196" s="329" t="s">
        <v>23</v>
      </c>
      <c r="H196" s="330"/>
      <c r="I196" s="327"/>
      <c r="J196" s="328"/>
      <c r="K196" s="328"/>
    </row>
    <row r="197" spans="1:20" ht="15" customHeight="1">
      <c r="A197" s="282"/>
      <c r="B197" s="258" t="s">
        <v>61</v>
      </c>
      <c r="C197" s="259"/>
      <c r="D197" s="6" t="s">
        <v>21</v>
      </c>
      <c r="E197" s="264"/>
      <c r="F197" s="265"/>
      <c r="G197" s="7" t="s">
        <v>9</v>
      </c>
      <c r="H197" s="248" t="s">
        <v>55</v>
      </c>
      <c r="I197" s="268"/>
      <c r="J197" s="269"/>
      <c r="K197" s="270"/>
    </row>
    <row r="198" spans="1:20" ht="15" customHeight="1">
      <c r="A198" s="282"/>
      <c r="B198" s="260"/>
      <c r="C198" s="261"/>
      <c r="D198" s="5" t="s">
        <v>22</v>
      </c>
      <c r="E198" s="274"/>
      <c r="F198" s="275"/>
      <c r="G198" s="8" t="s">
        <v>9</v>
      </c>
      <c r="H198" s="266"/>
      <c r="I198" s="271"/>
      <c r="J198" s="272"/>
      <c r="K198" s="273"/>
    </row>
    <row r="199" spans="1:20" ht="15" customHeight="1">
      <c r="A199" s="282"/>
      <c r="B199" s="260"/>
      <c r="C199" s="261"/>
      <c r="D199" s="5" t="s">
        <v>72</v>
      </c>
      <c r="E199" s="274"/>
      <c r="F199" s="275"/>
      <c r="G199" s="8" t="s">
        <v>9</v>
      </c>
      <c r="H199" s="266"/>
      <c r="I199" s="271"/>
      <c r="J199" s="272"/>
      <c r="K199" s="273"/>
    </row>
    <row r="200" spans="1:20" ht="15" customHeight="1">
      <c r="A200" s="282"/>
      <c r="B200" s="262"/>
      <c r="C200" s="263"/>
      <c r="D200" s="96" t="s">
        <v>3</v>
      </c>
      <c r="E200" s="276"/>
      <c r="F200" s="277"/>
      <c r="G200" s="8" t="s">
        <v>9</v>
      </c>
      <c r="H200" s="267"/>
      <c r="I200" s="241"/>
      <c r="J200" s="242"/>
      <c r="K200" s="243"/>
    </row>
    <row r="201" spans="1:20" ht="15" customHeight="1">
      <c r="A201" s="283"/>
      <c r="B201" s="286" t="s">
        <v>93</v>
      </c>
      <c r="C201" s="287"/>
      <c r="D201" s="291">
        <f>SUM(D196,E197:F200)</f>
        <v>0</v>
      </c>
      <c r="E201" s="292"/>
      <c r="F201" s="292"/>
      <c r="G201" s="45" t="s">
        <v>94</v>
      </c>
      <c r="H201" s="292">
        <f>SUM(I196,E197:F200)</f>
        <v>0</v>
      </c>
      <c r="I201" s="292"/>
      <c r="J201" s="292"/>
      <c r="K201" s="76" t="s">
        <v>9</v>
      </c>
    </row>
    <row r="202" spans="1:20" ht="15" customHeight="1">
      <c r="A202" s="279" t="s">
        <v>91</v>
      </c>
      <c r="B202" s="280"/>
      <c r="C202" s="310"/>
      <c r="D202" s="311"/>
      <c r="E202" s="312"/>
      <c r="F202" s="313" t="s">
        <v>62</v>
      </c>
      <c r="G202" s="314"/>
      <c r="H202" s="315" t="s">
        <v>99</v>
      </c>
      <c r="I202" s="316"/>
      <c r="J202" s="316"/>
      <c r="K202" s="317"/>
    </row>
    <row r="203" spans="1:20" ht="15" customHeight="1" thickBot="1">
      <c r="A203" s="313" t="s">
        <v>80</v>
      </c>
      <c r="B203" s="314"/>
      <c r="C203" s="43" t="s">
        <v>75</v>
      </c>
      <c r="D203" s="97"/>
      <c r="E203" s="44" t="s">
        <v>76</v>
      </c>
      <c r="F203" s="318" t="s">
        <v>78</v>
      </c>
      <c r="G203" s="319"/>
      <c r="H203" s="320"/>
      <c r="I203" s="321"/>
      <c r="J203" s="321"/>
      <c r="K203" s="44" t="s">
        <v>76</v>
      </c>
    </row>
    <row r="204" spans="1:20" ht="15" customHeight="1" thickBot="1">
      <c r="A204" s="313" t="s">
        <v>74</v>
      </c>
      <c r="B204" s="314"/>
      <c r="C204" s="322"/>
      <c r="D204" s="323"/>
      <c r="E204" s="77" t="s">
        <v>77</v>
      </c>
      <c r="F204" s="324" t="s">
        <v>79</v>
      </c>
      <c r="G204" s="325"/>
      <c r="H204" s="325"/>
      <c r="I204" s="326"/>
      <c r="J204" s="94"/>
      <c r="K204" s="79" t="s">
        <v>76</v>
      </c>
    </row>
    <row r="205" spans="1:20" ht="15" customHeight="1" thickBot="1">
      <c r="A205"/>
      <c r="B205"/>
      <c r="C205"/>
      <c r="D205"/>
      <c r="E205"/>
      <c r="F205"/>
      <c r="G205"/>
      <c r="H205"/>
      <c r="I205"/>
      <c r="J205"/>
      <c r="K205"/>
    </row>
    <row r="206" spans="1:20" ht="15" customHeight="1">
      <c r="A206" s="278" t="s">
        <v>135</v>
      </c>
      <c r="B206" s="278"/>
      <c r="C206" s="82"/>
      <c r="D206" s="82"/>
      <c r="E206" s="80"/>
      <c r="F206" s="80"/>
      <c r="G206" s="80"/>
      <c r="H206" s="80"/>
      <c r="I206" s="80"/>
      <c r="J206" s="80"/>
      <c r="K206" s="80"/>
      <c r="M206" s="104" t="str">
        <f>A206&amp;" 基本事項（求人票には記載されません）"</f>
        <v>■求人　その９ 基本事項（求人票には記載されません）</v>
      </c>
      <c r="N206" s="105"/>
      <c r="O206" s="105"/>
      <c r="P206" s="106"/>
      <c r="Q206" s="111"/>
      <c r="R206" s="112" t="s">
        <v>186</v>
      </c>
      <c r="S206" s="109"/>
      <c r="T206" s="109"/>
    </row>
    <row r="207" spans="1:20" ht="15" customHeight="1">
      <c r="A207" s="284" t="s">
        <v>65</v>
      </c>
      <c r="B207" s="290"/>
      <c r="C207" s="285"/>
      <c r="D207" s="352" t="s">
        <v>16</v>
      </c>
      <c r="E207" s="353"/>
      <c r="F207" s="354"/>
      <c r="G207" s="355" t="s">
        <v>15</v>
      </c>
      <c r="H207" s="355"/>
      <c r="I207" s="356"/>
      <c r="J207" s="355" t="s">
        <v>7</v>
      </c>
      <c r="K207" s="355"/>
      <c r="M207" s="110" t="s">
        <v>187</v>
      </c>
      <c r="N207" s="438"/>
      <c r="O207" s="439"/>
      <c r="P207" s="439"/>
      <c r="Q207" s="440"/>
      <c r="R207" s="112" t="s">
        <v>189</v>
      </c>
      <c r="S207" s="109" t="str">
        <f>IF(N208="旅客船事務部職員",N207&amp;"旅客船職員",N207&amp;N208)</f>
        <v/>
      </c>
      <c r="T207" s="109"/>
    </row>
    <row r="208" spans="1:20" ht="15" customHeight="1" thickBot="1">
      <c r="A208" s="334"/>
      <c r="B208" s="335"/>
      <c r="C208" s="336"/>
      <c r="D208" s="357"/>
      <c r="E208" s="358"/>
      <c r="F208" s="359"/>
      <c r="G208" s="41"/>
      <c r="H208" s="49" t="s">
        <v>23</v>
      </c>
      <c r="I208" s="42"/>
      <c r="J208" s="52"/>
      <c r="K208" s="74" t="s">
        <v>25</v>
      </c>
      <c r="M208" s="108" t="s">
        <v>190</v>
      </c>
      <c r="N208" s="454"/>
      <c r="O208" s="455"/>
      <c r="P208" s="455"/>
      <c r="Q208" s="456"/>
      <c r="R208" s="112" t="s">
        <v>191</v>
      </c>
      <c r="S208" s="109">
        <f>N208</f>
        <v>0</v>
      </c>
      <c r="T208" s="109"/>
    </row>
    <row r="209" spans="1:20" ht="15" customHeight="1">
      <c r="A209" s="38" t="s">
        <v>4</v>
      </c>
      <c r="B209" s="360"/>
      <c r="C209" s="361"/>
      <c r="D209" s="10" t="s">
        <v>6</v>
      </c>
      <c r="E209" s="360"/>
      <c r="F209" s="361"/>
      <c r="G209" s="362"/>
      <c r="H209" s="38" t="s">
        <v>5</v>
      </c>
      <c r="I209" s="363"/>
      <c r="J209" s="364"/>
      <c r="K209" s="365"/>
      <c r="M209" s="98"/>
      <c r="R209" s="98"/>
      <c r="S209" s="98"/>
      <c r="T209" s="98"/>
    </row>
    <row r="210" spans="1:20" ht="15" customHeight="1">
      <c r="A210" s="37" t="s">
        <v>1</v>
      </c>
      <c r="B210" s="288"/>
      <c r="C210" s="289"/>
      <c r="D210" s="3" t="s">
        <v>38</v>
      </c>
      <c r="E210" s="331"/>
      <c r="F210" s="332"/>
      <c r="G210" s="333"/>
      <c r="H210" s="37" t="s">
        <v>39</v>
      </c>
      <c r="I210" s="334"/>
      <c r="J210" s="335"/>
      <c r="K210" s="336"/>
      <c r="M210" s="98"/>
      <c r="R210" s="125" t="s">
        <v>186</v>
      </c>
      <c r="S210" s="126" t="s">
        <v>239</v>
      </c>
      <c r="T210" s="126" t="s">
        <v>240</v>
      </c>
    </row>
    <row r="211" spans="1:20" ht="15" customHeight="1">
      <c r="A211" s="337" t="s">
        <v>56</v>
      </c>
      <c r="B211" s="295"/>
      <c r="C211" s="296"/>
      <c r="D211" s="296"/>
      <c r="E211" s="296"/>
      <c r="F211" s="297"/>
      <c r="G211" s="342" t="s">
        <v>8</v>
      </c>
      <c r="H211" s="344"/>
      <c r="I211" s="346"/>
      <c r="J211" s="348" t="s">
        <v>23</v>
      </c>
      <c r="K211" s="350"/>
      <c r="M211" s="98"/>
      <c r="R211" s="126" t="s">
        <v>192</v>
      </c>
      <c r="S211" s="138" t="e">
        <f>VLOOKUP($S207,Sheet1!$B$2:$D$61,2,FALSE)</f>
        <v>#N/A</v>
      </c>
      <c r="T211" s="138" t="e">
        <f>VLOOKUP($S207,Sheet1!$B$2:$D$61,3,FALSE)</f>
        <v>#N/A</v>
      </c>
    </row>
    <row r="212" spans="1:20" ht="15" customHeight="1">
      <c r="A212" s="338"/>
      <c r="B212" s="339"/>
      <c r="C212" s="340"/>
      <c r="D212" s="340"/>
      <c r="E212" s="340"/>
      <c r="F212" s="341"/>
      <c r="G212" s="343"/>
      <c r="H212" s="345"/>
      <c r="I212" s="347"/>
      <c r="J212" s="349"/>
      <c r="K212" s="351"/>
      <c r="P212" s="98"/>
      <c r="Q212" s="98"/>
      <c r="R212" s="126" t="s">
        <v>193</v>
      </c>
      <c r="S212" s="138" t="e">
        <f>VLOOKUP($S208,Sheet1!$B$2:$D$61,2,FALSE)</f>
        <v>#N/A</v>
      </c>
      <c r="T212" s="138" t="e">
        <f>VLOOKUP($S208,Sheet1!$B$2:$D$61,3,FALSE)</f>
        <v>#N/A</v>
      </c>
    </row>
    <row r="213" spans="1:20" ht="15" customHeight="1">
      <c r="A213" s="293" t="s">
        <v>29</v>
      </c>
      <c r="B213" s="295"/>
      <c r="C213" s="296"/>
      <c r="D213" s="296"/>
      <c r="E213" s="296"/>
      <c r="F213" s="297"/>
      <c r="G213" s="301" t="s">
        <v>59</v>
      </c>
      <c r="H213" s="295"/>
      <c r="I213" s="296"/>
      <c r="J213" s="296"/>
      <c r="K213" s="297"/>
    </row>
    <row r="214" spans="1:20" ht="15" customHeight="1">
      <c r="A214" s="294"/>
      <c r="B214" s="298"/>
      <c r="C214" s="299"/>
      <c r="D214" s="299"/>
      <c r="E214" s="299"/>
      <c r="F214" s="300"/>
      <c r="G214" s="302"/>
      <c r="H214" s="298"/>
      <c r="I214" s="299"/>
      <c r="J214" s="299"/>
      <c r="K214" s="300"/>
    </row>
    <row r="215" spans="1:20" ht="15" customHeight="1">
      <c r="A215" s="281" t="s">
        <v>92</v>
      </c>
      <c r="B215" s="284" t="s">
        <v>60</v>
      </c>
      <c r="C215" s="285"/>
      <c r="D215" s="327"/>
      <c r="E215" s="328"/>
      <c r="F215" s="328"/>
      <c r="G215" s="329" t="s">
        <v>23</v>
      </c>
      <c r="H215" s="330"/>
      <c r="I215" s="327"/>
      <c r="J215" s="328"/>
      <c r="K215" s="328"/>
    </row>
    <row r="216" spans="1:20" ht="15" customHeight="1">
      <c r="A216" s="282"/>
      <c r="B216" s="258" t="s">
        <v>61</v>
      </c>
      <c r="C216" s="259"/>
      <c r="D216" s="6" t="s">
        <v>21</v>
      </c>
      <c r="E216" s="264"/>
      <c r="F216" s="265"/>
      <c r="G216" s="7" t="s">
        <v>9</v>
      </c>
      <c r="H216" s="248" t="s">
        <v>55</v>
      </c>
      <c r="I216" s="268"/>
      <c r="J216" s="269"/>
      <c r="K216" s="270"/>
    </row>
    <row r="217" spans="1:20" ht="15" customHeight="1">
      <c r="A217" s="282"/>
      <c r="B217" s="260"/>
      <c r="C217" s="261"/>
      <c r="D217" s="5" t="s">
        <v>22</v>
      </c>
      <c r="E217" s="274"/>
      <c r="F217" s="275"/>
      <c r="G217" s="8" t="s">
        <v>9</v>
      </c>
      <c r="H217" s="266"/>
      <c r="I217" s="271"/>
      <c r="J217" s="272"/>
      <c r="K217" s="273"/>
    </row>
    <row r="218" spans="1:20" ht="15" customHeight="1">
      <c r="A218" s="282"/>
      <c r="B218" s="260"/>
      <c r="C218" s="261"/>
      <c r="D218" s="5" t="s">
        <v>72</v>
      </c>
      <c r="E218" s="274"/>
      <c r="F218" s="275"/>
      <c r="G218" s="8" t="s">
        <v>9</v>
      </c>
      <c r="H218" s="266"/>
      <c r="I218" s="271"/>
      <c r="J218" s="272"/>
      <c r="K218" s="273"/>
    </row>
    <row r="219" spans="1:20" ht="15" customHeight="1">
      <c r="A219" s="282"/>
      <c r="B219" s="262"/>
      <c r="C219" s="263"/>
      <c r="D219" s="96" t="s">
        <v>3</v>
      </c>
      <c r="E219" s="276"/>
      <c r="F219" s="277"/>
      <c r="G219" s="8" t="s">
        <v>9</v>
      </c>
      <c r="H219" s="267"/>
      <c r="I219" s="241"/>
      <c r="J219" s="242"/>
      <c r="K219" s="243"/>
    </row>
    <row r="220" spans="1:20" ht="15" customHeight="1">
      <c r="A220" s="283"/>
      <c r="B220" s="286" t="s">
        <v>93</v>
      </c>
      <c r="C220" s="287"/>
      <c r="D220" s="291">
        <f>SUM(D215,E216:F219)</f>
        <v>0</v>
      </c>
      <c r="E220" s="292"/>
      <c r="F220" s="292"/>
      <c r="G220" s="45" t="s">
        <v>94</v>
      </c>
      <c r="H220" s="292">
        <f>SUM(I215,E216:F219)</f>
        <v>0</v>
      </c>
      <c r="I220" s="292"/>
      <c r="J220" s="292"/>
      <c r="K220" s="76" t="s">
        <v>9</v>
      </c>
    </row>
    <row r="221" spans="1:20" ht="15" customHeight="1">
      <c r="A221" s="279" t="s">
        <v>91</v>
      </c>
      <c r="B221" s="280"/>
      <c r="C221" s="310"/>
      <c r="D221" s="311"/>
      <c r="E221" s="312"/>
      <c r="F221" s="313" t="s">
        <v>62</v>
      </c>
      <c r="G221" s="314"/>
      <c r="H221" s="315" t="s">
        <v>99</v>
      </c>
      <c r="I221" s="316"/>
      <c r="J221" s="316"/>
      <c r="K221" s="317"/>
    </row>
    <row r="222" spans="1:20" ht="15" customHeight="1" thickBot="1">
      <c r="A222" s="313" t="s">
        <v>80</v>
      </c>
      <c r="B222" s="314"/>
      <c r="C222" s="43" t="s">
        <v>75</v>
      </c>
      <c r="D222" s="97"/>
      <c r="E222" s="44" t="s">
        <v>76</v>
      </c>
      <c r="F222" s="318" t="s">
        <v>78</v>
      </c>
      <c r="G222" s="319"/>
      <c r="H222" s="320"/>
      <c r="I222" s="321"/>
      <c r="J222" s="321"/>
      <c r="K222" s="44" t="s">
        <v>76</v>
      </c>
    </row>
    <row r="223" spans="1:20" ht="15" customHeight="1" thickBot="1">
      <c r="A223" s="313" t="s">
        <v>74</v>
      </c>
      <c r="B223" s="314"/>
      <c r="C223" s="322"/>
      <c r="D223" s="323"/>
      <c r="E223" s="77" t="s">
        <v>77</v>
      </c>
      <c r="F223" s="324" t="s">
        <v>79</v>
      </c>
      <c r="G223" s="325"/>
      <c r="H223" s="325"/>
      <c r="I223" s="326"/>
      <c r="J223" s="94"/>
      <c r="K223" s="79" t="s">
        <v>76</v>
      </c>
    </row>
    <row r="224" spans="1:20" ht="15" customHeight="1" thickBot="1">
      <c r="A224"/>
      <c r="B224"/>
      <c r="C224"/>
      <c r="D224"/>
      <c r="E224"/>
      <c r="F224"/>
      <c r="G224"/>
      <c r="H224"/>
      <c r="I224"/>
      <c r="J224"/>
      <c r="K224"/>
    </row>
    <row r="225" spans="1:20" ht="15" customHeight="1">
      <c r="A225" s="278" t="s">
        <v>134</v>
      </c>
      <c r="B225" s="278"/>
      <c r="C225" s="82"/>
      <c r="D225" s="82"/>
      <c r="E225" s="80"/>
      <c r="F225" s="80"/>
      <c r="G225" s="80"/>
      <c r="H225" s="80"/>
      <c r="I225" s="80"/>
      <c r="J225" s="80"/>
      <c r="K225" s="80"/>
      <c r="M225" s="104" t="str">
        <f>A225&amp;" 基本事項（求人票には記載されません）"</f>
        <v>■求人　その１０ 基本事項（求人票には記載されません）</v>
      </c>
      <c r="N225" s="105"/>
      <c r="O225" s="105"/>
      <c r="P225" s="106"/>
      <c r="Q225" s="111"/>
      <c r="R225" s="112" t="s">
        <v>186</v>
      </c>
      <c r="S225" s="109"/>
      <c r="T225" s="109"/>
    </row>
    <row r="226" spans="1:20" ht="15" customHeight="1">
      <c r="A226" s="284" t="s">
        <v>65</v>
      </c>
      <c r="B226" s="290"/>
      <c r="C226" s="285"/>
      <c r="D226" s="352" t="s">
        <v>16</v>
      </c>
      <c r="E226" s="353"/>
      <c r="F226" s="354"/>
      <c r="G226" s="355" t="s">
        <v>15</v>
      </c>
      <c r="H226" s="355"/>
      <c r="I226" s="356"/>
      <c r="J226" s="355" t="s">
        <v>7</v>
      </c>
      <c r="K226" s="355"/>
      <c r="M226" s="110" t="s">
        <v>187</v>
      </c>
      <c r="N226" s="438"/>
      <c r="O226" s="439"/>
      <c r="P226" s="439"/>
      <c r="Q226" s="440"/>
      <c r="R226" s="112" t="s">
        <v>189</v>
      </c>
      <c r="S226" s="109" t="str">
        <f>IF(N227="旅客船事務部職員",N226&amp;"旅客船職員",N226&amp;N227)</f>
        <v/>
      </c>
      <c r="T226" s="109"/>
    </row>
    <row r="227" spans="1:20" ht="15" customHeight="1" thickBot="1">
      <c r="A227" s="334"/>
      <c r="B227" s="335"/>
      <c r="C227" s="336"/>
      <c r="D227" s="357"/>
      <c r="E227" s="358"/>
      <c r="F227" s="359"/>
      <c r="G227" s="41"/>
      <c r="H227" s="49" t="s">
        <v>23</v>
      </c>
      <c r="I227" s="42"/>
      <c r="J227" s="52"/>
      <c r="K227" s="74" t="s">
        <v>25</v>
      </c>
      <c r="M227" s="108" t="s">
        <v>190</v>
      </c>
      <c r="N227" s="454"/>
      <c r="O227" s="455"/>
      <c r="P227" s="455"/>
      <c r="Q227" s="456"/>
      <c r="R227" s="112" t="s">
        <v>191</v>
      </c>
      <c r="S227" s="109">
        <f>N227</f>
        <v>0</v>
      </c>
      <c r="T227" s="109"/>
    </row>
    <row r="228" spans="1:20" ht="15" customHeight="1">
      <c r="A228" s="38" t="s">
        <v>4</v>
      </c>
      <c r="B228" s="360"/>
      <c r="C228" s="361"/>
      <c r="D228" s="10" t="s">
        <v>6</v>
      </c>
      <c r="E228" s="360"/>
      <c r="F228" s="361"/>
      <c r="G228" s="362"/>
      <c r="H228" s="38" t="s">
        <v>5</v>
      </c>
      <c r="I228" s="363"/>
      <c r="J228" s="364"/>
      <c r="K228" s="365"/>
      <c r="M228" s="98"/>
      <c r="R228" s="98"/>
      <c r="S228" s="98"/>
      <c r="T228" s="98"/>
    </row>
    <row r="229" spans="1:20" ht="15" customHeight="1">
      <c r="A229" s="37" t="s">
        <v>1</v>
      </c>
      <c r="B229" s="288"/>
      <c r="C229" s="289"/>
      <c r="D229" s="3" t="s">
        <v>38</v>
      </c>
      <c r="E229" s="331"/>
      <c r="F229" s="332"/>
      <c r="G229" s="333"/>
      <c r="H229" s="37" t="s">
        <v>39</v>
      </c>
      <c r="I229" s="334"/>
      <c r="J229" s="335"/>
      <c r="K229" s="336"/>
      <c r="M229" s="98"/>
      <c r="R229" s="125" t="s">
        <v>186</v>
      </c>
      <c r="S229" s="126" t="s">
        <v>239</v>
      </c>
      <c r="T229" s="126" t="s">
        <v>240</v>
      </c>
    </row>
    <row r="230" spans="1:20" ht="15" customHeight="1">
      <c r="A230" s="337" t="s">
        <v>56</v>
      </c>
      <c r="B230" s="295"/>
      <c r="C230" s="296"/>
      <c r="D230" s="296"/>
      <c r="E230" s="296"/>
      <c r="F230" s="297"/>
      <c r="G230" s="342" t="s">
        <v>8</v>
      </c>
      <c r="H230" s="344"/>
      <c r="I230" s="346"/>
      <c r="J230" s="348" t="s">
        <v>23</v>
      </c>
      <c r="K230" s="350"/>
      <c r="M230" s="98"/>
      <c r="R230" s="126" t="s">
        <v>192</v>
      </c>
      <c r="S230" s="138" t="e">
        <f>VLOOKUP($S226,Sheet1!$B$2:$D$61,2,FALSE)</f>
        <v>#N/A</v>
      </c>
      <c r="T230" s="138" t="e">
        <f>VLOOKUP($S226,Sheet1!$B$2:$D$61,3,FALSE)</f>
        <v>#N/A</v>
      </c>
    </row>
    <row r="231" spans="1:20" ht="15" customHeight="1">
      <c r="A231" s="338"/>
      <c r="B231" s="339"/>
      <c r="C231" s="340"/>
      <c r="D231" s="340"/>
      <c r="E231" s="340"/>
      <c r="F231" s="341"/>
      <c r="G231" s="343"/>
      <c r="H231" s="345"/>
      <c r="I231" s="347"/>
      <c r="J231" s="349"/>
      <c r="K231" s="351"/>
      <c r="P231" s="98"/>
      <c r="Q231" s="98"/>
      <c r="R231" s="126" t="s">
        <v>193</v>
      </c>
      <c r="S231" s="138" t="e">
        <f>VLOOKUP($S227,Sheet1!$B$2:$D$61,2,FALSE)</f>
        <v>#N/A</v>
      </c>
      <c r="T231" s="138" t="e">
        <f>VLOOKUP($S227,Sheet1!$B$2:$D$61,3,FALSE)</f>
        <v>#N/A</v>
      </c>
    </row>
    <row r="232" spans="1:20" ht="15" customHeight="1">
      <c r="A232" s="293" t="s">
        <v>29</v>
      </c>
      <c r="B232" s="295"/>
      <c r="C232" s="296"/>
      <c r="D232" s="296"/>
      <c r="E232" s="296"/>
      <c r="F232" s="297"/>
      <c r="G232" s="301" t="s">
        <v>59</v>
      </c>
      <c r="H232" s="295"/>
      <c r="I232" s="296"/>
      <c r="J232" s="296"/>
      <c r="K232" s="297"/>
    </row>
    <row r="233" spans="1:20" ht="15" customHeight="1">
      <c r="A233" s="294"/>
      <c r="B233" s="298"/>
      <c r="C233" s="299"/>
      <c r="D233" s="299"/>
      <c r="E233" s="299"/>
      <c r="F233" s="300"/>
      <c r="G233" s="302"/>
      <c r="H233" s="298"/>
      <c r="I233" s="299"/>
      <c r="J233" s="299"/>
      <c r="K233" s="300"/>
    </row>
    <row r="234" spans="1:20" ht="15" customHeight="1">
      <c r="A234" s="281" t="s">
        <v>92</v>
      </c>
      <c r="B234" s="284" t="s">
        <v>60</v>
      </c>
      <c r="C234" s="285"/>
      <c r="D234" s="327"/>
      <c r="E234" s="328"/>
      <c r="F234" s="328"/>
      <c r="G234" s="329" t="s">
        <v>23</v>
      </c>
      <c r="H234" s="330"/>
      <c r="I234" s="327"/>
      <c r="J234" s="328"/>
      <c r="K234" s="328"/>
    </row>
    <row r="235" spans="1:20" ht="15" customHeight="1">
      <c r="A235" s="282"/>
      <c r="B235" s="258" t="s">
        <v>61</v>
      </c>
      <c r="C235" s="259"/>
      <c r="D235" s="6" t="s">
        <v>21</v>
      </c>
      <c r="E235" s="264"/>
      <c r="F235" s="265"/>
      <c r="G235" s="7" t="s">
        <v>9</v>
      </c>
      <c r="H235" s="248" t="s">
        <v>55</v>
      </c>
      <c r="I235" s="268"/>
      <c r="J235" s="269"/>
      <c r="K235" s="270"/>
    </row>
    <row r="236" spans="1:20" ht="15" customHeight="1">
      <c r="A236" s="282"/>
      <c r="B236" s="260"/>
      <c r="C236" s="261"/>
      <c r="D236" s="5" t="s">
        <v>22</v>
      </c>
      <c r="E236" s="274"/>
      <c r="F236" s="275"/>
      <c r="G236" s="8" t="s">
        <v>9</v>
      </c>
      <c r="H236" s="266"/>
      <c r="I236" s="271"/>
      <c r="J236" s="272"/>
      <c r="K236" s="273"/>
    </row>
    <row r="237" spans="1:20" ht="15" customHeight="1">
      <c r="A237" s="282"/>
      <c r="B237" s="260"/>
      <c r="C237" s="261"/>
      <c r="D237" s="5" t="s">
        <v>72</v>
      </c>
      <c r="E237" s="274"/>
      <c r="F237" s="275"/>
      <c r="G237" s="8" t="s">
        <v>9</v>
      </c>
      <c r="H237" s="266"/>
      <c r="I237" s="271"/>
      <c r="J237" s="272"/>
      <c r="K237" s="273"/>
    </row>
    <row r="238" spans="1:20" ht="15" customHeight="1">
      <c r="A238" s="282"/>
      <c r="B238" s="262"/>
      <c r="C238" s="263"/>
      <c r="D238" s="96" t="s">
        <v>3</v>
      </c>
      <c r="E238" s="276"/>
      <c r="F238" s="277"/>
      <c r="G238" s="8" t="s">
        <v>9</v>
      </c>
      <c r="H238" s="267"/>
      <c r="I238" s="241"/>
      <c r="J238" s="242"/>
      <c r="K238" s="243"/>
    </row>
    <row r="239" spans="1:20" ht="15" customHeight="1">
      <c r="A239" s="283"/>
      <c r="B239" s="286" t="s">
        <v>93</v>
      </c>
      <c r="C239" s="287"/>
      <c r="D239" s="291">
        <f>SUM(D234,E235:F238)</f>
        <v>0</v>
      </c>
      <c r="E239" s="292"/>
      <c r="F239" s="292"/>
      <c r="G239" s="45" t="s">
        <v>94</v>
      </c>
      <c r="H239" s="292">
        <f>SUM(I234,E235:F238)</f>
        <v>0</v>
      </c>
      <c r="I239" s="292"/>
      <c r="J239" s="292"/>
      <c r="K239" s="76" t="s">
        <v>9</v>
      </c>
    </row>
    <row r="240" spans="1:20" ht="15" customHeight="1">
      <c r="A240" s="279" t="s">
        <v>91</v>
      </c>
      <c r="B240" s="280"/>
      <c r="C240" s="310"/>
      <c r="D240" s="311"/>
      <c r="E240" s="312"/>
      <c r="F240" s="313" t="s">
        <v>62</v>
      </c>
      <c r="G240" s="314"/>
      <c r="H240" s="315" t="s">
        <v>99</v>
      </c>
      <c r="I240" s="316"/>
      <c r="J240" s="316"/>
      <c r="K240" s="317"/>
    </row>
    <row r="241" spans="1:11" ht="15" customHeight="1" thickBot="1">
      <c r="A241" s="313" t="s">
        <v>80</v>
      </c>
      <c r="B241" s="314"/>
      <c r="C241" s="43" t="s">
        <v>75</v>
      </c>
      <c r="D241" s="97"/>
      <c r="E241" s="44" t="s">
        <v>76</v>
      </c>
      <c r="F241" s="318" t="s">
        <v>78</v>
      </c>
      <c r="G241" s="319"/>
      <c r="H241" s="320"/>
      <c r="I241" s="321"/>
      <c r="J241" s="321"/>
      <c r="K241" s="44" t="s">
        <v>76</v>
      </c>
    </row>
    <row r="242" spans="1:11" ht="15" customHeight="1" thickBot="1">
      <c r="A242" s="313" t="s">
        <v>74</v>
      </c>
      <c r="B242" s="314"/>
      <c r="C242" s="322"/>
      <c r="D242" s="323"/>
      <c r="E242" s="77" t="s">
        <v>77</v>
      </c>
      <c r="F242" s="324" t="s">
        <v>79</v>
      </c>
      <c r="G242" s="325"/>
      <c r="H242" s="325"/>
      <c r="I242" s="326"/>
      <c r="J242" s="94"/>
      <c r="K242" s="79" t="s">
        <v>76</v>
      </c>
    </row>
    <row r="243" spans="1:11" ht="15" customHeight="1">
      <c r="A243" s="67"/>
      <c r="B243" s="68"/>
      <c r="C243" s="68"/>
      <c r="D243" s="68"/>
      <c r="E243" s="68"/>
      <c r="F243" s="68"/>
      <c r="G243" s="68"/>
      <c r="H243" s="68"/>
      <c r="I243" s="68"/>
      <c r="J243" s="68"/>
      <c r="K243" s="68"/>
    </row>
    <row r="244" spans="1:11" ht="15" customHeight="1">
      <c r="A244" s="67"/>
      <c r="B244" s="68"/>
      <c r="C244" s="68"/>
      <c r="D244" s="68"/>
      <c r="E244" s="68"/>
      <c r="F244" s="68"/>
      <c r="G244" s="68"/>
      <c r="H244" s="68"/>
      <c r="I244" s="68"/>
      <c r="J244" s="68"/>
      <c r="K244" s="68"/>
    </row>
    <row r="245" spans="1:11" ht="15" customHeight="1">
      <c r="A245" s="67"/>
      <c r="B245" s="68"/>
      <c r="C245" s="68"/>
      <c r="D245" s="68"/>
      <c r="E245" s="68"/>
      <c r="F245" s="68"/>
      <c r="G245" s="68"/>
      <c r="H245" s="68"/>
      <c r="I245" s="68"/>
      <c r="J245" s="68"/>
      <c r="K245" s="68"/>
    </row>
    <row r="246" spans="1:11" ht="15" customHeight="1">
      <c r="A246" s="303" t="s">
        <v>73</v>
      </c>
      <c r="B246" s="303"/>
      <c r="C246" s="303"/>
      <c r="D246" s="303"/>
      <c r="E246" s="303"/>
      <c r="F246" s="303"/>
      <c r="G246" s="303"/>
      <c r="H246" s="303"/>
      <c r="I246" s="303"/>
      <c r="J246" s="303"/>
      <c r="K246" s="303"/>
    </row>
  </sheetData>
  <mergeCells count="586">
    <mergeCell ref="B17:F18"/>
    <mergeCell ref="N207:Q207"/>
    <mergeCell ref="N208:Q208"/>
    <mergeCell ref="N226:Q226"/>
    <mergeCell ref="N227:Q227"/>
    <mergeCell ref="N101:Q101"/>
    <mergeCell ref="N125:Q125"/>
    <mergeCell ref="N126:Q126"/>
    <mergeCell ref="N144:Q144"/>
    <mergeCell ref="N145:Q145"/>
    <mergeCell ref="N163:Q163"/>
    <mergeCell ref="N164:Q164"/>
    <mergeCell ref="N188:Q188"/>
    <mergeCell ref="N189:Q189"/>
    <mergeCell ref="N81:Q81"/>
    <mergeCell ref="N82:Q82"/>
    <mergeCell ref="N62:Q62"/>
    <mergeCell ref="N63:Q63"/>
    <mergeCell ref="N100:Q100"/>
    <mergeCell ref="C27:E27"/>
    <mergeCell ref="A31:K31"/>
    <mergeCell ref="F29:I29"/>
    <mergeCell ref="A29:B29"/>
    <mergeCell ref="F27:G27"/>
    <mergeCell ref="H27:K27"/>
    <mergeCell ref="E39:J39"/>
    <mergeCell ref="D34:D35"/>
    <mergeCell ref="C34:C35"/>
    <mergeCell ref="B34:B35"/>
    <mergeCell ref="A34:A36"/>
    <mergeCell ref="I47:K47"/>
    <mergeCell ref="I48:K48"/>
    <mergeCell ref="I49:K49"/>
    <mergeCell ref="B46:F49"/>
    <mergeCell ref="A46:A49"/>
    <mergeCell ref="B16:C16"/>
    <mergeCell ref="N4:P4"/>
    <mergeCell ref="N5:P5"/>
    <mergeCell ref="D26:F26"/>
    <mergeCell ref="H26:J26"/>
    <mergeCell ref="A13:C13"/>
    <mergeCell ref="H17:H18"/>
    <mergeCell ref="I22:K25"/>
    <mergeCell ref="G17:G18"/>
    <mergeCell ref="B15:C15"/>
    <mergeCell ref="I15:K15"/>
    <mergeCell ref="E23:F23"/>
    <mergeCell ref="E25:F25"/>
    <mergeCell ref="I5:K5"/>
    <mergeCell ref="I6:K6"/>
    <mergeCell ref="B8:C8"/>
    <mergeCell ref="A9:B9"/>
    <mergeCell ref="E16:G16"/>
    <mergeCell ref="I16:K16"/>
    <mergeCell ref="G19:G20"/>
    <mergeCell ref="H19:K20"/>
    <mergeCell ref="B19:F20"/>
    <mergeCell ref="B7:G7"/>
    <mergeCell ref="B26:C26"/>
    <mergeCell ref="A1:K1"/>
    <mergeCell ref="H8:K8"/>
    <mergeCell ref="A2:K2"/>
    <mergeCell ref="I17:I18"/>
    <mergeCell ref="I21:K21"/>
    <mergeCell ref="B22:C25"/>
    <mergeCell ref="E22:F22"/>
    <mergeCell ref="H22:H25"/>
    <mergeCell ref="A4:A5"/>
    <mergeCell ref="H3:H4"/>
    <mergeCell ref="B3:G3"/>
    <mergeCell ref="B4:G5"/>
    <mergeCell ref="I3:K4"/>
    <mergeCell ref="C6:D6"/>
    <mergeCell ref="A6:A7"/>
    <mergeCell ref="F10:K10"/>
    <mergeCell ref="D13:F13"/>
    <mergeCell ref="G13:I13"/>
    <mergeCell ref="F8:G8"/>
    <mergeCell ref="J17:J18"/>
    <mergeCell ref="K17:K18"/>
    <mergeCell ref="J13:K13"/>
    <mergeCell ref="A19:A20"/>
    <mergeCell ref="I7:K7"/>
    <mergeCell ref="A57:K57"/>
    <mergeCell ref="A14:C14"/>
    <mergeCell ref="D14:F14"/>
    <mergeCell ref="C29:D29"/>
    <mergeCell ref="H28:J28"/>
    <mergeCell ref="E24:F24"/>
    <mergeCell ref="A17:A18"/>
    <mergeCell ref="B21:C21"/>
    <mergeCell ref="D21:F21"/>
    <mergeCell ref="B32:C32"/>
    <mergeCell ref="D32:E32"/>
    <mergeCell ref="F32:G32"/>
    <mergeCell ref="H32:I32"/>
    <mergeCell ref="A28:B28"/>
    <mergeCell ref="F28:G28"/>
    <mergeCell ref="A21:A26"/>
    <mergeCell ref="A27:B27"/>
    <mergeCell ref="G21:H21"/>
    <mergeCell ref="B33:C33"/>
    <mergeCell ref="D33:E33"/>
    <mergeCell ref="F33:G33"/>
    <mergeCell ref="H33:I33"/>
    <mergeCell ref="J32:K32"/>
    <mergeCell ref="J33:K33"/>
    <mergeCell ref="A32:A33"/>
    <mergeCell ref="E15:G15"/>
    <mergeCell ref="A62:C62"/>
    <mergeCell ref="D62:F62"/>
    <mergeCell ref="G62:I62"/>
    <mergeCell ref="J62:K62"/>
    <mergeCell ref="A63:C63"/>
    <mergeCell ref="D63:F63"/>
    <mergeCell ref="B64:C64"/>
    <mergeCell ref="E64:G64"/>
    <mergeCell ref="I64:K64"/>
    <mergeCell ref="J52:K54"/>
    <mergeCell ref="K34:K35"/>
    <mergeCell ref="J34:J35"/>
    <mergeCell ref="I34:I35"/>
    <mergeCell ref="B37:C38"/>
    <mergeCell ref="A37:A42"/>
    <mergeCell ref="A43:A45"/>
    <mergeCell ref="B43:B45"/>
    <mergeCell ref="C43:G45"/>
    <mergeCell ref="H43:H45"/>
    <mergeCell ref="I43:K45"/>
    <mergeCell ref="B39:C40"/>
    <mergeCell ref="B41:C42"/>
    <mergeCell ref="B65:C65"/>
    <mergeCell ref="E65:G65"/>
    <mergeCell ref="I65:K65"/>
    <mergeCell ref="A66:A67"/>
    <mergeCell ref="B66:F67"/>
    <mergeCell ref="G66:G67"/>
    <mergeCell ref="H66:H67"/>
    <mergeCell ref="I66:I67"/>
    <mergeCell ref="J66:J67"/>
    <mergeCell ref="K66:K67"/>
    <mergeCell ref="A68:A69"/>
    <mergeCell ref="B68:F69"/>
    <mergeCell ref="G68:G69"/>
    <mergeCell ref="H68:K69"/>
    <mergeCell ref="A70:A75"/>
    <mergeCell ref="B70:C70"/>
    <mergeCell ref="D70:F70"/>
    <mergeCell ref="G70:H70"/>
    <mergeCell ref="I70:K70"/>
    <mergeCell ref="B71:C74"/>
    <mergeCell ref="E71:F71"/>
    <mergeCell ref="H71:H74"/>
    <mergeCell ref="I71:K74"/>
    <mergeCell ref="E72:F72"/>
    <mergeCell ref="E73:F73"/>
    <mergeCell ref="E74:F74"/>
    <mergeCell ref="B75:C75"/>
    <mergeCell ref="D75:F75"/>
    <mergeCell ref="H75:J75"/>
    <mergeCell ref="A76:B76"/>
    <mergeCell ref="C76:E76"/>
    <mergeCell ref="F76:G76"/>
    <mergeCell ref="H76:K76"/>
    <mergeCell ref="A77:B77"/>
    <mergeCell ref="F77:G77"/>
    <mergeCell ref="H77:J77"/>
    <mergeCell ref="A78:B78"/>
    <mergeCell ref="C78:D78"/>
    <mergeCell ref="F78:I78"/>
    <mergeCell ref="A81:C81"/>
    <mergeCell ref="D81:F81"/>
    <mergeCell ref="G81:I81"/>
    <mergeCell ref="J81:K81"/>
    <mergeCell ref="A82:C82"/>
    <mergeCell ref="D82:F82"/>
    <mergeCell ref="B83:C83"/>
    <mergeCell ref="E83:G83"/>
    <mergeCell ref="I83:K83"/>
    <mergeCell ref="B84:C84"/>
    <mergeCell ref="E84:G84"/>
    <mergeCell ref="I84:K84"/>
    <mergeCell ref="A85:A86"/>
    <mergeCell ref="B85:F86"/>
    <mergeCell ref="G85:G86"/>
    <mergeCell ref="H85:H86"/>
    <mergeCell ref="I85:I86"/>
    <mergeCell ref="J85:J86"/>
    <mergeCell ref="K85:K86"/>
    <mergeCell ref="A87:A88"/>
    <mergeCell ref="B87:F88"/>
    <mergeCell ref="G87:G88"/>
    <mergeCell ref="H87:K88"/>
    <mergeCell ref="A89:A94"/>
    <mergeCell ref="B89:C89"/>
    <mergeCell ref="D89:F89"/>
    <mergeCell ref="G89:H89"/>
    <mergeCell ref="I89:K89"/>
    <mergeCell ref="B90:C93"/>
    <mergeCell ref="E90:F90"/>
    <mergeCell ref="H90:H93"/>
    <mergeCell ref="I90:K93"/>
    <mergeCell ref="E91:F91"/>
    <mergeCell ref="E92:F92"/>
    <mergeCell ref="E93:F93"/>
    <mergeCell ref="B94:C94"/>
    <mergeCell ref="D94:F94"/>
    <mergeCell ref="H94:J94"/>
    <mergeCell ref="A95:B95"/>
    <mergeCell ref="C95:E95"/>
    <mergeCell ref="F95:G95"/>
    <mergeCell ref="H95:K95"/>
    <mergeCell ref="A96:B96"/>
    <mergeCell ref="F96:G96"/>
    <mergeCell ref="H96:J96"/>
    <mergeCell ref="A97:B97"/>
    <mergeCell ref="C97:D97"/>
    <mergeCell ref="F97:I97"/>
    <mergeCell ref="A100:C100"/>
    <mergeCell ref="D100:F100"/>
    <mergeCell ref="G100:I100"/>
    <mergeCell ref="J100:K100"/>
    <mergeCell ref="A101:C101"/>
    <mergeCell ref="D101:F101"/>
    <mergeCell ref="B102:C102"/>
    <mergeCell ref="E102:G102"/>
    <mergeCell ref="I102:K102"/>
    <mergeCell ref="E112:F112"/>
    <mergeCell ref="B103:C103"/>
    <mergeCell ref="E103:G103"/>
    <mergeCell ref="I103:K103"/>
    <mergeCell ref="A104:A105"/>
    <mergeCell ref="B104:F105"/>
    <mergeCell ref="G104:G105"/>
    <mergeCell ref="H104:H105"/>
    <mergeCell ref="I104:I105"/>
    <mergeCell ref="J104:J105"/>
    <mergeCell ref="K104:K105"/>
    <mergeCell ref="B113:C113"/>
    <mergeCell ref="D113:F113"/>
    <mergeCell ref="H113:J113"/>
    <mergeCell ref="A120:K120"/>
    <mergeCell ref="A58:K59"/>
    <mergeCell ref="A125:C125"/>
    <mergeCell ref="D125:F125"/>
    <mergeCell ref="G125:I125"/>
    <mergeCell ref="J125:K125"/>
    <mergeCell ref="A108:A113"/>
    <mergeCell ref="B108:C108"/>
    <mergeCell ref="D108:F108"/>
    <mergeCell ref="G108:H108"/>
    <mergeCell ref="I108:K108"/>
    <mergeCell ref="B109:C112"/>
    <mergeCell ref="A106:A107"/>
    <mergeCell ref="B106:F107"/>
    <mergeCell ref="G106:G107"/>
    <mergeCell ref="H106:K107"/>
    <mergeCell ref="E109:F109"/>
    <mergeCell ref="H109:H112"/>
    <mergeCell ref="I109:K112"/>
    <mergeCell ref="E110:F110"/>
    <mergeCell ref="E111:F111"/>
    <mergeCell ref="A126:C126"/>
    <mergeCell ref="D126:F126"/>
    <mergeCell ref="A114:B114"/>
    <mergeCell ref="C114:E114"/>
    <mergeCell ref="F114:G114"/>
    <mergeCell ref="H114:K114"/>
    <mergeCell ref="A115:B115"/>
    <mergeCell ref="F115:G115"/>
    <mergeCell ref="H115:J115"/>
    <mergeCell ref="A116:B116"/>
    <mergeCell ref="C116:D116"/>
    <mergeCell ref="F116:I116"/>
    <mergeCell ref="A121:K122"/>
    <mergeCell ref="B127:C127"/>
    <mergeCell ref="E127:G127"/>
    <mergeCell ref="I127:K127"/>
    <mergeCell ref="B128:C128"/>
    <mergeCell ref="E128:G128"/>
    <mergeCell ref="I128:K128"/>
    <mergeCell ref="A129:A130"/>
    <mergeCell ref="B129:F130"/>
    <mergeCell ref="G129:G130"/>
    <mergeCell ref="H129:H130"/>
    <mergeCell ref="I129:I130"/>
    <mergeCell ref="J129:J130"/>
    <mergeCell ref="K129:K130"/>
    <mergeCell ref="A131:A132"/>
    <mergeCell ref="B131:F132"/>
    <mergeCell ref="G131:G132"/>
    <mergeCell ref="H131:K132"/>
    <mergeCell ref="A133:A138"/>
    <mergeCell ref="B133:C133"/>
    <mergeCell ref="D133:F133"/>
    <mergeCell ref="G133:H133"/>
    <mergeCell ref="I133:K133"/>
    <mergeCell ref="B134:C137"/>
    <mergeCell ref="E134:F134"/>
    <mergeCell ref="H134:H137"/>
    <mergeCell ref="I134:K137"/>
    <mergeCell ref="E135:F135"/>
    <mergeCell ref="E136:F136"/>
    <mergeCell ref="E137:F137"/>
    <mergeCell ref="B138:C138"/>
    <mergeCell ref="D138:F138"/>
    <mergeCell ref="H138:J138"/>
    <mergeCell ref="A139:B139"/>
    <mergeCell ref="C139:E139"/>
    <mergeCell ref="F139:G139"/>
    <mergeCell ref="H139:K139"/>
    <mergeCell ref="A140:B140"/>
    <mergeCell ref="F140:G140"/>
    <mergeCell ref="H140:J140"/>
    <mergeCell ref="A141:B141"/>
    <mergeCell ref="C141:D141"/>
    <mergeCell ref="F141:I141"/>
    <mergeCell ref="A144:C144"/>
    <mergeCell ref="D144:F144"/>
    <mergeCell ref="G144:I144"/>
    <mergeCell ref="J144:K144"/>
    <mergeCell ref="A145:C145"/>
    <mergeCell ref="D145:F145"/>
    <mergeCell ref="B146:C146"/>
    <mergeCell ref="E146:G146"/>
    <mergeCell ref="I146:K146"/>
    <mergeCell ref="B147:C147"/>
    <mergeCell ref="E147:G147"/>
    <mergeCell ref="I147:K147"/>
    <mergeCell ref="A148:A149"/>
    <mergeCell ref="B148:F149"/>
    <mergeCell ref="G148:G149"/>
    <mergeCell ref="H148:H149"/>
    <mergeCell ref="I148:I149"/>
    <mergeCell ref="J148:J149"/>
    <mergeCell ref="K148:K149"/>
    <mergeCell ref="A150:A151"/>
    <mergeCell ref="B150:F151"/>
    <mergeCell ref="G150:G151"/>
    <mergeCell ref="H150:K151"/>
    <mergeCell ref="A152:A157"/>
    <mergeCell ref="B152:C152"/>
    <mergeCell ref="D152:F152"/>
    <mergeCell ref="G152:H152"/>
    <mergeCell ref="I152:K152"/>
    <mergeCell ref="B153:C156"/>
    <mergeCell ref="E153:F153"/>
    <mergeCell ref="H153:H156"/>
    <mergeCell ref="I153:K156"/>
    <mergeCell ref="E154:F154"/>
    <mergeCell ref="E155:F155"/>
    <mergeCell ref="E156:F156"/>
    <mergeCell ref="B157:C157"/>
    <mergeCell ref="D157:F157"/>
    <mergeCell ref="H157:J157"/>
    <mergeCell ref="A158:B158"/>
    <mergeCell ref="C158:E158"/>
    <mergeCell ref="F158:G158"/>
    <mergeCell ref="H158:K158"/>
    <mergeCell ref="A159:B159"/>
    <mergeCell ref="F159:G159"/>
    <mergeCell ref="H159:J159"/>
    <mergeCell ref="A160:B160"/>
    <mergeCell ref="C160:D160"/>
    <mergeCell ref="F160:I160"/>
    <mergeCell ref="A163:C163"/>
    <mergeCell ref="D163:F163"/>
    <mergeCell ref="G163:I163"/>
    <mergeCell ref="J163:K163"/>
    <mergeCell ref="A164:C164"/>
    <mergeCell ref="D164:F164"/>
    <mergeCell ref="B165:C165"/>
    <mergeCell ref="E165:G165"/>
    <mergeCell ref="I165:K165"/>
    <mergeCell ref="B166:C166"/>
    <mergeCell ref="E166:G166"/>
    <mergeCell ref="I166:K166"/>
    <mergeCell ref="A167:A168"/>
    <mergeCell ref="B167:F168"/>
    <mergeCell ref="G167:G168"/>
    <mergeCell ref="H167:H168"/>
    <mergeCell ref="I167:I168"/>
    <mergeCell ref="J167:J168"/>
    <mergeCell ref="K167:K168"/>
    <mergeCell ref="A169:A170"/>
    <mergeCell ref="B169:F170"/>
    <mergeCell ref="G169:G170"/>
    <mergeCell ref="H169:K170"/>
    <mergeCell ref="A171:A176"/>
    <mergeCell ref="B171:C171"/>
    <mergeCell ref="D171:F171"/>
    <mergeCell ref="G171:H171"/>
    <mergeCell ref="I171:K171"/>
    <mergeCell ref="B172:C175"/>
    <mergeCell ref="E172:F172"/>
    <mergeCell ref="H172:H175"/>
    <mergeCell ref="I172:K175"/>
    <mergeCell ref="E173:F173"/>
    <mergeCell ref="E174:F174"/>
    <mergeCell ref="E175:F175"/>
    <mergeCell ref="B176:C176"/>
    <mergeCell ref="D176:F176"/>
    <mergeCell ref="H176:J176"/>
    <mergeCell ref="J188:K188"/>
    <mergeCell ref="A189:C189"/>
    <mergeCell ref="D189:F189"/>
    <mergeCell ref="A177:B177"/>
    <mergeCell ref="C177:E177"/>
    <mergeCell ref="F177:G177"/>
    <mergeCell ref="H177:K177"/>
    <mergeCell ref="A178:B178"/>
    <mergeCell ref="F178:G178"/>
    <mergeCell ref="H178:J178"/>
    <mergeCell ref="A179:B179"/>
    <mergeCell ref="C179:D179"/>
    <mergeCell ref="F179:I179"/>
    <mergeCell ref="A183:K183"/>
    <mergeCell ref="A188:C188"/>
    <mergeCell ref="D188:F188"/>
    <mergeCell ref="G188:I188"/>
    <mergeCell ref="E190:G190"/>
    <mergeCell ref="I190:K190"/>
    <mergeCell ref="B191:C191"/>
    <mergeCell ref="E191:G191"/>
    <mergeCell ref="I191:K191"/>
    <mergeCell ref="A192:A193"/>
    <mergeCell ref="B192:F193"/>
    <mergeCell ref="G192:G193"/>
    <mergeCell ref="H192:H193"/>
    <mergeCell ref="I192:I193"/>
    <mergeCell ref="J192:J193"/>
    <mergeCell ref="K192:K193"/>
    <mergeCell ref="B190:C190"/>
    <mergeCell ref="D201:F201"/>
    <mergeCell ref="H201:J201"/>
    <mergeCell ref="A194:A195"/>
    <mergeCell ref="B194:F195"/>
    <mergeCell ref="G194:G195"/>
    <mergeCell ref="H194:K195"/>
    <mergeCell ref="D196:F196"/>
    <mergeCell ref="G196:H196"/>
    <mergeCell ref="I196:K196"/>
    <mergeCell ref="B197:C200"/>
    <mergeCell ref="E197:F197"/>
    <mergeCell ref="H197:H200"/>
    <mergeCell ref="I197:K200"/>
    <mergeCell ref="E198:F198"/>
    <mergeCell ref="E199:F199"/>
    <mergeCell ref="E200:F200"/>
    <mergeCell ref="B201:C201"/>
    <mergeCell ref="D207:F207"/>
    <mergeCell ref="G207:I207"/>
    <mergeCell ref="J207:K207"/>
    <mergeCell ref="A208:C208"/>
    <mergeCell ref="D208:F208"/>
    <mergeCell ref="B209:C209"/>
    <mergeCell ref="E209:G209"/>
    <mergeCell ref="I209:K209"/>
    <mergeCell ref="A202:B202"/>
    <mergeCell ref="C202:E202"/>
    <mergeCell ref="F202:G202"/>
    <mergeCell ref="H202:K202"/>
    <mergeCell ref="A203:B203"/>
    <mergeCell ref="F203:G203"/>
    <mergeCell ref="H203:J203"/>
    <mergeCell ref="A204:B204"/>
    <mergeCell ref="C204:D204"/>
    <mergeCell ref="F204:I204"/>
    <mergeCell ref="E210:G210"/>
    <mergeCell ref="I210:K210"/>
    <mergeCell ref="A211:A212"/>
    <mergeCell ref="B211:F212"/>
    <mergeCell ref="G211:G212"/>
    <mergeCell ref="H211:H212"/>
    <mergeCell ref="I211:I212"/>
    <mergeCell ref="J211:J212"/>
    <mergeCell ref="K211:K212"/>
    <mergeCell ref="D220:F220"/>
    <mergeCell ref="H220:J220"/>
    <mergeCell ref="A213:A214"/>
    <mergeCell ref="B213:F214"/>
    <mergeCell ref="G213:G214"/>
    <mergeCell ref="H213:K214"/>
    <mergeCell ref="D215:F215"/>
    <mergeCell ref="G215:H215"/>
    <mergeCell ref="I215:K215"/>
    <mergeCell ref="B216:C219"/>
    <mergeCell ref="E216:F216"/>
    <mergeCell ref="H216:H219"/>
    <mergeCell ref="I216:K219"/>
    <mergeCell ref="E217:F217"/>
    <mergeCell ref="E218:F218"/>
    <mergeCell ref="E219:F219"/>
    <mergeCell ref="C221:E221"/>
    <mergeCell ref="F221:G221"/>
    <mergeCell ref="H221:K221"/>
    <mergeCell ref="A222:B222"/>
    <mergeCell ref="F222:G222"/>
    <mergeCell ref="H222:J222"/>
    <mergeCell ref="A223:B223"/>
    <mergeCell ref="C223:D223"/>
    <mergeCell ref="F223:I223"/>
    <mergeCell ref="A226:C226"/>
    <mergeCell ref="D226:F226"/>
    <mergeCell ref="G226:I226"/>
    <mergeCell ref="J226:K226"/>
    <mergeCell ref="A227:C227"/>
    <mergeCell ref="D227:F227"/>
    <mergeCell ref="B228:C228"/>
    <mergeCell ref="E228:G228"/>
    <mergeCell ref="I228:K228"/>
    <mergeCell ref="B229:C229"/>
    <mergeCell ref="E229:G229"/>
    <mergeCell ref="I229:K229"/>
    <mergeCell ref="A230:A231"/>
    <mergeCell ref="B230:F231"/>
    <mergeCell ref="G230:G231"/>
    <mergeCell ref="H230:H231"/>
    <mergeCell ref="I230:I231"/>
    <mergeCell ref="J230:J231"/>
    <mergeCell ref="K230:K231"/>
    <mergeCell ref="B239:C239"/>
    <mergeCell ref="D239:F239"/>
    <mergeCell ref="H239:J239"/>
    <mergeCell ref="A232:A233"/>
    <mergeCell ref="B232:F233"/>
    <mergeCell ref="G232:G233"/>
    <mergeCell ref="H232:K233"/>
    <mergeCell ref="A246:K246"/>
    <mergeCell ref="A184:K185"/>
    <mergeCell ref="A240:B240"/>
    <mergeCell ref="C240:E240"/>
    <mergeCell ref="F240:G240"/>
    <mergeCell ref="H240:K240"/>
    <mergeCell ref="A241:B241"/>
    <mergeCell ref="F241:G241"/>
    <mergeCell ref="H241:J241"/>
    <mergeCell ref="A242:B242"/>
    <mergeCell ref="C242:D242"/>
    <mergeCell ref="F242:I242"/>
    <mergeCell ref="A234:A239"/>
    <mergeCell ref="B234:C234"/>
    <mergeCell ref="D234:F234"/>
    <mergeCell ref="G234:H234"/>
    <mergeCell ref="I234:K234"/>
    <mergeCell ref="B235:C238"/>
    <mergeCell ref="E235:F235"/>
    <mergeCell ref="H235:H238"/>
    <mergeCell ref="I235:K238"/>
    <mergeCell ref="E236:F236"/>
    <mergeCell ref="E237:F237"/>
    <mergeCell ref="E238:F238"/>
    <mergeCell ref="A61:B61"/>
    <mergeCell ref="A80:B80"/>
    <mergeCell ref="A99:B99"/>
    <mergeCell ref="A124:B124"/>
    <mergeCell ref="A143:B143"/>
    <mergeCell ref="A162:B162"/>
    <mergeCell ref="A187:B187"/>
    <mergeCell ref="A206:B206"/>
    <mergeCell ref="A225:B225"/>
    <mergeCell ref="A221:B221"/>
    <mergeCell ref="A215:A220"/>
    <mergeCell ref="B215:C215"/>
    <mergeCell ref="B220:C220"/>
    <mergeCell ref="B210:C210"/>
    <mergeCell ref="A207:C207"/>
    <mergeCell ref="A196:A201"/>
    <mergeCell ref="B196:C196"/>
    <mergeCell ref="D37:D38"/>
    <mergeCell ref="D39:D40"/>
    <mergeCell ref="D41:D42"/>
    <mergeCell ref="E37:J37"/>
    <mergeCell ref="A52:I55"/>
    <mergeCell ref="J51:K51"/>
    <mergeCell ref="A51:I51"/>
    <mergeCell ref="G36:H36"/>
    <mergeCell ref="G34:H35"/>
    <mergeCell ref="F34:F35"/>
    <mergeCell ref="E34:E35"/>
    <mergeCell ref="I46:K46"/>
    <mergeCell ref="E38:J38"/>
    <mergeCell ref="G46:G49"/>
    <mergeCell ref="E41:E42"/>
    <mergeCell ref="F41:K42"/>
    <mergeCell ref="E40:J40"/>
  </mergeCells>
  <phoneticPr fontId="1"/>
  <conditionalFormatting sqref="S8:T9">
    <cfRule type="cellIs" dxfId="19" priority="32" operator="greaterThan">
      <formula>$D$26</formula>
    </cfRule>
    <cfRule type="cellIs" dxfId="18" priority="33" operator="lessThanOrEqual">
      <formula>$D$26</formula>
    </cfRule>
  </conditionalFormatting>
  <conditionalFormatting sqref="S66:T67">
    <cfRule type="cellIs" dxfId="17" priority="23" operator="greaterThan">
      <formula>$D$75</formula>
    </cfRule>
    <cfRule type="cellIs" dxfId="16" priority="24" operator="lessThanOrEqual">
      <formula>$D$75</formula>
    </cfRule>
  </conditionalFormatting>
  <conditionalFormatting sqref="S85:T86">
    <cfRule type="cellIs" dxfId="15" priority="26" operator="greaterThan">
      <formula>$D$94</formula>
    </cfRule>
    <cfRule type="cellIs" dxfId="14" priority="27" operator="lessThanOrEqual">
      <formula>$D$94</formula>
    </cfRule>
  </conditionalFormatting>
  <conditionalFormatting sqref="S104:T105">
    <cfRule type="cellIs" dxfId="13" priority="20" operator="greaterThan">
      <formula>$D113</formula>
    </cfRule>
    <cfRule type="cellIs" dxfId="12" priority="21" operator="lessThanOrEqual">
      <formula>$D113</formula>
    </cfRule>
  </conditionalFormatting>
  <conditionalFormatting sqref="S129:T130">
    <cfRule type="cellIs" dxfId="11" priority="17" operator="greaterThan">
      <formula>$D$138</formula>
    </cfRule>
    <cfRule type="cellIs" dxfId="10" priority="18" operator="lessThanOrEqual">
      <formula>$D$138</formula>
    </cfRule>
  </conditionalFormatting>
  <conditionalFormatting sqref="S148:T149">
    <cfRule type="cellIs" dxfId="9" priority="14" operator="greaterThan">
      <formula>$D$157</formula>
    </cfRule>
    <cfRule type="cellIs" dxfId="8" priority="15" operator="lessThanOrEqual">
      <formula>$D$157</formula>
    </cfRule>
  </conditionalFormatting>
  <conditionalFormatting sqref="S167:T168">
    <cfRule type="cellIs" dxfId="7" priority="11" operator="greaterThan">
      <formula>$D$176</formula>
    </cfRule>
    <cfRule type="cellIs" dxfId="6" priority="12" operator="lessThanOrEqual">
      <formula>$D$176</formula>
    </cfRule>
  </conditionalFormatting>
  <conditionalFormatting sqref="S192:T193">
    <cfRule type="cellIs" dxfId="5" priority="8" operator="greaterThan">
      <formula>$D$201</formula>
    </cfRule>
    <cfRule type="cellIs" dxfId="4" priority="9" operator="lessThanOrEqual">
      <formula>$D$201</formula>
    </cfRule>
  </conditionalFormatting>
  <conditionalFormatting sqref="S211:T212">
    <cfRule type="cellIs" dxfId="3" priority="5" operator="greaterThan">
      <formula>$D$220</formula>
    </cfRule>
    <cfRule type="cellIs" dxfId="2" priority="6" operator="lessThanOrEqual">
      <formula>$D$220</formula>
    </cfRule>
  </conditionalFormatting>
  <conditionalFormatting sqref="S230:T231">
    <cfRule type="cellIs" dxfId="1" priority="2" operator="greaterThan">
      <formula>$D$239</formula>
    </cfRule>
    <cfRule type="cellIs" dxfId="0" priority="3" operator="lessThanOrEqual">
      <formula>$D$239</formula>
    </cfRule>
  </conditionalFormatting>
  <dataValidations count="14">
    <dataValidation type="list" allowBlank="1" showInputMessage="1" showErrorMessage="1" sqref="G9 E8:E9 I9 K9" xr:uid="{08ECDE6E-A004-4768-AC5F-032C19F04C3D}">
      <formula1>"有,無"</formula1>
    </dataValidation>
    <dataValidation type="list" allowBlank="1" showInputMessage="1" showErrorMessage="1" sqref="D33 F33 B33" xr:uid="{603ACC1D-B78B-4F12-ACD6-851A312C16F0}">
      <formula1>"全船対応済,一部船舶に対応済,未対応"</formula1>
    </dataValidation>
    <dataValidation type="list" allowBlank="1" showInputMessage="1" showErrorMessage="1" sqref="H33:I33" xr:uid="{8AE66F27-3DFF-40C1-9E9D-2B3064F1B3A2}">
      <formula1>"自炊,当番制,司厨員乗船"</formula1>
    </dataValidation>
    <dataValidation type="list" allowBlank="1" showInputMessage="1" showErrorMessage="1" sqref="H17:H18 H66:H67 H85:H86 H104:H105 H129:H130 H148:H149 H167:H168 H192:H193 H211:H212 H230:H231" xr:uid="{0333ED4C-F909-4ED9-871A-CAC2CCCBCA4B}">
      <formula1>"航海,機関,通信"</formula1>
    </dataValidation>
    <dataValidation type="list" allowBlank="1" showInputMessage="1" showErrorMessage="1" sqref="J33:K33" xr:uid="{6196D736-AA4B-49C4-A9E7-37C6D2B8475A}">
      <formula1>"個室,相部屋,なし"</formula1>
    </dataValidation>
    <dataValidation type="list" allowBlank="1" showInputMessage="1" showErrorMessage="1" sqref="B36 D37 D39 D41 K37:K40 I36:K36" xr:uid="{96D76032-11B4-46AC-AEB8-6B51E7E6A2BB}">
      <formula1>"〇,×"</formula1>
    </dataValidation>
    <dataValidation type="list" allowBlank="1" showInputMessage="1" showErrorMessage="1" sqref="C36:F36" xr:uid="{5622F726-06CA-4C43-A6F7-6061971F8F26}">
      <formula1>"あり,なし"</formula1>
    </dataValidation>
    <dataValidation type="list" allowBlank="1" showInputMessage="1" showErrorMessage="1" sqref="G36:H36" xr:uid="{A867A220-D12D-425B-A98E-2103745989CE}">
      <formula1>"雇用している,雇用していない"</formula1>
    </dataValidation>
    <dataValidation type="whole" operator="greaterThanOrEqual" allowBlank="1" showInputMessage="1" showErrorMessage="1" errorTitle="入力形式が誤っています" error="金額は正の整数で入力してください" sqref="D21:F21 I21:K21 D89:F89 I89:K89 D133:F133 I133:K133 D152:F152 I152:K152 D171:F171 I171:K171 D196:F196 I196:K196 D215:F215 I215:K215 D234:F234 I234:K234" xr:uid="{D78482D7-1D9E-4D88-BE4E-F7BE10592CD0}">
      <formula1>1</formula1>
    </dataValidation>
    <dataValidation type="whole" operator="greaterThanOrEqual" allowBlank="1" showInputMessage="1" showErrorMessage="1" errorTitle="休日数が不足しています" error="船員法の定めにより、１ヶ月の休日は最低４日間必要です。４以上の整数を入力してください。_x000a__x000a_第六十一条　船舶所有者が船員に与えるべき休日は、前条第二項の基準労働期間について一週間当たり平均一日以上とする。" sqref="D28 D77 D115 D140 D159 D178 D203 D222 D96 D241" xr:uid="{66085764-C150-46B0-B94A-947C517D9B28}">
      <formula1>4</formula1>
    </dataValidation>
    <dataValidation type="whole" operator="greaterThanOrEqual" allowBlank="1" showInputMessage="1" showErrorMessage="1" errorTitle="有給休暇が不足しています" error="法で定める有給休暇の最低日数を満たしていません。_x000a_日数を御修正頂き、再度ご入力ください。" sqref="H28:J28 H77:J77 H115:J115 H140:J140 H159:J159 H178:J178 H203:J203 H222:J222 H96:J96 H241:J241" xr:uid="{140CD0B8-FFEC-450C-B938-B57632CA7E90}">
      <formula1>10</formula1>
    </dataValidation>
    <dataValidation type="custom" allowBlank="1" showInputMessage="1" showErrorMessage="1" errorTitle="残業時間が基準を満たしていません" error="船員に残業をさせるためには、時間外協定の締結が必要です。また、残業時間には上限があります。" sqref="C29:D29 C78:D78 C97:D97 C116:D116 C141:D141 C160:D160 C179:D179 C204:D204 C223:D223 C242:D242" xr:uid="{448A23E9-4FAE-40C9-8D65-608B041C5ECF}">
      <formula1>AND($I$9="有", C29&lt;=128)</formula1>
    </dataValidation>
    <dataValidation type="list" allowBlank="1" showInputMessage="1" showErrorMessage="1" sqref="N4 N81 N62 N100 N125 N144 N163 N188 N207 N226" xr:uid="{C5E7271B-259B-494B-AF82-C75FAD6CCB69}">
      <formula1>"神戸,近畿,北海道,東北,関東,北陸信越,中部,中国,四国,九州,沖縄"</formula1>
    </dataValidation>
    <dataValidation type="list" allowBlank="1" showInputMessage="1" showErrorMessage="1" sqref="N5 N82 N63 N101 N126 N145 N164 N189 N208 N227" xr:uid="{179546AC-3D5E-4E86-B382-30A07E2E553C}">
      <formula1>"内航船職員,内航船部員,旅客船職員,旅客船事務部職員,旅客船部員,はしけ長,その他(漁船等)"</formula1>
    </dataValidation>
  </dataValidations>
  <printOptions horizontalCentered="1"/>
  <pageMargins left="0.59055118110236227" right="0.59055118110236227" top="0.39370078740157483" bottom="0.39370078740157483" header="0" footer="0"/>
  <pageSetup paperSize="9" scale="87" fitToWidth="0" orientation="portrait" blackAndWhite="1" r:id="rId1"/>
  <rowBreaks count="3" manualBreakCount="3">
    <brk id="57" max="10" man="1"/>
    <brk id="120" max="10" man="1"/>
    <brk id="183" max="10" man="1"/>
  </rowBreaks>
  <drawing r:id="rId2"/>
  <legacyDrawing r:id="rId3"/>
  <mc:AlternateContent xmlns:mc="http://schemas.openxmlformats.org/markup-compatibility/2006">
    <mc:Choice Requires="x14">
      <controls>
        <mc:AlternateContent xmlns:mc="http://schemas.openxmlformats.org/markup-compatibility/2006">
          <mc:Choice Requires="x14">
            <control shapeId="35874" r:id="rId4" name="Check Box 34">
              <controlPr defaultSize="0" autoFill="0" autoLine="0" autoPict="0">
                <anchor moveWithCells="1">
                  <from>
                    <xdr:col>5</xdr:col>
                    <xdr:colOff>114300</xdr:colOff>
                    <xdr:row>8</xdr:row>
                    <xdr:rowOff>152400</xdr:rowOff>
                  </from>
                  <to>
                    <xdr:col>6</xdr:col>
                    <xdr:colOff>160020</xdr:colOff>
                    <xdr:row>10</xdr:row>
                    <xdr:rowOff>60960</xdr:rowOff>
                  </to>
                </anchor>
              </controlPr>
            </control>
          </mc:Choice>
        </mc:AlternateContent>
        <mc:AlternateContent xmlns:mc="http://schemas.openxmlformats.org/markup-compatibility/2006">
          <mc:Choice Requires="x14">
            <control shapeId="35875" r:id="rId5" name="Check Box 35">
              <controlPr defaultSize="0" autoFill="0" autoLine="0" autoPict="0">
                <anchor moveWithCells="1">
                  <from>
                    <xdr:col>6</xdr:col>
                    <xdr:colOff>160020</xdr:colOff>
                    <xdr:row>8</xdr:row>
                    <xdr:rowOff>152400</xdr:rowOff>
                  </from>
                  <to>
                    <xdr:col>7</xdr:col>
                    <xdr:colOff>213360</xdr:colOff>
                    <xdr:row>10</xdr:row>
                    <xdr:rowOff>60960</xdr:rowOff>
                  </to>
                </anchor>
              </controlPr>
            </control>
          </mc:Choice>
        </mc:AlternateContent>
        <mc:AlternateContent xmlns:mc="http://schemas.openxmlformats.org/markup-compatibility/2006">
          <mc:Choice Requires="x14">
            <control shapeId="35876" r:id="rId6" name="Check Box 36">
              <controlPr defaultSize="0" autoFill="0" autoLine="0" autoPict="0">
                <anchor moveWithCells="1">
                  <from>
                    <xdr:col>7</xdr:col>
                    <xdr:colOff>182880</xdr:colOff>
                    <xdr:row>8</xdr:row>
                    <xdr:rowOff>152400</xdr:rowOff>
                  </from>
                  <to>
                    <xdr:col>8</xdr:col>
                    <xdr:colOff>228600</xdr:colOff>
                    <xdr:row>10</xdr:row>
                    <xdr:rowOff>60960</xdr:rowOff>
                  </to>
                </anchor>
              </controlPr>
            </control>
          </mc:Choice>
        </mc:AlternateContent>
        <mc:AlternateContent xmlns:mc="http://schemas.openxmlformats.org/markup-compatibility/2006">
          <mc:Choice Requires="x14">
            <control shapeId="35877" r:id="rId7" name="Check Box 37">
              <controlPr defaultSize="0" autoFill="0" autoLine="0" autoPict="0">
                <anchor moveWithCells="1">
                  <from>
                    <xdr:col>8</xdr:col>
                    <xdr:colOff>236220</xdr:colOff>
                    <xdr:row>8</xdr:row>
                    <xdr:rowOff>152400</xdr:rowOff>
                  </from>
                  <to>
                    <xdr:col>9</xdr:col>
                    <xdr:colOff>289560</xdr:colOff>
                    <xdr:row>10</xdr:row>
                    <xdr:rowOff>60960</xdr:rowOff>
                  </to>
                </anchor>
              </controlPr>
            </control>
          </mc:Choice>
        </mc:AlternateContent>
        <mc:AlternateContent xmlns:mc="http://schemas.openxmlformats.org/markup-compatibility/2006">
          <mc:Choice Requires="x14">
            <control shapeId="35878" r:id="rId8" name="Check Box 38">
              <controlPr defaultSize="0" autoFill="0" autoLine="0" autoPict="0">
                <anchor moveWithCells="1">
                  <from>
                    <xdr:col>9</xdr:col>
                    <xdr:colOff>251460</xdr:colOff>
                    <xdr:row>8</xdr:row>
                    <xdr:rowOff>152400</xdr:rowOff>
                  </from>
                  <to>
                    <xdr:col>10</xdr:col>
                    <xdr:colOff>297180</xdr:colOff>
                    <xdr:row>10</xdr:row>
                    <xdr:rowOff>60960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containsText" priority="31" operator="containsText" id="{966D4095-19E9-43EB-A0F6-8799031075FD}">
            <xm:f>NOT(ISERROR(SEARCH("-",S8)))</xm:f>
            <xm:f>"-"</xm:f>
            <x14:dxf>
              <font>
                <color theme="1"/>
              </font>
              <fill>
                <patternFill patternType="none">
                  <bgColor auto="1"/>
                </patternFill>
              </fill>
            </x14:dxf>
          </x14:cfRule>
          <xm:sqref>S8:S9</xm:sqref>
        </x14:conditionalFormatting>
        <x14:conditionalFormatting xmlns:xm="http://schemas.microsoft.com/office/excel/2006/main">
          <x14:cfRule type="containsText" priority="22" operator="containsText" id="{152AE52F-4B24-412F-BF3D-DDFF68563D9C}">
            <xm:f>NOT(ISERROR(SEARCH("-",S66)))</xm:f>
            <xm:f>"-"</xm:f>
            <x14:dxf>
              <font>
                <color theme="1"/>
              </font>
              <fill>
                <patternFill patternType="none">
                  <bgColor auto="1"/>
                </patternFill>
              </fill>
            </x14:dxf>
          </x14:cfRule>
          <xm:sqref>S66:S67</xm:sqref>
        </x14:conditionalFormatting>
        <x14:conditionalFormatting xmlns:xm="http://schemas.microsoft.com/office/excel/2006/main">
          <x14:cfRule type="containsText" priority="25" operator="containsText" id="{6A29FDE9-25E5-464E-984F-81183436149E}">
            <xm:f>NOT(ISERROR(SEARCH("-",S85)))</xm:f>
            <xm:f>"-"</xm:f>
            <x14:dxf>
              <font>
                <color theme="1"/>
              </font>
              <fill>
                <patternFill patternType="none">
                  <bgColor auto="1"/>
                </patternFill>
              </fill>
            </x14:dxf>
          </x14:cfRule>
          <xm:sqref>S85:S86</xm:sqref>
        </x14:conditionalFormatting>
        <x14:conditionalFormatting xmlns:xm="http://schemas.microsoft.com/office/excel/2006/main">
          <x14:cfRule type="containsText" priority="19" operator="containsText" id="{B73FDF59-3568-4521-A81D-F1917DAF2DB6}">
            <xm:f>NOT(ISERROR(SEARCH("-",S104)))</xm:f>
            <xm:f>"-"</xm:f>
            <x14:dxf>
              <font>
                <color theme="1"/>
              </font>
              <fill>
                <patternFill patternType="none">
                  <bgColor auto="1"/>
                </patternFill>
              </fill>
            </x14:dxf>
          </x14:cfRule>
          <xm:sqref>S104:S105</xm:sqref>
        </x14:conditionalFormatting>
        <x14:conditionalFormatting xmlns:xm="http://schemas.microsoft.com/office/excel/2006/main">
          <x14:cfRule type="containsText" priority="16" operator="containsText" id="{FB7FD5AA-EB4B-4D0D-AA00-EBE2CD9AE7F8}">
            <xm:f>NOT(ISERROR(SEARCH("-",S129)))</xm:f>
            <xm:f>"-"</xm:f>
            <x14:dxf>
              <font>
                <color theme="1"/>
              </font>
              <fill>
                <patternFill patternType="none">
                  <bgColor auto="1"/>
                </patternFill>
              </fill>
            </x14:dxf>
          </x14:cfRule>
          <xm:sqref>S129:S130</xm:sqref>
        </x14:conditionalFormatting>
        <x14:conditionalFormatting xmlns:xm="http://schemas.microsoft.com/office/excel/2006/main">
          <x14:cfRule type="containsText" priority="13" operator="containsText" id="{9BF8334D-0A5C-4B77-BC56-F9C9253C5F96}">
            <xm:f>NOT(ISERROR(SEARCH("-",S148)))</xm:f>
            <xm:f>"-"</xm:f>
            <x14:dxf>
              <font>
                <color theme="1"/>
              </font>
              <fill>
                <patternFill patternType="none">
                  <bgColor auto="1"/>
                </patternFill>
              </fill>
            </x14:dxf>
          </x14:cfRule>
          <xm:sqref>S148:S149</xm:sqref>
        </x14:conditionalFormatting>
        <x14:conditionalFormatting xmlns:xm="http://schemas.microsoft.com/office/excel/2006/main">
          <x14:cfRule type="containsText" priority="10" operator="containsText" id="{06C801BC-7C74-47D1-AB7E-9DA9C841C358}">
            <xm:f>NOT(ISERROR(SEARCH("-",S167)))</xm:f>
            <xm:f>"-"</xm:f>
            <x14:dxf>
              <font>
                <color theme="1"/>
              </font>
              <fill>
                <patternFill patternType="none">
                  <bgColor auto="1"/>
                </patternFill>
              </fill>
            </x14:dxf>
          </x14:cfRule>
          <xm:sqref>S167:S168</xm:sqref>
        </x14:conditionalFormatting>
        <x14:conditionalFormatting xmlns:xm="http://schemas.microsoft.com/office/excel/2006/main">
          <x14:cfRule type="containsText" priority="7" operator="containsText" id="{BCE7EACB-19DF-42CF-8CDE-88F1E9165826}">
            <xm:f>NOT(ISERROR(SEARCH("-",S192)))</xm:f>
            <xm:f>"-"</xm:f>
            <x14:dxf>
              <font>
                <color theme="1"/>
              </font>
              <fill>
                <patternFill patternType="none">
                  <bgColor auto="1"/>
                </patternFill>
              </fill>
            </x14:dxf>
          </x14:cfRule>
          <xm:sqref>S192:S193</xm:sqref>
        </x14:conditionalFormatting>
        <x14:conditionalFormatting xmlns:xm="http://schemas.microsoft.com/office/excel/2006/main">
          <x14:cfRule type="containsText" priority="4" operator="containsText" id="{8B7ED32C-FD5C-4810-9A06-0A38AC025598}">
            <xm:f>NOT(ISERROR(SEARCH("-",S211)))</xm:f>
            <xm:f>"-"</xm:f>
            <x14:dxf>
              <font>
                <color theme="1"/>
              </font>
              <fill>
                <patternFill patternType="none">
                  <bgColor auto="1"/>
                </patternFill>
              </fill>
            </x14:dxf>
          </x14:cfRule>
          <xm:sqref>S211:S212</xm:sqref>
        </x14:conditionalFormatting>
        <x14:conditionalFormatting xmlns:xm="http://schemas.microsoft.com/office/excel/2006/main">
          <x14:cfRule type="containsText" priority="1" operator="containsText" id="{14E100D0-3984-4231-9C9B-D7D5CA749630}">
            <xm:f>NOT(ISERROR(SEARCH("-",S230)))</xm:f>
            <xm:f>"-"</xm:f>
            <x14:dxf>
              <font>
                <color theme="1"/>
              </font>
              <fill>
                <patternFill patternType="none">
                  <bgColor auto="1"/>
                </patternFill>
              </fill>
            </x14:dxf>
          </x14:cfRule>
          <xm:sqref>S230:S231</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5CC8F7-82E0-4E97-A93F-D0CAA1A8DFFF}">
  <sheetPr>
    <tabColor rgb="FFCCCCFF"/>
    <pageSetUpPr fitToPage="1"/>
  </sheetPr>
  <dimension ref="A1:Q237"/>
  <sheetViews>
    <sheetView workbookViewId="0">
      <selection activeCell="O55" sqref="O55"/>
    </sheetView>
  </sheetViews>
  <sheetFormatPr defaultColWidth="9" defaultRowHeight="15.9" customHeight="1"/>
  <cols>
    <col min="1" max="11" width="9.109375" style="1" customWidth="1"/>
    <col min="12" max="12" width="5.33203125" style="9" customWidth="1"/>
    <col min="13" max="13" width="9.77734375" style="9" bestFit="1" customWidth="1"/>
    <col min="14" max="14" width="8.33203125" style="1" customWidth="1"/>
    <col min="15" max="15" width="9" style="1"/>
    <col min="16" max="16" width="13.77734375" style="1" customWidth="1"/>
    <col min="17" max="16384" width="9" style="1"/>
  </cols>
  <sheetData>
    <row r="1" spans="1:16" ht="16.2">
      <c r="A1" s="412" t="s">
        <v>109</v>
      </c>
      <c r="B1" s="412"/>
      <c r="C1" s="412"/>
      <c r="D1" s="412"/>
      <c r="E1" s="412"/>
      <c r="F1" s="412"/>
      <c r="G1" s="412"/>
      <c r="H1" s="412"/>
      <c r="I1" s="412"/>
      <c r="J1" s="412"/>
      <c r="K1" s="412"/>
    </row>
    <row r="2" spans="1:16" ht="76.5" customHeight="1" thickBot="1">
      <c r="A2" s="415" t="s">
        <v>202</v>
      </c>
      <c r="B2" s="416"/>
      <c r="C2" s="416"/>
      <c r="D2" s="416"/>
      <c r="E2" s="416"/>
      <c r="F2" s="416"/>
      <c r="G2" s="416"/>
      <c r="H2" s="416"/>
      <c r="I2" s="416"/>
      <c r="J2" s="416"/>
      <c r="K2" s="416"/>
      <c r="L2" s="12"/>
    </row>
    <row r="3" spans="1:16" ht="15.9" customHeight="1">
      <c r="A3" s="60" t="s">
        <v>57</v>
      </c>
      <c r="B3" s="474" t="s">
        <v>95</v>
      </c>
      <c r="C3" s="474"/>
      <c r="D3" s="474"/>
      <c r="E3" s="474"/>
      <c r="F3" s="474"/>
      <c r="G3" s="475"/>
      <c r="H3" s="483" t="s">
        <v>89</v>
      </c>
      <c r="I3" s="485" t="s">
        <v>203</v>
      </c>
      <c r="J3" s="485"/>
      <c r="K3" s="486"/>
      <c r="L3" s="1"/>
      <c r="M3" s="104" t="s">
        <v>185</v>
      </c>
      <c r="N3" s="105"/>
      <c r="O3" s="105"/>
      <c r="P3" s="106"/>
    </row>
    <row r="4" spans="1:16" ht="15.9" customHeight="1">
      <c r="A4" s="417" t="s">
        <v>88</v>
      </c>
      <c r="B4" s="489" t="s">
        <v>204</v>
      </c>
      <c r="C4" s="489"/>
      <c r="D4" s="489"/>
      <c r="E4" s="489"/>
      <c r="F4" s="489"/>
      <c r="G4" s="490"/>
      <c r="H4" s="484"/>
      <c r="I4" s="487"/>
      <c r="J4" s="487"/>
      <c r="K4" s="488"/>
      <c r="L4" s="1"/>
      <c r="M4" s="107" t="s">
        <v>187</v>
      </c>
      <c r="N4" s="597" t="s">
        <v>188</v>
      </c>
      <c r="O4" s="598"/>
      <c r="P4" s="599"/>
    </row>
    <row r="5" spans="1:16" ht="15.9" customHeight="1" thickBot="1">
      <c r="A5" s="418"/>
      <c r="B5" s="491"/>
      <c r="C5" s="491"/>
      <c r="D5" s="491"/>
      <c r="E5" s="491"/>
      <c r="F5" s="491"/>
      <c r="G5" s="492"/>
      <c r="H5" s="139" t="s">
        <v>0</v>
      </c>
      <c r="I5" s="474" t="s">
        <v>203</v>
      </c>
      <c r="J5" s="474"/>
      <c r="K5" s="475"/>
      <c r="L5" s="1"/>
      <c r="M5" s="108" t="s">
        <v>190</v>
      </c>
      <c r="N5" s="469" t="s">
        <v>238</v>
      </c>
      <c r="O5" s="600"/>
      <c r="P5" s="601"/>
    </row>
    <row r="6" spans="1:16" ht="15.9" customHeight="1" thickBot="1">
      <c r="A6" s="432" t="s">
        <v>37</v>
      </c>
      <c r="B6" s="20" t="s">
        <v>24</v>
      </c>
      <c r="C6" s="473" t="s">
        <v>97</v>
      </c>
      <c r="D6" s="473"/>
      <c r="H6" s="115" t="s">
        <v>205</v>
      </c>
      <c r="I6" s="474" t="s">
        <v>206</v>
      </c>
      <c r="J6" s="474"/>
      <c r="K6" s="475"/>
      <c r="L6" s="1"/>
      <c r="M6" s="117"/>
    </row>
    <row r="7" spans="1:16" ht="15.9" customHeight="1">
      <c r="A7" s="433"/>
      <c r="B7" s="476" t="s">
        <v>207</v>
      </c>
      <c r="C7" s="476"/>
      <c r="D7" s="473"/>
      <c r="E7" s="473"/>
      <c r="F7" s="473"/>
      <c r="G7" s="477"/>
      <c r="H7" s="40" t="s">
        <v>40</v>
      </c>
      <c r="I7" s="478" t="s">
        <v>208</v>
      </c>
      <c r="J7" s="478"/>
      <c r="K7" s="479"/>
      <c r="L7" s="1"/>
      <c r="M7" s="128" t="s">
        <v>194</v>
      </c>
      <c r="N7" s="129"/>
      <c r="O7" s="129"/>
      <c r="P7" s="111"/>
    </row>
    <row r="8" spans="1:16" ht="15.9" customHeight="1">
      <c r="A8" s="39" t="s">
        <v>26</v>
      </c>
      <c r="B8" s="480" t="s">
        <v>209</v>
      </c>
      <c r="C8" s="480"/>
      <c r="D8" s="115" t="s">
        <v>100</v>
      </c>
      <c r="E8" s="84" t="s">
        <v>28</v>
      </c>
      <c r="F8" s="256" t="s">
        <v>98</v>
      </c>
      <c r="G8" s="257"/>
      <c r="H8" s="481" t="s">
        <v>210</v>
      </c>
      <c r="I8" s="481"/>
      <c r="J8" s="481"/>
      <c r="K8" s="482"/>
      <c r="L8" s="1"/>
      <c r="M8" s="130"/>
      <c r="N8" s="11"/>
      <c r="O8" s="11" t="s">
        <v>195</v>
      </c>
      <c r="P8" s="131">
        <v>267950</v>
      </c>
    </row>
    <row r="9" spans="1:16" ht="15.9" customHeight="1">
      <c r="A9" s="256" t="s">
        <v>90</v>
      </c>
      <c r="B9" s="257"/>
      <c r="C9" s="140">
        <v>5</v>
      </c>
      <c r="D9" s="116" t="s">
        <v>102</v>
      </c>
      <c r="E9" s="84" t="s">
        <v>28</v>
      </c>
      <c r="F9" s="23" t="s">
        <v>103</v>
      </c>
      <c r="G9" s="85" t="s">
        <v>28</v>
      </c>
      <c r="H9" s="57" t="s">
        <v>101</v>
      </c>
      <c r="I9" s="84" t="s">
        <v>28</v>
      </c>
      <c r="J9" s="58" t="s">
        <v>104</v>
      </c>
      <c r="K9" s="84" t="s">
        <v>211</v>
      </c>
      <c r="L9" s="1"/>
      <c r="M9" s="132"/>
      <c r="N9" s="11"/>
      <c r="O9" s="11" t="s">
        <v>196</v>
      </c>
      <c r="P9" s="131">
        <v>251500</v>
      </c>
    </row>
    <row r="10" spans="1:16" ht="15.9" customHeight="1">
      <c r="A10" s="119" t="s">
        <v>27</v>
      </c>
      <c r="B10" s="86" t="s">
        <v>212</v>
      </c>
      <c r="C10" s="23" t="s">
        <v>36</v>
      </c>
      <c r="D10" s="86" t="s">
        <v>212</v>
      </c>
      <c r="E10" s="115" t="s">
        <v>2</v>
      </c>
      <c r="F10" s="358"/>
      <c r="G10" s="358"/>
      <c r="H10" s="358"/>
      <c r="I10" s="358"/>
      <c r="J10" s="358"/>
      <c r="K10" s="359"/>
      <c r="L10" s="1"/>
      <c r="M10" s="132"/>
      <c r="N10" s="11"/>
      <c r="O10" s="11" t="s">
        <v>197</v>
      </c>
      <c r="P10" s="131">
        <v>209350</v>
      </c>
    </row>
    <row r="11" spans="1:16" s="16" customFormat="1" ht="15.75" customHeight="1">
      <c r="A11" s="72"/>
      <c r="B11" s="72"/>
      <c r="C11" s="72"/>
      <c r="D11" s="72"/>
      <c r="E11" s="72"/>
      <c r="F11" s="72"/>
      <c r="G11" s="72"/>
      <c r="H11" s="72"/>
      <c r="I11" s="72"/>
      <c r="J11" s="72"/>
      <c r="K11" s="72"/>
      <c r="M11" s="132"/>
      <c r="N11" s="11"/>
      <c r="O11" s="11" t="s">
        <v>198</v>
      </c>
      <c r="P11" s="133">
        <v>200050</v>
      </c>
    </row>
    <row r="12" spans="1:16" ht="15.75" customHeight="1">
      <c r="A12" s="141" t="s">
        <v>131</v>
      </c>
      <c r="B12" s="142"/>
      <c r="C12" s="142"/>
      <c r="D12" s="142"/>
      <c r="E12" s="142"/>
      <c r="F12" s="142"/>
      <c r="G12" s="142"/>
      <c r="H12" s="142"/>
      <c r="I12" s="142"/>
      <c r="J12" s="142"/>
      <c r="K12" s="142"/>
      <c r="L12" s="1"/>
      <c r="M12" s="132"/>
      <c r="N12" s="124"/>
      <c r="O12" s="11" t="s">
        <v>165</v>
      </c>
      <c r="P12" s="131">
        <v>264750</v>
      </c>
    </row>
    <row r="13" spans="1:16" ht="15.75" customHeight="1">
      <c r="A13" s="284" t="s">
        <v>65</v>
      </c>
      <c r="B13" s="290"/>
      <c r="C13" s="285"/>
      <c r="D13" s="352" t="s">
        <v>16</v>
      </c>
      <c r="E13" s="353"/>
      <c r="F13" s="354"/>
      <c r="G13" s="355" t="s">
        <v>15</v>
      </c>
      <c r="H13" s="355"/>
      <c r="I13" s="356"/>
      <c r="J13" s="355" t="s">
        <v>7</v>
      </c>
      <c r="K13" s="355"/>
      <c r="L13" s="1"/>
      <c r="M13" s="132"/>
      <c r="N13" s="124"/>
      <c r="O13" s="11" t="s">
        <v>199</v>
      </c>
      <c r="P13" s="131">
        <v>209750</v>
      </c>
    </row>
    <row r="14" spans="1:16" ht="15.75" customHeight="1" thickBot="1">
      <c r="A14" s="493" t="s">
        <v>213</v>
      </c>
      <c r="B14" s="494"/>
      <c r="C14" s="495"/>
      <c r="D14" s="496" t="s">
        <v>214</v>
      </c>
      <c r="E14" s="497"/>
      <c r="F14" s="498"/>
      <c r="G14" s="87">
        <v>20</v>
      </c>
      <c r="H14" s="114" t="s">
        <v>23</v>
      </c>
      <c r="I14" s="88">
        <v>30</v>
      </c>
      <c r="J14" s="89">
        <v>2</v>
      </c>
      <c r="K14" s="143" t="s">
        <v>25</v>
      </c>
      <c r="L14" s="1"/>
      <c r="M14" s="134"/>
      <c r="N14" s="135"/>
      <c r="O14" s="136" t="s">
        <v>168</v>
      </c>
      <c r="P14" s="137">
        <v>201900</v>
      </c>
    </row>
    <row r="15" spans="1:16" ht="15.75" customHeight="1">
      <c r="A15" s="123" t="s">
        <v>4</v>
      </c>
      <c r="B15" s="499" t="s">
        <v>215</v>
      </c>
      <c r="C15" s="500"/>
      <c r="D15" s="10" t="s">
        <v>6</v>
      </c>
      <c r="E15" s="499" t="s">
        <v>216</v>
      </c>
      <c r="F15" s="500"/>
      <c r="G15" s="501"/>
      <c r="H15" s="123" t="s">
        <v>5</v>
      </c>
      <c r="I15" s="502" t="s">
        <v>217</v>
      </c>
      <c r="J15" s="503"/>
      <c r="K15" s="504"/>
      <c r="L15" s="1"/>
      <c r="M15" s="1"/>
    </row>
    <row r="16" spans="1:16" ht="15.75" customHeight="1">
      <c r="A16" s="118" t="s">
        <v>1</v>
      </c>
      <c r="B16" s="505" t="s">
        <v>218</v>
      </c>
      <c r="C16" s="506"/>
      <c r="D16" s="3" t="s">
        <v>38</v>
      </c>
      <c r="E16" s="507" t="s">
        <v>219</v>
      </c>
      <c r="F16" s="508"/>
      <c r="G16" s="509"/>
      <c r="H16" s="118" t="s">
        <v>39</v>
      </c>
      <c r="I16" s="493" t="s">
        <v>220</v>
      </c>
      <c r="J16" s="494"/>
      <c r="K16" s="495"/>
      <c r="L16" s="1"/>
      <c r="M16" s="1"/>
    </row>
    <row r="17" spans="1:17" ht="15.75" customHeight="1">
      <c r="A17" s="337" t="s">
        <v>56</v>
      </c>
      <c r="B17" s="512" t="s">
        <v>221</v>
      </c>
      <c r="C17" s="513"/>
      <c r="D17" s="513"/>
      <c r="E17" s="513"/>
      <c r="F17" s="514"/>
      <c r="G17" s="342" t="s">
        <v>8</v>
      </c>
      <c r="H17" s="521" t="s">
        <v>105</v>
      </c>
      <c r="I17" s="523">
        <v>3</v>
      </c>
      <c r="J17" s="525" t="s">
        <v>23</v>
      </c>
      <c r="K17" s="510">
        <v>5</v>
      </c>
      <c r="L17" s="20"/>
      <c r="M17" s="1"/>
    </row>
    <row r="18" spans="1:17" ht="15.75" customHeight="1">
      <c r="A18" s="338"/>
      <c r="B18" s="518"/>
      <c r="C18" s="519"/>
      <c r="D18" s="519"/>
      <c r="E18" s="519"/>
      <c r="F18" s="520"/>
      <c r="G18" s="343"/>
      <c r="H18" s="522"/>
      <c r="I18" s="524"/>
      <c r="J18" s="526"/>
      <c r="K18" s="511"/>
      <c r="L18" s="20" t="s">
        <v>58</v>
      </c>
      <c r="M18" s="1" t="s">
        <v>63</v>
      </c>
    </row>
    <row r="19" spans="1:17" ht="15.75" customHeight="1">
      <c r="A19" s="293" t="s">
        <v>29</v>
      </c>
      <c r="B19" s="512" t="s">
        <v>222</v>
      </c>
      <c r="C19" s="513"/>
      <c r="D19" s="513"/>
      <c r="E19" s="513"/>
      <c r="F19" s="514"/>
      <c r="G19" s="301" t="s">
        <v>59</v>
      </c>
      <c r="H19" s="512" t="s">
        <v>223</v>
      </c>
      <c r="I19" s="513"/>
      <c r="J19" s="513"/>
      <c r="K19" s="514"/>
      <c r="L19" s="20" t="s">
        <v>58</v>
      </c>
      <c r="M19" s="2" t="s">
        <v>64</v>
      </c>
      <c r="P19" s="2"/>
      <c r="Q19" s="2"/>
    </row>
    <row r="20" spans="1:17" ht="15.75" customHeight="1">
      <c r="A20" s="294"/>
      <c r="B20" s="515"/>
      <c r="C20" s="516"/>
      <c r="D20" s="516"/>
      <c r="E20" s="516"/>
      <c r="F20" s="517"/>
      <c r="G20" s="302"/>
      <c r="H20" s="515"/>
      <c r="I20" s="516"/>
      <c r="J20" s="516"/>
      <c r="K20" s="517"/>
      <c r="L20" s="20"/>
      <c r="M20" s="2"/>
      <c r="P20" s="2"/>
      <c r="Q20" s="2"/>
    </row>
    <row r="21" spans="1:17" ht="15.75" customHeight="1">
      <c r="A21" s="373" t="s">
        <v>92</v>
      </c>
      <c r="B21" s="374" t="s">
        <v>60</v>
      </c>
      <c r="C21" s="375"/>
      <c r="D21" s="533">
        <v>250000</v>
      </c>
      <c r="E21" s="534"/>
      <c r="F21" s="534"/>
      <c r="G21" s="535" t="s">
        <v>23</v>
      </c>
      <c r="H21" s="535"/>
      <c r="I21" s="534">
        <v>300000</v>
      </c>
      <c r="J21" s="534"/>
      <c r="K21" s="536"/>
      <c r="L21" s="1"/>
      <c r="M21" s="1"/>
      <c r="P21" s="50"/>
      <c r="Q21" s="50"/>
    </row>
    <row r="22" spans="1:17" ht="15.75" customHeight="1">
      <c r="A22" s="373"/>
      <c r="B22" s="258" t="s">
        <v>61</v>
      </c>
      <c r="C22" s="259"/>
      <c r="D22" s="6" t="s">
        <v>21</v>
      </c>
      <c r="E22" s="537">
        <v>30000</v>
      </c>
      <c r="F22" s="537"/>
      <c r="G22" s="144" t="s">
        <v>9</v>
      </c>
      <c r="H22" s="301" t="s">
        <v>55</v>
      </c>
      <c r="I22" s="268"/>
      <c r="J22" s="269"/>
      <c r="K22" s="270"/>
      <c r="L22" s="1"/>
      <c r="M22" s="1"/>
      <c r="P22" s="50"/>
      <c r="Q22" s="50"/>
    </row>
    <row r="23" spans="1:17" ht="15.75" customHeight="1">
      <c r="A23" s="373"/>
      <c r="B23" s="260"/>
      <c r="C23" s="261"/>
      <c r="D23" s="5" t="s">
        <v>22</v>
      </c>
      <c r="E23" s="527">
        <v>30000</v>
      </c>
      <c r="F23" s="527"/>
      <c r="G23" s="145" t="s">
        <v>9</v>
      </c>
      <c r="H23" s="393"/>
      <c r="I23" s="271"/>
      <c r="J23" s="538"/>
      <c r="K23" s="273"/>
      <c r="L23" s="1"/>
      <c r="M23" s="1"/>
      <c r="P23" s="50"/>
      <c r="Q23" s="50"/>
    </row>
    <row r="24" spans="1:17" ht="15.75" customHeight="1">
      <c r="A24" s="373"/>
      <c r="B24" s="260"/>
      <c r="C24" s="261"/>
      <c r="D24" s="5" t="s">
        <v>72</v>
      </c>
      <c r="E24" s="527">
        <v>30000</v>
      </c>
      <c r="F24" s="527"/>
      <c r="G24" s="145" t="s">
        <v>9</v>
      </c>
      <c r="H24" s="393"/>
      <c r="I24" s="271"/>
      <c r="J24" s="538"/>
      <c r="K24" s="273"/>
      <c r="L24" s="1"/>
      <c r="M24" s="1"/>
      <c r="P24" s="50"/>
      <c r="Q24" s="50"/>
    </row>
    <row r="25" spans="1:17" ht="15.75" customHeight="1">
      <c r="A25" s="373"/>
      <c r="B25" s="262"/>
      <c r="C25" s="263"/>
      <c r="D25" s="5" t="s">
        <v>3</v>
      </c>
      <c r="E25" s="276"/>
      <c r="F25" s="276"/>
      <c r="G25" s="145" t="s">
        <v>9</v>
      </c>
      <c r="H25" s="393"/>
      <c r="I25" s="241"/>
      <c r="J25" s="242"/>
      <c r="K25" s="243"/>
      <c r="L25" s="1"/>
      <c r="M25" s="1"/>
      <c r="P25" s="50"/>
      <c r="Q25" s="50"/>
    </row>
    <row r="26" spans="1:17" ht="15.75" customHeight="1">
      <c r="A26" s="373"/>
      <c r="B26" s="286" t="s">
        <v>93</v>
      </c>
      <c r="C26" s="287"/>
      <c r="D26" s="528">
        <f>SUM(D21,E22:F25)</f>
        <v>340000</v>
      </c>
      <c r="E26" s="529"/>
      <c r="F26" s="529"/>
      <c r="G26" s="146" t="s">
        <v>94</v>
      </c>
      <c r="H26" s="529">
        <f>SUM(I21,E22:F25)</f>
        <v>390000</v>
      </c>
      <c r="I26" s="529"/>
      <c r="J26" s="529"/>
      <c r="K26" s="147" t="s">
        <v>9</v>
      </c>
      <c r="L26" s="1"/>
      <c r="M26" s="1"/>
    </row>
    <row r="27" spans="1:17" ht="15.75" customHeight="1">
      <c r="A27" s="279" t="s">
        <v>91</v>
      </c>
      <c r="B27" s="285"/>
      <c r="C27" s="530" t="s">
        <v>224</v>
      </c>
      <c r="D27" s="531"/>
      <c r="E27" s="531"/>
      <c r="F27" s="338" t="s">
        <v>62</v>
      </c>
      <c r="G27" s="338"/>
      <c r="H27" s="532" t="s">
        <v>225</v>
      </c>
      <c r="I27" s="532"/>
      <c r="J27" s="532"/>
      <c r="K27" s="532"/>
      <c r="L27" s="1"/>
      <c r="M27" s="1"/>
    </row>
    <row r="28" spans="1:17" ht="15.75" customHeight="1">
      <c r="A28" s="374" t="s">
        <v>80</v>
      </c>
      <c r="B28" s="375"/>
      <c r="C28" s="148" t="s">
        <v>75</v>
      </c>
      <c r="D28" s="90">
        <v>10</v>
      </c>
      <c r="E28" s="149" t="s">
        <v>76</v>
      </c>
      <c r="F28" s="247" t="s">
        <v>78</v>
      </c>
      <c r="G28" s="247"/>
      <c r="H28" s="539">
        <v>20</v>
      </c>
      <c r="I28" s="540"/>
      <c r="J28" s="540"/>
      <c r="K28" s="149" t="s">
        <v>76</v>
      </c>
      <c r="L28" s="1"/>
      <c r="M28" s="1"/>
    </row>
    <row r="29" spans="1:17" ht="15.75" customHeight="1">
      <c r="A29" s="338" t="s">
        <v>74</v>
      </c>
      <c r="B29" s="338"/>
      <c r="C29" s="541">
        <v>10</v>
      </c>
      <c r="D29" s="542"/>
      <c r="E29" s="150" t="s">
        <v>77</v>
      </c>
      <c r="F29" s="338" t="s">
        <v>79</v>
      </c>
      <c r="G29" s="338"/>
      <c r="H29" s="338"/>
      <c r="I29" s="338"/>
      <c r="J29" s="122">
        <v>120</v>
      </c>
      <c r="K29" s="151" t="s">
        <v>76</v>
      </c>
      <c r="L29" s="1"/>
      <c r="M29" s="1"/>
    </row>
    <row r="30" spans="1:17" s="16" customFormat="1" ht="15.75" customHeight="1">
      <c r="A30" s="152"/>
      <c r="B30" s="152"/>
      <c r="C30" s="153"/>
      <c r="D30" s="153"/>
      <c r="E30" s="153"/>
      <c r="F30" s="152"/>
      <c r="G30" s="152"/>
      <c r="H30" s="152"/>
      <c r="I30" s="152"/>
      <c r="J30" s="154"/>
      <c r="K30" s="154"/>
    </row>
    <row r="31" spans="1:17" s="14" customFormat="1" ht="15.75" customHeight="1">
      <c r="A31" s="231" t="s">
        <v>107</v>
      </c>
      <c r="B31" s="232"/>
      <c r="C31" s="232"/>
      <c r="D31" s="232"/>
      <c r="E31" s="232"/>
      <c r="F31" s="232"/>
      <c r="G31" s="232"/>
      <c r="H31" s="232"/>
      <c r="I31" s="232"/>
      <c r="J31" s="232"/>
      <c r="K31" s="232"/>
    </row>
    <row r="32" spans="1:17" s="14" customFormat="1" ht="15.75" customHeight="1">
      <c r="A32" s="355" t="s">
        <v>20</v>
      </c>
      <c r="B32" s="409" t="s">
        <v>84</v>
      </c>
      <c r="C32" s="410"/>
      <c r="D32" s="284" t="s">
        <v>85</v>
      </c>
      <c r="E32" s="285"/>
      <c r="F32" s="409" t="s">
        <v>82</v>
      </c>
      <c r="G32" s="410"/>
      <c r="H32" s="411" t="s">
        <v>83</v>
      </c>
      <c r="I32" s="410"/>
      <c r="J32" s="409" t="s">
        <v>144</v>
      </c>
      <c r="K32" s="410"/>
    </row>
    <row r="33" spans="1:11" s="14" customFormat="1" ht="15.75" customHeight="1" thickBot="1">
      <c r="A33" s="380"/>
      <c r="B33" s="469" t="s">
        <v>157</v>
      </c>
      <c r="C33" s="470"/>
      <c r="D33" s="469" t="s">
        <v>157</v>
      </c>
      <c r="E33" s="470"/>
      <c r="F33" s="469" t="s">
        <v>96</v>
      </c>
      <c r="G33" s="470"/>
      <c r="H33" s="469" t="s">
        <v>226</v>
      </c>
      <c r="I33" s="470"/>
      <c r="J33" s="469" t="s">
        <v>142</v>
      </c>
      <c r="K33" s="470"/>
    </row>
    <row r="34" spans="1:11" s="14" customFormat="1" ht="15.75" customHeight="1">
      <c r="A34" s="457" t="s">
        <v>141</v>
      </c>
      <c r="B34" s="387" t="s">
        <v>143</v>
      </c>
      <c r="C34" s="471" t="s">
        <v>150</v>
      </c>
      <c r="D34" s="471" t="s">
        <v>151</v>
      </c>
      <c r="E34" s="471" t="s">
        <v>145</v>
      </c>
      <c r="F34" s="471" t="s">
        <v>146</v>
      </c>
      <c r="G34" s="543" t="s">
        <v>158</v>
      </c>
      <c r="H34" s="544"/>
      <c r="I34" s="387" t="s">
        <v>31</v>
      </c>
      <c r="J34" s="387" t="s">
        <v>30</v>
      </c>
      <c r="K34" s="387" t="s">
        <v>32</v>
      </c>
    </row>
    <row r="35" spans="1:11" s="14" customFormat="1" ht="15.75" customHeight="1">
      <c r="A35" s="337"/>
      <c r="B35" s="247"/>
      <c r="C35" s="472"/>
      <c r="D35" s="472"/>
      <c r="E35" s="472"/>
      <c r="F35" s="472"/>
      <c r="G35" s="545"/>
      <c r="H35" s="546"/>
      <c r="I35" s="247"/>
      <c r="J35" s="247"/>
      <c r="K35" s="247"/>
    </row>
    <row r="36" spans="1:11" s="14" customFormat="1" ht="15.75" customHeight="1" thickBot="1">
      <c r="A36" s="458"/>
      <c r="B36" s="155" t="s">
        <v>147</v>
      </c>
      <c r="C36" s="155" t="s">
        <v>148</v>
      </c>
      <c r="D36" s="155" t="s">
        <v>148</v>
      </c>
      <c r="E36" s="155" t="s">
        <v>148</v>
      </c>
      <c r="F36" s="155" t="s">
        <v>148</v>
      </c>
      <c r="G36" s="469" t="s">
        <v>160</v>
      </c>
      <c r="H36" s="470"/>
      <c r="I36" s="155" t="s">
        <v>147</v>
      </c>
      <c r="J36" s="155" t="s">
        <v>147</v>
      </c>
      <c r="K36" s="155" t="s">
        <v>147</v>
      </c>
    </row>
    <row r="37" spans="1:11" s="14" customFormat="1" ht="15.75" customHeight="1">
      <c r="A37" s="392" t="s">
        <v>66</v>
      </c>
      <c r="B37" s="547" t="s">
        <v>227</v>
      </c>
      <c r="C37" s="548"/>
      <c r="D37" s="549" t="s">
        <v>147</v>
      </c>
      <c r="E37" s="551" t="s">
        <v>152</v>
      </c>
      <c r="F37" s="552"/>
      <c r="G37" s="552"/>
      <c r="H37" s="552"/>
      <c r="I37" s="552"/>
      <c r="J37" s="552"/>
      <c r="K37" s="93" t="s">
        <v>147</v>
      </c>
    </row>
    <row r="38" spans="1:11" s="14" customFormat="1" ht="15.75" customHeight="1">
      <c r="A38" s="393"/>
      <c r="B38" s="262"/>
      <c r="C38" s="263"/>
      <c r="D38" s="550"/>
      <c r="E38" s="256" t="s">
        <v>228</v>
      </c>
      <c r="F38" s="257"/>
      <c r="G38" s="257"/>
      <c r="H38" s="257"/>
      <c r="I38" s="257"/>
      <c r="J38" s="257"/>
      <c r="K38" s="91" t="s">
        <v>147</v>
      </c>
    </row>
    <row r="39" spans="1:11" s="14" customFormat="1" ht="15.75" customHeight="1">
      <c r="A39" s="393"/>
      <c r="B39" s="401" t="s">
        <v>229</v>
      </c>
      <c r="C39" s="402"/>
      <c r="D39" s="217"/>
      <c r="E39" s="256" t="s">
        <v>230</v>
      </c>
      <c r="F39" s="257"/>
      <c r="G39" s="257"/>
      <c r="H39" s="257"/>
      <c r="I39" s="257"/>
      <c r="J39" s="257"/>
      <c r="K39" s="91"/>
    </row>
    <row r="40" spans="1:11" s="14" customFormat="1" ht="15.75" customHeight="1">
      <c r="A40" s="393"/>
      <c r="B40" s="237"/>
      <c r="C40" s="238"/>
      <c r="D40" s="216"/>
      <c r="E40" s="256" t="s">
        <v>201</v>
      </c>
      <c r="F40" s="257"/>
      <c r="G40" s="257"/>
      <c r="H40" s="257"/>
      <c r="I40" s="257"/>
      <c r="J40" s="257"/>
      <c r="K40" s="91" t="s">
        <v>147</v>
      </c>
    </row>
    <row r="41" spans="1:11" s="14" customFormat="1" ht="15.75" customHeight="1">
      <c r="A41" s="393"/>
      <c r="B41" s="553" t="s">
        <v>154</v>
      </c>
      <c r="C41" s="554"/>
      <c r="D41" s="217"/>
      <c r="E41" s="301" t="s">
        <v>231</v>
      </c>
      <c r="F41" s="557"/>
      <c r="G41" s="558"/>
      <c r="H41" s="558"/>
      <c r="I41" s="558"/>
      <c r="J41" s="558"/>
      <c r="K41" s="559"/>
    </row>
    <row r="42" spans="1:11" s="14" customFormat="1" ht="15.75" customHeight="1" thickBot="1">
      <c r="A42" s="394"/>
      <c r="B42" s="555"/>
      <c r="C42" s="556"/>
      <c r="D42" s="218"/>
      <c r="E42" s="394"/>
      <c r="F42" s="560"/>
      <c r="G42" s="561"/>
      <c r="H42" s="561"/>
      <c r="I42" s="561"/>
      <c r="J42" s="561"/>
      <c r="K42" s="562"/>
    </row>
    <row r="43" spans="1:11" s="14" customFormat="1" ht="15.75" customHeight="1">
      <c r="A43" s="393" t="s">
        <v>33</v>
      </c>
      <c r="B43" s="393" t="s">
        <v>34</v>
      </c>
      <c r="C43" s="518" t="s">
        <v>114</v>
      </c>
      <c r="D43" s="519"/>
      <c r="E43" s="519"/>
      <c r="F43" s="519"/>
      <c r="G43" s="520"/>
      <c r="H43" s="393" t="s">
        <v>35</v>
      </c>
      <c r="I43" s="518" t="s">
        <v>115</v>
      </c>
      <c r="J43" s="519"/>
      <c r="K43" s="520"/>
    </row>
    <row r="44" spans="1:11" s="14" customFormat="1" ht="15.75" customHeight="1">
      <c r="A44" s="393"/>
      <c r="B44" s="393"/>
      <c r="C44" s="518"/>
      <c r="D44" s="519"/>
      <c r="E44" s="519"/>
      <c r="F44" s="519"/>
      <c r="G44" s="520"/>
      <c r="H44" s="393"/>
      <c r="I44" s="518"/>
      <c r="J44" s="519"/>
      <c r="K44" s="520"/>
    </row>
    <row r="45" spans="1:11" s="14" customFormat="1" ht="15.75" customHeight="1" thickBot="1">
      <c r="A45" s="394"/>
      <c r="B45" s="394"/>
      <c r="C45" s="563"/>
      <c r="D45" s="564"/>
      <c r="E45" s="564"/>
      <c r="F45" s="564"/>
      <c r="G45" s="565"/>
      <c r="H45" s="394"/>
      <c r="I45" s="563"/>
      <c r="J45" s="564"/>
      <c r="K45" s="565"/>
    </row>
    <row r="46" spans="1:11" s="16" customFormat="1" ht="15.75" customHeight="1">
      <c r="A46" s="294" t="s">
        <v>149</v>
      </c>
      <c r="B46" s="566" t="s">
        <v>110</v>
      </c>
      <c r="C46" s="567"/>
      <c r="D46" s="567"/>
      <c r="E46" s="567"/>
      <c r="F46" s="568"/>
      <c r="G46" s="246" t="s">
        <v>10</v>
      </c>
      <c r="H46" s="123" t="s">
        <v>11</v>
      </c>
      <c r="I46" s="573" t="s">
        <v>111</v>
      </c>
      <c r="J46" s="574"/>
      <c r="K46" s="575"/>
    </row>
    <row r="47" spans="1:11" s="14" customFormat="1" ht="15.75" customHeight="1">
      <c r="A47" s="240"/>
      <c r="B47" s="569"/>
      <c r="C47" s="567"/>
      <c r="D47" s="567"/>
      <c r="E47" s="567"/>
      <c r="F47" s="568"/>
      <c r="G47" s="246"/>
      <c r="H47" s="118" t="s">
        <v>12</v>
      </c>
      <c r="I47" s="576" t="s">
        <v>112</v>
      </c>
      <c r="J47" s="481"/>
      <c r="K47" s="482"/>
    </row>
    <row r="48" spans="1:11" ht="15.75" customHeight="1">
      <c r="A48" s="240"/>
      <c r="B48" s="569"/>
      <c r="C48" s="567"/>
      <c r="D48" s="567"/>
      <c r="E48" s="567"/>
      <c r="F48" s="568"/>
      <c r="G48" s="246"/>
      <c r="H48" s="118" t="s">
        <v>13</v>
      </c>
      <c r="I48" s="576" t="s">
        <v>17</v>
      </c>
      <c r="J48" s="481"/>
      <c r="K48" s="482"/>
    </row>
    <row r="49" spans="1:17" ht="15.75" customHeight="1">
      <c r="A49" s="240"/>
      <c r="B49" s="570"/>
      <c r="C49" s="571"/>
      <c r="D49" s="571"/>
      <c r="E49" s="571"/>
      <c r="F49" s="572"/>
      <c r="G49" s="247"/>
      <c r="H49" s="118" t="s">
        <v>14</v>
      </c>
      <c r="I49" s="576" t="s">
        <v>113</v>
      </c>
      <c r="J49" s="481"/>
      <c r="K49" s="482"/>
    </row>
    <row r="50" spans="1:17" ht="15.75" customHeight="1">
      <c r="A50" s="117"/>
      <c r="B50" s="152"/>
      <c r="C50" s="156"/>
      <c r="D50" s="156"/>
      <c r="E50" s="156"/>
      <c r="F50" s="117"/>
      <c r="G50" s="117"/>
      <c r="H50" s="117"/>
      <c r="I50" s="117"/>
      <c r="J50" s="117"/>
      <c r="K50" s="117"/>
    </row>
    <row r="51" spans="1:17" ht="15.9" customHeight="1">
      <c r="A51" s="231" t="s">
        <v>108</v>
      </c>
      <c r="B51" s="232"/>
      <c r="C51" s="232"/>
      <c r="D51" s="232"/>
      <c r="E51" s="232"/>
      <c r="F51" s="232"/>
      <c r="G51" s="232"/>
      <c r="H51" s="232"/>
      <c r="I51" s="232"/>
      <c r="J51" s="230"/>
      <c r="K51" s="230"/>
    </row>
    <row r="52" spans="1:17" ht="15.9" customHeight="1">
      <c r="A52" s="221"/>
      <c r="B52" s="222"/>
      <c r="C52" s="222"/>
      <c r="D52" s="222"/>
      <c r="E52" s="222"/>
      <c r="F52" s="222"/>
      <c r="G52" s="222"/>
      <c r="H52" s="222"/>
      <c r="I52" s="223"/>
      <c r="J52" s="401" t="s">
        <v>159</v>
      </c>
      <c r="K52" s="402"/>
    </row>
    <row r="53" spans="1:17" ht="15.9" customHeight="1">
      <c r="A53" s="224"/>
      <c r="B53" s="577"/>
      <c r="C53" s="577"/>
      <c r="D53" s="577"/>
      <c r="E53" s="577"/>
      <c r="F53" s="577"/>
      <c r="G53" s="577"/>
      <c r="H53" s="577"/>
      <c r="I53" s="226"/>
      <c r="J53" s="578"/>
      <c r="K53" s="579"/>
    </row>
    <row r="54" spans="1:17" ht="15.9" customHeight="1">
      <c r="A54" s="224"/>
      <c r="B54" s="577"/>
      <c r="C54" s="577"/>
      <c r="D54" s="577"/>
      <c r="E54" s="577"/>
      <c r="F54" s="577"/>
      <c r="G54" s="577"/>
      <c r="H54" s="577"/>
      <c r="I54" s="226"/>
      <c r="J54" s="237"/>
      <c r="K54" s="238"/>
    </row>
    <row r="55" spans="1:17" ht="105" customHeight="1">
      <c r="A55" s="227"/>
      <c r="B55" s="228"/>
      <c r="C55" s="228"/>
      <c r="D55" s="228"/>
      <c r="E55" s="228"/>
      <c r="F55" s="228"/>
      <c r="G55" s="228"/>
      <c r="H55" s="228"/>
      <c r="I55" s="229"/>
      <c r="J55" s="69"/>
      <c r="K55" s="70"/>
    </row>
    <row r="56" spans="1:17" ht="15.9" customHeight="1">
      <c r="A56" s="157"/>
      <c r="B56" s="157"/>
      <c r="C56" s="157"/>
      <c r="D56" s="157"/>
      <c r="E56" s="157"/>
      <c r="F56" s="157"/>
      <c r="G56" s="157"/>
      <c r="H56" s="157"/>
      <c r="I56" s="157"/>
      <c r="J56" s="158"/>
      <c r="K56" s="158"/>
    </row>
    <row r="57" spans="1:17" ht="15.9" customHeight="1">
      <c r="A57" s="303" t="s">
        <v>73</v>
      </c>
      <c r="B57" s="303"/>
      <c r="C57" s="303"/>
      <c r="D57" s="303"/>
      <c r="E57" s="303"/>
      <c r="F57" s="303"/>
      <c r="G57" s="303"/>
      <c r="H57" s="303"/>
      <c r="I57" s="303"/>
      <c r="J57" s="303"/>
      <c r="K57" s="303"/>
    </row>
    <row r="58" spans="1:17" ht="15.9" customHeight="1">
      <c r="A58" s="580" t="str">
        <f>B4</f>
        <v>波止場海運株式会社</v>
      </c>
      <c r="B58" s="580"/>
      <c r="C58" s="580"/>
      <c r="D58" s="580"/>
      <c r="E58" s="580"/>
      <c r="F58" s="580"/>
      <c r="G58" s="580"/>
      <c r="H58" s="580"/>
      <c r="I58" s="580"/>
      <c r="J58" s="580"/>
      <c r="K58" s="580"/>
    </row>
    <row r="59" spans="1:17" ht="15.9" customHeight="1" thickBot="1">
      <c r="A59" s="580"/>
      <c r="B59" s="580"/>
      <c r="C59" s="580"/>
      <c r="D59" s="580"/>
      <c r="E59" s="580"/>
      <c r="F59" s="580"/>
      <c r="G59" s="580"/>
      <c r="H59" s="580"/>
      <c r="I59" s="580"/>
      <c r="J59" s="580"/>
      <c r="K59" s="580"/>
    </row>
    <row r="60" spans="1:17" ht="15.9" customHeight="1">
      <c r="A60" s="231" t="s">
        <v>133</v>
      </c>
      <c r="B60" s="231"/>
      <c r="C60" s="113"/>
      <c r="D60" s="113"/>
      <c r="E60" s="141"/>
      <c r="F60" s="141"/>
      <c r="G60" s="141"/>
      <c r="H60" s="141"/>
      <c r="I60" s="141"/>
      <c r="J60" s="141"/>
      <c r="K60" s="141"/>
      <c r="M60" s="104" t="str">
        <f>A60&amp;" 基本事項（求人票には記載されません）"</f>
        <v>■求人　その２ 基本事項（求人票には記載されません）</v>
      </c>
      <c r="N60" s="105"/>
      <c r="O60" s="105"/>
      <c r="P60" s="106"/>
      <c r="Q60" s="111"/>
    </row>
    <row r="61" spans="1:17" ht="15.9" customHeight="1">
      <c r="A61" s="284" t="s">
        <v>65</v>
      </c>
      <c r="B61" s="290"/>
      <c r="C61" s="285"/>
      <c r="D61" s="352" t="s">
        <v>16</v>
      </c>
      <c r="E61" s="353"/>
      <c r="F61" s="354"/>
      <c r="G61" s="355" t="s">
        <v>15</v>
      </c>
      <c r="H61" s="355"/>
      <c r="I61" s="356"/>
      <c r="J61" s="355" t="s">
        <v>7</v>
      </c>
      <c r="K61" s="355"/>
      <c r="M61" s="110" t="s">
        <v>187</v>
      </c>
      <c r="N61" s="597" t="s">
        <v>188</v>
      </c>
      <c r="O61" s="598"/>
      <c r="P61" s="598"/>
      <c r="Q61" s="599"/>
    </row>
    <row r="62" spans="1:17" ht="15.9" customHeight="1" thickBot="1">
      <c r="A62" s="493" t="s">
        <v>232</v>
      </c>
      <c r="B62" s="494"/>
      <c r="C62" s="495"/>
      <c r="D62" s="496" t="s">
        <v>233</v>
      </c>
      <c r="E62" s="497"/>
      <c r="F62" s="498"/>
      <c r="G62" s="87">
        <v>20</v>
      </c>
      <c r="H62" s="114" t="s">
        <v>23</v>
      </c>
      <c r="I62" s="88">
        <v>30</v>
      </c>
      <c r="J62" s="89">
        <v>2</v>
      </c>
      <c r="K62" s="143" t="s">
        <v>25</v>
      </c>
      <c r="M62" s="108" t="s">
        <v>190</v>
      </c>
      <c r="N62" s="602" t="s">
        <v>238</v>
      </c>
      <c r="O62" s="603"/>
      <c r="P62" s="603"/>
      <c r="Q62" s="604"/>
    </row>
    <row r="63" spans="1:17" ht="15.9" customHeight="1">
      <c r="A63" s="123" t="s">
        <v>4</v>
      </c>
      <c r="B63" s="499" t="s">
        <v>215</v>
      </c>
      <c r="C63" s="500"/>
      <c r="D63" s="10" t="s">
        <v>6</v>
      </c>
      <c r="E63" s="499" t="s">
        <v>216</v>
      </c>
      <c r="F63" s="500"/>
      <c r="G63" s="501"/>
      <c r="H63" s="123" t="s">
        <v>5</v>
      </c>
      <c r="I63" s="502" t="s">
        <v>234</v>
      </c>
      <c r="J63" s="503"/>
      <c r="K63" s="504"/>
    </row>
    <row r="64" spans="1:17" ht="15.9" customHeight="1">
      <c r="A64" s="118" t="s">
        <v>1</v>
      </c>
      <c r="B64" s="505" t="s">
        <v>235</v>
      </c>
      <c r="C64" s="506"/>
      <c r="D64" s="3" t="s">
        <v>38</v>
      </c>
      <c r="E64" s="507" t="s">
        <v>236</v>
      </c>
      <c r="F64" s="508"/>
      <c r="G64" s="509"/>
      <c r="H64" s="118" t="s">
        <v>39</v>
      </c>
      <c r="I64" s="493" t="s">
        <v>220</v>
      </c>
      <c r="J64" s="494"/>
      <c r="K64" s="495"/>
    </row>
    <row r="65" spans="1:11" ht="15.9" customHeight="1">
      <c r="A65" s="337" t="s">
        <v>56</v>
      </c>
      <c r="B65" s="581" t="s">
        <v>221</v>
      </c>
      <c r="C65" s="582"/>
      <c r="D65" s="582"/>
      <c r="E65" s="582"/>
      <c r="F65" s="583"/>
      <c r="G65" s="342" t="s">
        <v>8</v>
      </c>
      <c r="H65" s="521" t="s">
        <v>237</v>
      </c>
      <c r="I65" s="523">
        <v>3</v>
      </c>
      <c r="J65" s="525" t="s">
        <v>23</v>
      </c>
      <c r="K65" s="510">
        <v>5</v>
      </c>
    </row>
    <row r="66" spans="1:11" ht="15.9" customHeight="1">
      <c r="A66" s="338"/>
      <c r="B66" s="584"/>
      <c r="C66" s="585"/>
      <c r="D66" s="585"/>
      <c r="E66" s="585"/>
      <c r="F66" s="586"/>
      <c r="G66" s="343"/>
      <c r="H66" s="522"/>
      <c r="I66" s="524"/>
      <c r="J66" s="526"/>
      <c r="K66" s="511"/>
    </row>
    <row r="67" spans="1:11" ht="15.9" customHeight="1">
      <c r="A67" s="293" t="s">
        <v>29</v>
      </c>
      <c r="B67" s="581" t="s">
        <v>222</v>
      </c>
      <c r="C67" s="582"/>
      <c r="D67" s="582"/>
      <c r="E67" s="582"/>
      <c r="F67" s="583"/>
      <c r="G67" s="301" t="s">
        <v>59</v>
      </c>
      <c r="H67" s="295"/>
      <c r="I67" s="296"/>
      <c r="J67" s="296"/>
      <c r="K67" s="297"/>
    </row>
    <row r="68" spans="1:11" ht="15.9" customHeight="1">
      <c r="A68" s="294"/>
      <c r="B68" s="587"/>
      <c r="C68" s="588"/>
      <c r="D68" s="588"/>
      <c r="E68" s="588"/>
      <c r="F68" s="589"/>
      <c r="G68" s="302"/>
      <c r="H68" s="298"/>
      <c r="I68" s="299"/>
      <c r="J68" s="299"/>
      <c r="K68" s="300"/>
    </row>
    <row r="69" spans="1:11" ht="15.9" customHeight="1">
      <c r="A69" s="373" t="s">
        <v>92</v>
      </c>
      <c r="B69" s="374" t="s">
        <v>60</v>
      </c>
      <c r="C69" s="375"/>
      <c r="D69" s="533">
        <v>250000</v>
      </c>
      <c r="E69" s="534"/>
      <c r="F69" s="534"/>
      <c r="G69" s="535" t="s">
        <v>23</v>
      </c>
      <c r="H69" s="535"/>
      <c r="I69" s="534">
        <v>350000</v>
      </c>
      <c r="J69" s="534"/>
      <c r="K69" s="536"/>
    </row>
    <row r="70" spans="1:11" ht="15.9" customHeight="1">
      <c r="A70" s="373"/>
      <c r="B70" s="258" t="s">
        <v>61</v>
      </c>
      <c r="C70" s="259"/>
      <c r="D70" s="6" t="s">
        <v>21</v>
      </c>
      <c r="E70" s="537">
        <v>30000</v>
      </c>
      <c r="F70" s="537"/>
      <c r="G70" s="144" t="s">
        <v>9</v>
      </c>
      <c r="H70" s="301" t="s">
        <v>55</v>
      </c>
      <c r="I70" s="268"/>
      <c r="J70" s="269"/>
      <c r="K70" s="270"/>
    </row>
    <row r="71" spans="1:11" ht="15.9" customHeight="1">
      <c r="A71" s="373"/>
      <c r="B71" s="260"/>
      <c r="C71" s="261"/>
      <c r="D71" s="5" t="s">
        <v>22</v>
      </c>
      <c r="E71" s="527">
        <v>30000</v>
      </c>
      <c r="F71" s="527"/>
      <c r="G71" s="145" t="s">
        <v>9</v>
      </c>
      <c r="H71" s="393"/>
      <c r="I71" s="271"/>
      <c r="J71" s="538"/>
      <c r="K71" s="273"/>
    </row>
    <row r="72" spans="1:11" ht="15.9" customHeight="1">
      <c r="A72" s="373"/>
      <c r="B72" s="260"/>
      <c r="C72" s="261"/>
      <c r="D72" s="5" t="s">
        <v>72</v>
      </c>
      <c r="E72" s="527">
        <v>30000</v>
      </c>
      <c r="F72" s="527"/>
      <c r="G72" s="145" t="s">
        <v>9</v>
      </c>
      <c r="H72" s="393"/>
      <c r="I72" s="271"/>
      <c r="J72" s="538"/>
      <c r="K72" s="273"/>
    </row>
    <row r="73" spans="1:11" ht="15.9" customHeight="1">
      <c r="A73" s="373"/>
      <c r="B73" s="262"/>
      <c r="C73" s="263"/>
      <c r="D73" s="5" t="s">
        <v>3</v>
      </c>
      <c r="E73" s="590">
        <v>60000</v>
      </c>
      <c r="F73" s="590"/>
      <c r="G73" s="145" t="s">
        <v>9</v>
      </c>
      <c r="H73" s="393"/>
      <c r="I73" s="241"/>
      <c r="J73" s="242"/>
      <c r="K73" s="243"/>
    </row>
    <row r="74" spans="1:11" ht="15.9" customHeight="1">
      <c r="A74" s="373"/>
      <c r="B74" s="286" t="s">
        <v>93</v>
      </c>
      <c r="C74" s="287"/>
      <c r="D74" s="528">
        <f>SUM(D69,E70:F73)</f>
        <v>400000</v>
      </c>
      <c r="E74" s="529"/>
      <c r="F74" s="529"/>
      <c r="G74" s="146" t="s">
        <v>94</v>
      </c>
      <c r="H74" s="529">
        <f>SUM(I69,E70:F73)</f>
        <v>500000</v>
      </c>
      <c r="I74" s="529"/>
      <c r="J74" s="529"/>
      <c r="K74" s="147" t="s">
        <v>9</v>
      </c>
    </row>
    <row r="75" spans="1:11" ht="15.9" customHeight="1">
      <c r="A75" s="279" t="s">
        <v>91</v>
      </c>
      <c r="B75" s="285"/>
      <c r="C75" s="530" t="s">
        <v>224</v>
      </c>
      <c r="D75" s="531"/>
      <c r="E75" s="531"/>
      <c r="F75" s="338" t="s">
        <v>62</v>
      </c>
      <c r="G75" s="338"/>
      <c r="H75" s="532" t="s">
        <v>225</v>
      </c>
      <c r="I75" s="532"/>
      <c r="J75" s="532"/>
      <c r="K75" s="532"/>
    </row>
    <row r="76" spans="1:11" ht="15.9" customHeight="1">
      <c r="A76" s="374" t="s">
        <v>80</v>
      </c>
      <c r="B76" s="375"/>
      <c r="C76" s="148" t="s">
        <v>75</v>
      </c>
      <c r="D76" s="90">
        <v>10</v>
      </c>
      <c r="E76" s="149" t="s">
        <v>76</v>
      </c>
      <c r="F76" s="247" t="s">
        <v>78</v>
      </c>
      <c r="G76" s="247"/>
      <c r="H76" s="539">
        <v>20</v>
      </c>
      <c r="I76" s="540"/>
      <c r="J76" s="540"/>
      <c r="K76" s="149" t="s">
        <v>76</v>
      </c>
    </row>
    <row r="77" spans="1:11" ht="15.9" customHeight="1">
      <c r="A77" s="338" t="s">
        <v>74</v>
      </c>
      <c r="B77" s="338"/>
      <c r="C77" s="541">
        <v>20</v>
      </c>
      <c r="D77" s="542"/>
      <c r="E77" s="150" t="s">
        <v>77</v>
      </c>
      <c r="F77" s="338" t="s">
        <v>79</v>
      </c>
      <c r="G77" s="338"/>
      <c r="H77" s="338"/>
      <c r="I77" s="338"/>
      <c r="J77" s="122">
        <v>120</v>
      </c>
      <c r="K77" s="151" t="s">
        <v>76</v>
      </c>
    </row>
    <row r="78" spans="1:11" ht="15.9" customHeight="1">
      <c r="A78"/>
      <c r="B78"/>
      <c r="C78"/>
      <c r="D78"/>
      <c r="E78"/>
      <c r="F78"/>
      <c r="G78"/>
      <c r="H78"/>
      <c r="I78"/>
      <c r="J78"/>
      <c r="K78"/>
    </row>
    <row r="79" spans="1:11" ht="15.9" customHeight="1">
      <c r="A79" s="231" t="s">
        <v>132</v>
      </c>
      <c r="B79" s="231"/>
      <c r="C79" s="113"/>
      <c r="D79" s="113"/>
      <c r="E79" s="141"/>
      <c r="F79" s="141"/>
      <c r="G79" s="141"/>
      <c r="H79" s="141"/>
      <c r="I79" s="141"/>
      <c r="J79" s="141"/>
      <c r="K79" s="141"/>
    </row>
    <row r="80" spans="1:11" ht="15.9" customHeight="1">
      <c r="A80" s="284" t="s">
        <v>65</v>
      </c>
      <c r="B80" s="290"/>
      <c r="C80" s="285"/>
      <c r="D80" s="352" t="s">
        <v>16</v>
      </c>
      <c r="E80" s="353"/>
      <c r="F80" s="354"/>
      <c r="G80" s="355" t="s">
        <v>15</v>
      </c>
      <c r="H80" s="355"/>
      <c r="I80" s="356"/>
      <c r="J80" s="355" t="s">
        <v>7</v>
      </c>
      <c r="K80" s="355"/>
    </row>
    <row r="81" spans="1:11" ht="15.9" customHeight="1">
      <c r="A81" s="334"/>
      <c r="B81" s="335"/>
      <c r="C81" s="336"/>
      <c r="D81" s="357"/>
      <c r="E81" s="358"/>
      <c r="F81" s="359"/>
      <c r="G81" s="41"/>
      <c r="H81" s="114" t="s">
        <v>23</v>
      </c>
      <c r="I81" s="42"/>
      <c r="J81" s="52"/>
      <c r="K81" s="143" t="s">
        <v>25</v>
      </c>
    </row>
    <row r="82" spans="1:11" ht="15.9" customHeight="1">
      <c r="A82" s="123" t="s">
        <v>4</v>
      </c>
      <c r="B82" s="360"/>
      <c r="C82" s="591"/>
      <c r="D82" s="10" t="s">
        <v>6</v>
      </c>
      <c r="E82" s="360"/>
      <c r="F82" s="591"/>
      <c r="G82" s="362"/>
      <c r="H82" s="123" t="s">
        <v>5</v>
      </c>
      <c r="I82" s="363"/>
      <c r="J82" s="364"/>
      <c r="K82" s="365"/>
    </row>
    <row r="83" spans="1:11" ht="15.9" customHeight="1">
      <c r="A83" s="118" t="s">
        <v>1</v>
      </c>
      <c r="B83" s="288"/>
      <c r="C83" s="289"/>
      <c r="D83" s="3" t="s">
        <v>38</v>
      </c>
      <c r="E83" s="331"/>
      <c r="F83" s="332"/>
      <c r="G83" s="333"/>
      <c r="H83" s="118" t="s">
        <v>39</v>
      </c>
      <c r="I83" s="334"/>
      <c r="J83" s="335"/>
      <c r="K83" s="336"/>
    </row>
    <row r="84" spans="1:11" ht="15.9" customHeight="1">
      <c r="A84" s="337" t="s">
        <v>56</v>
      </c>
      <c r="B84" s="295"/>
      <c r="C84" s="296"/>
      <c r="D84" s="296"/>
      <c r="E84" s="296"/>
      <c r="F84" s="297"/>
      <c r="G84" s="342" t="s">
        <v>8</v>
      </c>
      <c r="H84" s="344"/>
      <c r="I84" s="346"/>
      <c r="J84" s="525" t="s">
        <v>23</v>
      </c>
      <c r="K84" s="350"/>
    </row>
    <row r="85" spans="1:11" ht="15.9" customHeight="1">
      <c r="A85" s="338"/>
      <c r="B85" s="339"/>
      <c r="C85" s="592"/>
      <c r="D85" s="592"/>
      <c r="E85" s="592"/>
      <c r="F85" s="341"/>
      <c r="G85" s="343"/>
      <c r="H85" s="345"/>
      <c r="I85" s="347"/>
      <c r="J85" s="526"/>
      <c r="K85" s="351"/>
    </row>
    <row r="86" spans="1:11" ht="15.9" customHeight="1">
      <c r="A86" s="293" t="s">
        <v>29</v>
      </c>
      <c r="B86" s="295"/>
      <c r="C86" s="296"/>
      <c r="D86" s="296"/>
      <c r="E86" s="296"/>
      <c r="F86" s="297"/>
      <c r="G86" s="301" t="s">
        <v>59</v>
      </c>
      <c r="H86" s="295"/>
      <c r="I86" s="296"/>
      <c r="J86" s="296"/>
      <c r="K86" s="297"/>
    </row>
    <row r="87" spans="1:11" ht="15.9" customHeight="1">
      <c r="A87" s="294"/>
      <c r="B87" s="298"/>
      <c r="C87" s="299"/>
      <c r="D87" s="299"/>
      <c r="E87" s="299"/>
      <c r="F87" s="300"/>
      <c r="G87" s="302"/>
      <c r="H87" s="298"/>
      <c r="I87" s="299"/>
      <c r="J87" s="299"/>
      <c r="K87" s="300"/>
    </row>
    <row r="88" spans="1:11" ht="15.9" customHeight="1">
      <c r="A88" s="373" t="s">
        <v>92</v>
      </c>
      <c r="B88" s="374" t="s">
        <v>60</v>
      </c>
      <c r="C88" s="375"/>
      <c r="D88" s="376"/>
      <c r="E88" s="377"/>
      <c r="F88" s="377"/>
      <c r="G88" s="535" t="s">
        <v>23</v>
      </c>
      <c r="H88" s="535"/>
      <c r="I88" s="377"/>
      <c r="J88" s="377"/>
      <c r="K88" s="379"/>
    </row>
    <row r="89" spans="1:11" ht="15.9" customHeight="1">
      <c r="A89" s="373"/>
      <c r="B89" s="258" t="s">
        <v>61</v>
      </c>
      <c r="C89" s="259"/>
      <c r="D89" s="6" t="s">
        <v>21</v>
      </c>
      <c r="E89" s="264"/>
      <c r="F89" s="264"/>
      <c r="G89" s="144" t="s">
        <v>9</v>
      </c>
      <c r="H89" s="301" t="s">
        <v>55</v>
      </c>
      <c r="I89" s="268"/>
      <c r="J89" s="269"/>
      <c r="K89" s="270"/>
    </row>
    <row r="90" spans="1:11" ht="15.9" customHeight="1">
      <c r="A90" s="373"/>
      <c r="B90" s="260"/>
      <c r="C90" s="261"/>
      <c r="D90" s="5" t="s">
        <v>22</v>
      </c>
      <c r="E90" s="593"/>
      <c r="F90" s="593"/>
      <c r="G90" s="145" t="s">
        <v>9</v>
      </c>
      <c r="H90" s="393"/>
      <c r="I90" s="271"/>
      <c r="J90" s="538"/>
      <c r="K90" s="273"/>
    </row>
    <row r="91" spans="1:11" ht="15.9" customHeight="1">
      <c r="A91" s="373"/>
      <c r="B91" s="260"/>
      <c r="C91" s="261"/>
      <c r="D91" s="5" t="s">
        <v>72</v>
      </c>
      <c r="E91" s="593"/>
      <c r="F91" s="593"/>
      <c r="G91" s="145" t="s">
        <v>9</v>
      </c>
      <c r="H91" s="393"/>
      <c r="I91" s="271"/>
      <c r="J91" s="538"/>
      <c r="K91" s="273"/>
    </row>
    <row r="92" spans="1:11" ht="15.9" customHeight="1">
      <c r="A92" s="373"/>
      <c r="B92" s="262"/>
      <c r="C92" s="263"/>
      <c r="D92" s="5" t="s">
        <v>3</v>
      </c>
      <c r="E92" s="276"/>
      <c r="F92" s="276"/>
      <c r="G92" s="145" t="s">
        <v>9</v>
      </c>
      <c r="H92" s="393"/>
      <c r="I92" s="241"/>
      <c r="J92" s="242"/>
      <c r="K92" s="243"/>
    </row>
    <row r="93" spans="1:11" ht="15.9" customHeight="1">
      <c r="A93" s="373"/>
      <c r="B93" s="286" t="s">
        <v>93</v>
      </c>
      <c r="C93" s="287"/>
      <c r="D93" s="528">
        <f>SUM(D88,E89:F92)</f>
        <v>0</v>
      </c>
      <c r="E93" s="529"/>
      <c r="F93" s="529"/>
      <c r="G93" s="146" t="s">
        <v>94</v>
      </c>
      <c r="H93" s="529">
        <f>SUM(I88,E89:F92)</f>
        <v>0</v>
      </c>
      <c r="I93" s="529"/>
      <c r="J93" s="529"/>
      <c r="K93" s="147" t="s">
        <v>9</v>
      </c>
    </row>
    <row r="94" spans="1:11" ht="15.9" customHeight="1">
      <c r="A94" s="279" t="s">
        <v>91</v>
      </c>
      <c r="B94" s="285"/>
      <c r="C94" s="310"/>
      <c r="D94" s="311"/>
      <c r="E94" s="311"/>
      <c r="F94" s="338" t="s">
        <v>62</v>
      </c>
      <c r="G94" s="338"/>
      <c r="H94" s="367" t="s">
        <v>99</v>
      </c>
      <c r="I94" s="367"/>
      <c r="J94" s="367"/>
      <c r="K94" s="367"/>
    </row>
    <row r="95" spans="1:11" ht="15.9" customHeight="1">
      <c r="A95" s="374" t="s">
        <v>80</v>
      </c>
      <c r="B95" s="375"/>
      <c r="C95" s="148" t="s">
        <v>75</v>
      </c>
      <c r="D95" s="120"/>
      <c r="E95" s="149" t="s">
        <v>76</v>
      </c>
      <c r="F95" s="247" t="s">
        <v>78</v>
      </c>
      <c r="G95" s="247"/>
      <c r="H95" s="369"/>
      <c r="I95" s="370"/>
      <c r="J95" s="370"/>
      <c r="K95" s="149" t="s">
        <v>76</v>
      </c>
    </row>
    <row r="96" spans="1:11" ht="15.9" customHeight="1">
      <c r="A96" s="338" t="s">
        <v>74</v>
      </c>
      <c r="B96" s="338"/>
      <c r="C96" s="371"/>
      <c r="D96" s="372"/>
      <c r="E96" s="150" t="s">
        <v>77</v>
      </c>
      <c r="F96" s="338" t="s">
        <v>79</v>
      </c>
      <c r="G96" s="338"/>
      <c r="H96" s="338"/>
      <c r="I96" s="338"/>
      <c r="J96" s="121"/>
      <c r="K96" s="151" t="s">
        <v>76</v>
      </c>
    </row>
    <row r="97" spans="1:11" ht="15.9" customHeight="1">
      <c r="A97"/>
      <c r="B97"/>
      <c r="C97"/>
      <c r="D97"/>
      <c r="E97"/>
      <c r="F97"/>
      <c r="G97"/>
      <c r="H97"/>
      <c r="I97"/>
      <c r="J97"/>
      <c r="K97"/>
    </row>
    <row r="98" spans="1:11" ht="15.9" customHeight="1">
      <c r="A98" s="231" t="s">
        <v>140</v>
      </c>
      <c r="B98" s="231"/>
      <c r="C98" s="113"/>
      <c r="D98" s="113"/>
      <c r="E98" s="141"/>
      <c r="F98" s="141"/>
      <c r="G98" s="141"/>
      <c r="H98" s="141"/>
      <c r="I98" s="141"/>
      <c r="J98" s="141"/>
      <c r="K98" s="141"/>
    </row>
    <row r="99" spans="1:11" ht="15.9" customHeight="1">
      <c r="A99" s="284" t="s">
        <v>65</v>
      </c>
      <c r="B99" s="290"/>
      <c r="C99" s="285"/>
      <c r="D99" s="352" t="s">
        <v>16</v>
      </c>
      <c r="E99" s="353"/>
      <c r="F99" s="354"/>
      <c r="G99" s="355" t="s">
        <v>15</v>
      </c>
      <c r="H99" s="355"/>
      <c r="I99" s="356"/>
      <c r="J99" s="355" t="s">
        <v>7</v>
      </c>
      <c r="K99" s="355"/>
    </row>
    <row r="100" spans="1:11" ht="15.9" customHeight="1">
      <c r="A100" s="334"/>
      <c r="B100" s="335"/>
      <c r="C100" s="336"/>
      <c r="D100" s="357"/>
      <c r="E100" s="358"/>
      <c r="F100" s="359"/>
      <c r="G100" s="41"/>
      <c r="H100" s="114" t="s">
        <v>23</v>
      </c>
      <c r="I100" s="42"/>
      <c r="J100" s="52"/>
      <c r="K100" s="143" t="s">
        <v>25</v>
      </c>
    </row>
    <row r="101" spans="1:11" ht="15.9" customHeight="1">
      <c r="A101" s="123" t="s">
        <v>4</v>
      </c>
      <c r="B101" s="360"/>
      <c r="C101" s="591"/>
      <c r="D101" s="10" t="s">
        <v>6</v>
      </c>
      <c r="E101" s="360"/>
      <c r="F101" s="591"/>
      <c r="G101" s="362"/>
      <c r="H101" s="123" t="s">
        <v>5</v>
      </c>
      <c r="I101" s="363"/>
      <c r="J101" s="364"/>
      <c r="K101" s="365"/>
    </row>
    <row r="102" spans="1:11" ht="15.9" customHeight="1">
      <c r="A102" s="118" t="s">
        <v>1</v>
      </c>
      <c r="B102" s="288"/>
      <c r="C102" s="289"/>
      <c r="D102" s="3" t="s">
        <v>38</v>
      </c>
      <c r="E102" s="331"/>
      <c r="F102" s="332"/>
      <c r="G102" s="333"/>
      <c r="H102" s="118" t="s">
        <v>39</v>
      </c>
      <c r="I102" s="334"/>
      <c r="J102" s="335"/>
      <c r="K102" s="336"/>
    </row>
    <row r="103" spans="1:11" ht="15.9" customHeight="1">
      <c r="A103" s="337" t="s">
        <v>56</v>
      </c>
      <c r="B103" s="295"/>
      <c r="C103" s="296"/>
      <c r="D103" s="296"/>
      <c r="E103" s="296"/>
      <c r="F103" s="297"/>
      <c r="G103" s="342" t="s">
        <v>8</v>
      </c>
      <c r="H103" s="344"/>
      <c r="I103" s="346"/>
      <c r="J103" s="525" t="s">
        <v>23</v>
      </c>
      <c r="K103" s="350"/>
    </row>
    <row r="104" spans="1:11" ht="15.9" customHeight="1">
      <c r="A104" s="338"/>
      <c r="B104" s="339"/>
      <c r="C104" s="592"/>
      <c r="D104" s="592"/>
      <c r="E104" s="592"/>
      <c r="F104" s="341"/>
      <c r="G104" s="343"/>
      <c r="H104" s="345"/>
      <c r="I104" s="347"/>
      <c r="J104" s="526"/>
      <c r="K104" s="351"/>
    </row>
    <row r="105" spans="1:11" ht="15.9" customHeight="1">
      <c r="A105" s="293" t="s">
        <v>29</v>
      </c>
      <c r="B105" s="295"/>
      <c r="C105" s="296"/>
      <c r="D105" s="296"/>
      <c r="E105" s="296"/>
      <c r="F105" s="297"/>
      <c r="G105" s="301" t="s">
        <v>59</v>
      </c>
      <c r="H105" s="295"/>
      <c r="I105" s="296"/>
      <c r="J105" s="296"/>
      <c r="K105" s="297"/>
    </row>
    <row r="106" spans="1:11" ht="15.9" customHeight="1">
      <c r="A106" s="294"/>
      <c r="B106" s="298"/>
      <c r="C106" s="299"/>
      <c r="D106" s="299"/>
      <c r="E106" s="299"/>
      <c r="F106" s="300"/>
      <c r="G106" s="302"/>
      <c r="H106" s="298"/>
      <c r="I106" s="299"/>
      <c r="J106" s="299"/>
      <c r="K106" s="300"/>
    </row>
    <row r="107" spans="1:11" ht="15.9" customHeight="1">
      <c r="A107" s="373" t="s">
        <v>92</v>
      </c>
      <c r="B107" s="374" t="s">
        <v>60</v>
      </c>
      <c r="C107" s="375"/>
      <c r="D107" s="376"/>
      <c r="E107" s="377"/>
      <c r="F107" s="377"/>
      <c r="G107" s="535" t="s">
        <v>23</v>
      </c>
      <c r="H107" s="535"/>
      <c r="I107" s="377"/>
      <c r="J107" s="377"/>
      <c r="K107" s="379"/>
    </row>
    <row r="108" spans="1:11" ht="15.9" customHeight="1">
      <c r="A108" s="373"/>
      <c r="B108" s="258" t="s">
        <v>61</v>
      </c>
      <c r="C108" s="259"/>
      <c r="D108" s="6" t="s">
        <v>21</v>
      </c>
      <c r="E108" s="264"/>
      <c r="F108" s="264"/>
      <c r="G108" s="144" t="s">
        <v>9</v>
      </c>
      <c r="H108" s="301" t="s">
        <v>55</v>
      </c>
      <c r="I108" s="268"/>
      <c r="J108" s="269"/>
      <c r="K108" s="270"/>
    </row>
    <row r="109" spans="1:11" ht="15.9" customHeight="1">
      <c r="A109" s="373"/>
      <c r="B109" s="260"/>
      <c r="C109" s="261"/>
      <c r="D109" s="5" t="s">
        <v>22</v>
      </c>
      <c r="E109" s="593"/>
      <c r="F109" s="593"/>
      <c r="G109" s="145" t="s">
        <v>9</v>
      </c>
      <c r="H109" s="393"/>
      <c r="I109" s="271"/>
      <c r="J109" s="538"/>
      <c r="K109" s="273"/>
    </row>
    <row r="110" spans="1:11" ht="15.9" customHeight="1">
      <c r="A110" s="373"/>
      <c r="B110" s="260"/>
      <c r="C110" s="261"/>
      <c r="D110" s="5" t="s">
        <v>72</v>
      </c>
      <c r="E110" s="593"/>
      <c r="F110" s="593"/>
      <c r="G110" s="145" t="s">
        <v>9</v>
      </c>
      <c r="H110" s="393"/>
      <c r="I110" s="271"/>
      <c r="J110" s="538"/>
      <c r="K110" s="273"/>
    </row>
    <row r="111" spans="1:11" ht="15.9" customHeight="1">
      <c r="A111" s="373"/>
      <c r="B111" s="262"/>
      <c r="C111" s="263"/>
      <c r="D111" s="5" t="s">
        <v>3</v>
      </c>
      <c r="E111" s="276"/>
      <c r="F111" s="276"/>
      <c r="G111" s="145" t="s">
        <v>9</v>
      </c>
      <c r="H111" s="393"/>
      <c r="I111" s="241"/>
      <c r="J111" s="242"/>
      <c r="K111" s="243"/>
    </row>
    <row r="112" spans="1:11" ht="15.9" customHeight="1">
      <c r="A112" s="373"/>
      <c r="B112" s="286" t="s">
        <v>93</v>
      </c>
      <c r="C112" s="287"/>
      <c r="D112" s="528">
        <f>SUM(D107,E108:F111)</f>
        <v>0</v>
      </c>
      <c r="E112" s="529"/>
      <c r="F112" s="529"/>
      <c r="G112" s="146" t="s">
        <v>94</v>
      </c>
      <c r="H112" s="529">
        <f>SUM(I107,E108:F111)</f>
        <v>0</v>
      </c>
      <c r="I112" s="529"/>
      <c r="J112" s="529"/>
      <c r="K112" s="147" t="s">
        <v>9</v>
      </c>
    </row>
    <row r="113" spans="1:11" ht="15.9" customHeight="1">
      <c r="A113" s="279" t="s">
        <v>91</v>
      </c>
      <c r="B113" s="285"/>
      <c r="C113" s="310"/>
      <c r="D113" s="311"/>
      <c r="E113" s="311"/>
      <c r="F113" s="338" t="s">
        <v>62</v>
      </c>
      <c r="G113" s="338"/>
      <c r="H113" s="367" t="s">
        <v>99</v>
      </c>
      <c r="I113" s="367"/>
      <c r="J113" s="367"/>
      <c r="K113" s="367"/>
    </row>
    <row r="114" spans="1:11" ht="15.9" customHeight="1">
      <c r="A114" s="374" t="s">
        <v>80</v>
      </c>
      <c r="B114" s="375"/>
      <c r="C114" s="148" t="s">
        <v>75</v>
      </c>
      <c r="D114" s="120"/>
      <c r="E114" s="149" t="s">
        <v>76</v>
      </c>
      <c r="F114" s="247" t="s">
        <v>78</v>
      </c>
      <c r="G114" s="247"/>
      <c r="H114" s="369"/>
      <c r="I114" s="370"/>
      <c r="J114" s="370"/>
      <c r="K114" s="149" t="s">
        <v>76</v>
      </c>
    </row>
    <row r="115" spans="1:11" ht="15.9" customHeight="1">
      <c r="A115" s="338" t="s">
        <v>74</v>
      </c>
      <c r="B115" s="338"/>
      <c r="C115" s="371"/>
      <c r="D115" s="372"/>
      <c r="E115" s="150" t="s">
        <v>77</v>
      </c>
      <c r="F115" s="338" t="s">
        <v>79</v>
      </c>
      <c r="G115" s="338"/>
      <c r="H115" s="338"/>
      <c r="I115" s="338"/>
      <c r="J115" s="121"/>
      <c r="K115" s="151" t="s">
        <v>76</v>
      </c>
    </row>
    <row r="116" spans="1:11" ht="15.9" customHeight="1">
      <c r="A116" s="152"/>
      <c r="B116" s="152"/>
      <c r="C116" s="159"/>
      <c r="D116" s="159"/>
      <c r="E116" s="160"/>
      <c r="F116" s="152"/>
      <c r="G116" s="152"/>
      <c r="H116" s="152"/>
      <c r="I116" s="152"/>
      <c r="J116" s="159"/>
      <c r="K116" s="161"/>
    </row>
    <row r="117" spans="1:11" ht="15.9" customHeight="1">
      <c r="A117" s="303" t="s">
        <v>73</v>
      </c>
      <c r="B117" s="303"/>
      <c r="C117" s="303"/>
      <c r="D117" s="303"/>
      <c r="E117" s="303"/>
      <c r="F117" s="303"/>
      <c r="G117" s="303"/>
      <c r="H117" s="303"/>
      <c r="I117" s="303"/>
      <c r="J117" s="303"/>
      <c r="K117" s="303"/>
    </row>
    <row r="118" spans="1:11" ht="15.9" customHeight="1">
      <c r="A118" s="580" t="str">
        <f>B4</f>
        <v>波止場海運株式会社</v>
      </c>
      <c r="B118" s="580"/>
      <c r="C118" s="580"/>
      <c r="D118" s="580"/>
      <c r="E118" s="580"/>
      <c r="F118" s="580"/>
      <c r="G118" s="580"/>
      <c r="H118" s="580"/>
      <c r="I118" s="580"/>
      <c r="J118" s="580"/>
      <c r="K118" s="580"/>
    </row>
    <row r="119" spans="1:11" ht="15.9" customHeight="1">
      <c r="A119" s="580"/>
      <c r="B119" s="580"/>
      <c r="C119" s="580"/>
      <c r="D119" s="580"/>
      <c r="E119" s="580"/>
      <c r="F119" s="580"/>
      <c r="G119" s="580"/>
      <c r="H119" s="580"/>
      <c r="I119" s="580"/>
      <c r="J119" s="580"/>
      <c r="K119" s="580"/>
    </row>
    <row r="120" spans="1:11" ht="15.9" customHeight="1">
      <c r="A120" s="231" t="s">
        <v>139</v>
      </c>
      <c r="B120" s="231"/>
      <c r="C120" s="113"/>
      <c r="D120" s="113"/>
      <c r="E120" s="141"/>
      <c r="F120" s="141"/>
      <c r="G120" s="141"/>
      <c r="H120" s="141"/>
      <c r="I120" s="141"/>
      <c r="J120" s="141"/>
      <c r="K120" s="141"/>
    </row>
    <row r="121" spans="1:11" ht="15.9" customHeight="1">
      <c r="A121" s="284" t="s">
        <v>65</v>
      </c>
      <c r="B121" s="290"/>
      <c r="C121" s="285"/>
      <c r="D121" s="352" t="s">
        <v>16</v>
      </c>
      <c r="E121" s="353"/>
      <c r="F121" s="354"/>
      <c r="G121" s="355" t="s">
        <v>15</v>
      </c>
      <c r="H121" s="355"/>
      <c r="I121" s="356"/>
      <c r="J121" s="355" t="s">
        <v>7</v>
      </c>
      <c r="K121" s="355"/>
    </row>
    <row r="122" spans="1:11" ht="15.9" customHeight="1">
      <c r="A122" s="334"/>
      <c r="B122" s="335"/>
      <c r="C122" s="336"/>
      <c r="D122" s="357"/>
      <c r="E122" s="358"/>
      <c r="F122" s="359"/>
      <c r="G122" s="41"/>
      <c r="H122" s="114" t="s">
        <v>23</v>
      </c>
      <c r="I122" s="42"/>
      <c r="J122" s="52"/>
      <c r="K122" s="143" t="s">
        <v>25</v>
      </c>
    </row>
    <row r="123" spans="1:11" ht="15.9" customHeight="1">
      <c r="A123" s="123" t="s">
        <v>4</v>
      </c>
      <c r="B123" s="360"/>
      <c r="C123" s="591"/>
      <c r="D123" s="10" t="s">
        <v>6</v>
      </c>
      <c r="E123" s="360"/>
      <c r="F123" s="591"/>
      <c r="G123" s="362"/>
      <c r="H123" s="123" t="s">
        <v>5</v>
      </c>
      <c r="I123" s="363"/>
      <c r="J123" s="364"/>
      <c r="K123" s="365"/>
    </row>
    <row r="124" spans="1:11" ht="15.9" customHeight="1">
      <c r="A124" s="118" t="s">
        <v>1</v>
      </c>
      <c r="B124" s="288"/>
      <c r="C124" s="289"/>
      <c r="D124" s="3" t="s">
        <v>38</v>
      </c>
      <c r="E124" s="331"/>
      <c r="F124" s="332"/>
      <c r="G124" s="333"/>
      <c r="H124" s="118" t="s">
        <v>39</v>
      </c>
      <c r="I124" s="334"/>
      <c r="J124" s="335"/>
      <c r="K124" s="336"/>
    </row>
    <row r="125" spans="1:11" ht="15.9" customHeight="1">
      <c r="A125" s="337" t="s">
        <v>56</v>
      </c>
      <c r="B125" s="295"/>
      <c r="C125" s="296"/>
      <c r="D125" s="296"/>
      <c r="E125" s="296"/>
      <c r="F125" s="297"/>
      <c r="G125" s="342" t="s">
        <v>8</v>
      </c>
      <c r="H125" s="344"/>
      <c r="I125" s="346"/>
      <c r="J125" s="525" t="s">
        <v>23</v>
      </c>
      <c r="K125" s="350"/>
    </row>
    <row r="126" spans="1:11" ht="15.9" customHeight="1">
      <c r="A126" s="338"/>
      <c r="B126" s="339"/>
      <c r="C126" s="592"/>
      <c r="D126" s="592"/>
      <c r="E126" s="592"/>
      <c r="F126" s="341"/>
      <c r="G126" s="343"/>
      <c r="H126" s="345"/>
      <c r="I126" s="347"/>
      <c r="J126" s="526"/>
      <c r="K126" s="351"/>
    </row>
    <row r="127" spans="1:11" ht="15.9" customHeight="1">
      <c r="A127" s="293" t="s">
        <v>29</v>
      </c>
      <c r="B127" s="295"/>
      <c r="C127" s="296"/>
      <c r="D127" s="296"/>
      <c r="E127" s="296"/>
      <c r="F127" s="297"/>
      <c r="G127" s="301" t="s">
        <v>59</v>
      </c>
      <c r="H127" s="295"/>
      <c r="I127" s="296"/>
      <c r="J127" s="296"/>
      <c r="K127" s="297"/>
    </row>
    <row r="128" spans="1:11" ht="15.9" customHeight="1">
      <c r="A128" s="294"/>
      <c r="B128" s="298"/>
      <c r="C128" s="299"/>
      <c r="D128" s="299"/>
      <c r="E128" s="299"/>
      <c r="F128" s="300"/>
      <c r="G128" s="302"/>
      <c r="H128" s="298"/>
      <c r="I128" s="299"/>
      <c r="J128" s="299"/>
      <c r="K128" s="300"/>
    </row>
    <row r="129" spans="1:11" ht="15.9" customHeight="1">
      <c r="A129" s="594" t="s">
        <v>92</v>
      </c>
      <c r="B129" s="284" t="s">
        <v>60</v>
      </c>
      <c r="C129" s="290"/>
      <c r="D129" s="327"/>
      <c r="E129" s="328"/>
      <c r="F129" s="328"/>
      <c r="G129" s="595" t="s">
        <v>23</v>
      </c>
      <c r="H129" s="595"/>
      <c r="I129" s="328"/>
      <c r="J129" s="328"/>
      <c r="K129" s="596"/>
    </row>
    <row r="130" spans="1:11" ht="15.9" customHeight="1">
      <c r="A130" s="373"/>
      <c r="B130" s="258" t="s">
        <v>61</v>
      </c>
      <c r="C130" s="259"/>
      <c r="D130" s="6" t="s">
        <v>21</v>
      </c>
      <c r="E130" s="264"/>
      <c r="F130" s="264"/>
      <c r="G130" s="144" t="s">
        <v>9</v>
      </c>
      <c r="H130" s="301" t="s">
        <v>55</v>
      </c>
      <c r="I130" s="268"/>
      <c r="J130" s="269"/>
      <c r="K130" s="270"/>
    </row>
    <row r="131" spans="1:11" ht="15.9" customHeight="1">
      <c r="A131" s="373"/>
      <c r="B131" s="260"/>
      <c r="C131" s="261"/>
      <c r="D131" s="5" t="s">
        <v>22</v>
      </c>
      <c r="E131" s="593"/>
      <c r="F131" s="593"/>
      <c r="G131" s="145" t="s">
        <v>9</v>
      </c>
      <c r="H131" s="393"/>
      <c r="I131" s="271"/>
      <c r="J131" s="538"/>
      <c r="K131" s="273"/>
    </row>
    <row r="132" spans="1:11" ht="15.9" customHeight="1">
      <c r="A132" s="373"/>
      <c r="B132" s="260"/>
      <c r="C132" s="261"/>
      <c r="D132" s="5" t="s">
        <v>72</v>
      </c>
      <c r="E132" s="593"/>
      <c r="F132" s="593"/>
      <c r="G132" s="145" t="s">
        <v>9</v>
      </c>
      <c r="H132" s="393"/>
      <c r="I132" s="271"/>
      <c r="J132" s="538"/>
      <c r="K132" s="273"/>
    </row>
    <row r="133" spans="1:11" ht="15.9" customHeight="1">
      <c r="A133" s="373"/>
      <c r="B133" s="262"/>
      <c r="C133" s="263"/>
      <c r="D133" s="5" t="s">
        <v>3</v>
      </c>
      <c r="E133" s="276"/>
      <c r="F133" s="276"/>
      <c r="G133" s="145" t="s">
        <v>9</v>
      </c>
      <c r="H133" s="393"/>
      <c r="I133" s="241"/>
      <c r="J133" s="242"/>
      <c r="K133" s="243"/>
    </row>
    <row r="134" spans="1:11" ht="15.9" customHeight="1">
      <c r="A134" s="373"/>
      <c r="B134" s="286" t="s">
        <v>93</v>
      </c>
      <c r="C134" s="287"/>
      <c r="D134" s="528">
        <f>SUM(D129,E130:F133)</f>
        <v>0</v>
      </c>
      <c r="E134" s="529"/>
      <c r="F134" s="529"/>
      <c r="G134" s="146" t="s">
        <v>94</v>
      </c>
      <c r="H134" s="529">
        <f>SUM(I129,E130:F133)</f>
        <v>0</v>
      </c>
      <c r="I134" s="529"/>
      <c r="J134" s="529"/>
      <c r="K134" s="147" t="s">
        <v>9</v>
      </c>
    </row>
    <row r="135" spans="1:11" ht="15.9" customHeight="1">
      <c r="A135" s="279" t="s">
        <v>91</v>
      </c>
      <c r="B135" s="285"/>
      <c r="C135" s="310"/>
      <c r="D135" s="311"/>
      <c r="E135" s="311"/>
      <c r="F135" s="338" t="s">
        <v>62</v>
      </c>
      <c r="G135" s="338"/>
      <c r="H135" s="367" t="s">
        <v>99</v>
      </c>
      <c r="I135" s="367"/>
      <c r="J135" s="367"/>
      <c r="K135" s="367"/>
    </row>
    <row r="136" spans="1:11" ht="15.9" customHeight="1">
      <c r="A136" s="374" t="s">
        <v>80</v>
      </c>
      <c r="B136" s="375"/>
      <c r="C136" s="148" t="s">
        <v>75</v>
      </c>
      <c r="D136" s="120"/>
      <c r="E136" s="149" t="s">
        <v>76</v>
      </c>
      <c r="F136" s="247" t="s">
        <v>78</v>
      </c>
      <c r="G136" s="247"/>
      <c r="H136" s="369"/>
      <c r="I136" s="370"/>
      <c r="J136" s="370"/>
      <c r="K136" s="149" t="s">
        <v>76</v>
      </c>
    </row>
    <row r="137" spans="1:11" ht="15.9" customHeight="1">
      <c r="A137" s="338" t="s">
        <v>74</v>
      </c>
      <c r="B137" s="338"/>
      <c r="C137" s="371"/>
      <c r="D137" s="372"/>
      <c r="E137" s="150" t="s">
        <v>77</v>
      </c>
      <c r="F137" s="338" t="s">
        <v>79</v>
      </c>
      <c r="G137" s="338"/>
      <c r="H137" s="338"/>
      <c r="I137" s="338"/>
      <c r="J137" s="121"/>
      <c r="K137" s="151" t="s">
        <v>76</v>
      </c>
    </row>
    <row r="138" spans="1:11" ht="15.9" customHeight="1">
      <c r="A138"/>
      <c r="B138"/>
      <c r="C138"/>
      <c r="D138"/>
      <c r="E138"/>
      <c r="F138"/>
      <c r="G138"/>
      <c r="H138"/>
      <c r="I138"/>
      <c r="J138"/>
      <c r="K138"/>
    </row>
    <row r="139" spans="1:11" ht="15.9" customHeight="1">
      <c r="A139" s="231" t="s">
        <v>138</v>
      </c>
      <c r="B139" s="231"/>
      <c r="C139" s="113"/>
      <c r="D139" s="113"/>
      <c r="E139" s="141"/>
      <c r="F139" s="141"/>
      <c r="G139" s="141"/>
      <c r="H139" s="141"/>
      <c r="I139" s="141"/>
      <c r="J139" s="141"/>
      <c r="K139" s="141"/>
    </row>
    <row r="140" spans="1:11" ht="15.9" customHeight="1">
      <c r="A140" s="284" t="s">
        <v>65</v>
      </c>
      <c r="B140" s="290"/>
      <c r="C140" s="285"/>
      <c r="D140" s="352" t="s">
        <v>16</v>
      </c>
      <c r="E140" s="353"/>
      <c r="F140" s="354"/>
      <c r="G140" s="355" t="s">
        <v>15</v>
      </c>
      <c r="H140" s="355"/>
      <c r="I140" s="356"/>
      <c r="J140" s="355" t="s">
        <v>7</v>
      </c>
      <c r="K140" s="355"/>
    </row>
    <row r="141" spans="1:11" ht="15.9" customHeight="1">
      <c r="A141" s="334"/>
      <c r="B141" s="335"/>
      <c r="C141" s="336"/>
      <c r="D141" s="357"/>
      <c r="E141" s="358"/>
      <c r="F141" s="359"/>
      <c r="G141" s="41"/>
      <c r="H141" s="114" t="s">
        <v>23</v>
      </c>
      <c r="I141" s="42"/>
      <c r="J141" s="52"/>
      <c r="K141" s="143" t="s">
        <v>25</v>
      </c>
    </row>
    <row r="142" spans="1:11" ht="15.9" customHeight="1">
      <c r="A142" s="123" t="s">
        <v>4</v>
      </c>
      <c r="B142" s="360"/>
      <c r="C142" s="591"/>
      <c r="D142" s="10" t="s">
        <v>6</v>
      </c>
      <c r="E142" s="360"/>
      <c r="F142" s="591"/>
      <c r="G142" s="362"/>
      <c r="H142" s="123" t="s">
        <v>5</v>
      </c>
      <c r="I142" s="363"/>
      <c r="J142" s="364"/>
      <c r="K142" s="365"/>
    </row>
    <row r="143" spans="1:11" ht="15.9" customHeight="1">
      <c r="A143" s="118" t="s">
        <v>1</v>
      </c>
      <c r="B143" s="288"/>
      <c r="C143" s="289"/>
      <c r="D143" s="3" t="s">
        <v>38</v>
      </c>
      <c r="E143" s="331"/>
      <c r="F143" s="332"/>
      <c r="G143" s="333"/>
      <c r="H143" s="118" t="s">
        <v>39</v>
      </c>
      <c r="I143" s="334"/>
      <c r="J143" s="335"/>
      <c r="K143" s="336"/>
    </row>
    <row r="144" spans="1:11" ht="15.9" customHeight="1">
      <c r="A144" s="337" t="s">
        <v>56</v>
      </c>
      <c r="B144" s="295"/>
      <c r="C144" s="296"/>
      <c r="D144" s="296"/>
      <c r="E144" s="296"/>
      <c r="F144" s="297"/>
      <c r="G144" s="342" t="s">
        <v>8</v>
      </c>
      <c r="H144" s="344"/>
      <c r="I144" s="346"/>
      <c r="J144" s="525" t="s">
        <v>23</v>
      </c>
      <c r="K144" s="350"/>
    </row>
    <row r="145" spans="1:11" ht="15.9" customHeight="1">
      <c r="A145" s="338"/>
      <c r="B145" s="339"/>
      <c r="C145" s="592"/>
      <c r="D145" s="592"/>
      <c r="E145" s="592"/>
      <c r="F145" s="341"/>
      <c r="G145" s="343"/>
      <c r="H145" s="345"/>
      <c r="I145" s="347"/>
      <c r="J145" s="526"/>
      <c r="K145" s="351"/>
    </row>
    <row r="146" spans="1:11" ht="15.9" customHeight="1">
      <c r="A146" s="293" t="s">
        <v>29</v>
      </c>
      <c r="B146" s="295"/>
      <c r="C146" s="296"/>
      <c r="D146" s="296"/>
      <c r="E146" s="296"/>
      <c r="F146" s="297"/>
      <c r="G146" s="301" t="s">
        <v>59</v>
      </c>
      <c r="H146" s="295"/>
      <c r="I146" s="296"/>
      <c r="J146" s="296"/>
      <c r="K146" s="297"/>
    </row>
    <row r="147" spans="1:11" ht="15.9" customHeight="1">
      <c r="A147" s="294"/>
      <c r="B147" s="298"/>
      <c r="C147" s="299"/>
      <c r="D147" s="299"/>
      <c r="E147" s="299"/>
      <c r="F147" s="300"/>
      <c r="G147" s="302"/>
      <c r="H147" s="298"/>
      <c r="I147" s="299"/>
      <c r="J147" s="299"/>
      <c r="K147" s="300"/>
    </row>
    <row r="148" spans="1:11" ht="15.9" customHeight="1">
      <c r="A148" s="594" t="s">
        <v>92</v>
      </c>
      <c r="B148" s="284" t="s">
        <v>60</v>
      </c>
      <c r="C148" s="290"/>
      <c r="D148" s="327"/>
      <c r="E148" s="328"/>
      <c r="F148" s="328"/>
      <c r="G148" s="595" t="s">
        <v>23</v>
      </c>
      <c r="H148" s="595"/>
      <c r="I148" s="328"/>
      <c r="J148" s="328"/>
      <c r="K148" s="596"/>
    </row>
    <row r="149" spans="1:11" ht="15.9" customHeight="1">
      <c r="A149" s="373"/>
      <c r="B149" s="258" t="s">
        <v>61</v>
      </c>
      <c r="C149" s="259"/>
      <c r="D149" s="6" t="s">
        <v>21</v>
      </c>
      <c r="E149" s="264"/>
      <c r="F149" s="264"/>
      <c r="G149" s="144" t="s">
        <v>9</v>
      </c>
      <c r="H149" s="301" t="s">
        <v>55</v>
      </c>
      <c r="I149" s="268"/>
      <c r="J149" s="269"/>
      <c r="K149" s="270"/>
    </row>
    <row r="150" spans="1:11" ht="15.9" customHeight="1">
      <c r="A150" s="373"/>
      <c r="B150" s="260"/>
      <c r="C150" s="261"/>
      <c r="D150" s="5" t="s">
        <v>22</v>
      </c>
      <c r="E150" s="593"/>
      <c r="F150" s="593"/>
      <c r="G150" s="145" t="s">
        <v>9</v>
      </c>
      <c r="H150" s="393"/>
      <c r="I150" s="271"/>
      <c r="J150" s="538"/>
      <c r="K150" s="273"/>
    </row>
    <row r="151" spans="1:11" ht="15.9" customHeight="1">
      <c r="A151" s="373"/>
      <c r="B151" s="260"/>
      <c r="C151" s="261"/>
      <c r="D151" s="5" t="s">
        <v>72</v>
      </c>
      <c r="E151" s="593"/>
      <c r="F151" s="593"/>
      <c r="G151" s="145" t="s">
        <v>9</v>
      </c>
      <c r="H151" s="393"/>
      <c r="I151" s="271"/>
      <c r="J151" s="538"/>
      <c r="K151" s="273"/>
    </row>
    <row r="152" spans="1:11" ht="15.9" customHeight="1">
      <c r="A152" s="373"/>
      <c r="B152" s="262"/>
      <c r="C152" s="263"/>
      <c r="D152" s="5" t="s">
        <v>3</v>
      </c>
      <c r="E152" s="276"/>
      <c r="F152" s="276"/>
      <c r="G152" s="145" t="s">
        <v>9</v>
      </c>
      <c r="H152" s="393"/>
      <c r="I152" s="241"/>
      <c r="J152" s="242"/>
      <c r="K152" s="243"/>
    </row>
    <row r="153" spans="1:11" ht="15.9" customHeight="1">
      <c r="A153" s="373"/>
      <c r="B153" s="286" t="s">
        <v>93</v>
      </c>
      <c r="C153" s="287"/>
      <c r="D153" s="528">
        <f>SUM(D148,E149:F152)</f>
        <v>0</v>
      </c>
      <c r="E153" s="529"/>
      <c r="F153" s="529"/>
      <c r="G153" s="146" t="s">
        <v>94</v>
      </c>
      <c r="H153" s="529">
        <f>SUM(I148,E149:F152)</f>
        <v>0</v>
      </c>
      <c r="I153" s="529"/>
      <c r="J153" s="529"/>
      <c r="K153" s="147" t="s">
        <v>9</v>
      </c>
    </row>
    <row r="154" spans="1:11" ht="15.9" customHeight="1">
      <c r="A154" s="279" t="s">
        <v>91</v>
      </c>
      <c r="B154" s="285"/>
      <c r="C154" s="310"/>
      <c r="D154" s="311"/>
      <c r="E154" s="311"/>
      <c r="F154" s="338" t="s">
        <v>62</v>
      </c>
      <c r="G154" s="338"/>
      <c r="H154" s="367" t="s">
        <v>99</v>
      </c>
      <c r="I154" s="367"/>
      <c r="J154" s="367"/>
      <c r="K154" s="367"/>
    </row>
    <row r="155" spans="1:11" ht="15.9" customHeight="1">
      <c r="A155" s="374" t="s">
        <v>80</v>
      </c>
      <c r="B155" s="375"/>
      <c r="C155" s="148" t="s">
        <v>75</v>
      </c>
      <c r="D155" s="120"/>
      <c r="E155" s="149" t="s">
        <v>76</v>
      </c>
      <c r="F155" s="247" t="s">
        <v>78</v>
      </c>
      <c r="G155" s="247"/>
      <c r="H155" s="369"/>
      <c r="I155" s="370"/>
      <c r="J155" s="370"/>
      <c r="K155" s="149" t="s">
        <v>76</v>
      </c>
    </row>
    <row r="156" spans="1:11" ht="15.9" customHeight="1">
      <c r="A156" s="338" t="s">
        <v>74</v>
      </c>
      <c r="B156" s="338"/>
      <c r="C156" s="371"/>
      <c r="D156" s="372"/>
      <c r="E156" s="150" t="s">
        <v>77</v>
      </c>
      <c r="F156" s="338" t="s">
        <v>79</v>
      </c>
      <c r="G156" s="338"/>
      <c r="H156" s="338"/>
      <c r="I156" s="338"/>
      <c r="J156" s="121"/>
      <c r="K156" s="151" t="s">
        <v>76</v>
      </c>
    </row>
    <row r="157" spans="1:11" ht="15.9" customHeight="1">
      <c r="A157"/>
      <c r="B157"/>
      <c r="C157"/>
      <c r="D157"/>
      <c r="E157"/>
      <c r="F157"/>
      <c r="G157"/>
      <c r="H157"/>
      <c r="I157"/>
      <c r="J157"/>
      <c r="K157"/>
    </row>
    <row r="158" spans="1:11" ht="15.9" customHeight="1">
      <c r="A158" s="231" t="s">
        <v>137</v>
      </c>
      <c r="B158" s="231"/>
      <c r="C158" s="113"/>
      <c r="D158" s="113"/>
      <c r="E158" s="141"/>
      <c r="F158" s="141"/>
      <c r="G158" s="141"/>
      <c r="H158" s="141"/>
      <c r="I158" s="141"/>
      <c r="J158" s="141"/>
      <c r="K158" s="141"/>
    </row>
    <row r="159" spans="1:11" ht="15.9" customHeight="1">
      <c r="A159" s="284" t="s">
        <v>65</v>
      </c>
      <c r="B159" s="290"/>
      <c r="C159" s="285"/>
      <c r="D159" s="352" t="s">
        <v>16</v>
      </c>
      <c r="E159" s="353"/>
      <c r="F159" s="354"/>
      <c r="G159" s="355" t="s">
        <v>15</v>
      </c>
      <c r="H159" s="355"/>
      <c r="I159" s="356"/>
      <c r="J159" s="355" t="s">
        <v>7</v>
      </c>
      <c r="K159" s="355"/>
    </row>
    <row r="160" spans="1:11" ht="15.9" customHeight="1">
      <c r="A160" s="334"/>
      <c r="B160" s="335"/>
      <c r="C160" s="336"/>
      <c r="D160" s="357"/>
      <c r="E160" s="358"/>
      <c r="F160" s="359"/>
      <c r="G160" s="41"/>
      <c r="H160" s="114" t="s">
        <v>23</v>
      </c>
      <c r="I160" s="42"/>
      <c r="J160" s="52"/>
      <c r="K160" s="143" t="s">
        <v>25</v>
      </c>
    </row>
    <row r="161" spans="1:11" ht="15.9" customHeight="1">
      <c r="A161" s="123" t="s">
        <v>4</v>
      </c>
      <c r="B161" s="360"/>
      <c r="C161" s="591"/>
      <c r="D161" s="10" t="s">
        <v>6</v>
      </c>
      <c r="E161" s="360"/>
      <c r="F161" s="591"/>
      <c r="G161" s="362"/>
      <c r="H161" s="123" t="s">
        <v>5</v>
      </c>
      <c r="I161" s="363"/>
      <c r="J161" s="364"/>
      <c r="K161" s="365"/>
    </row>
    <row r="162" spans="1:11" ht="15.9" customHeight="1">
      <c r="A162" s="118" t="s">
        <v>1</v>
      </c>
      <c r="B162" s="288"/>
      <c r="C162" s="289"/>
      <c r="D162" s="3" t="s">
        <v>38</v>
      </c>
      <c r="E162" s="331"/>
      <c r="F162" s="332"/>
      <c r="G162" s="333"/>
      <c r="H162" s="118" t="s">
        <v>39</v>
      </c>
      <c r="I162" s="334"/>
      <c r="J162" s="335"/>
      <c r="K162" s="336"/>
    </row>
    <row r="163" spans="1:11" ht="15.9" customHeight="1">
      <c r="A163" s="337" t="s">
        <v>56</v>
      </c>
      <c r="B163" s="295"/>
      <c r="C163" s="296"/>
      <c r="D163" s="296"/>
      <c r="E163" s="296"/>
      <c r="F163" s="297"/>
      <c r="G163" s="342" t="s">
        <v>8</v>
      </c>
      <c r="H163" s="344"/>
      <c r="I163" s="346"/>
      <c r="J163" s="525" t="s">
        <v>23</v>
      </c>
      <c r="K163" s="350"/>
    </row>
    <row r="164" spans="1:11" ht="15.9" customHeight="1">
      <c r="A164" s="338"/>
      <c r="B164" s="339"/>
      <c r="C164" s="592"/>
      <c r="D164" s="592"/>
      <c r="E164" s="592"/>
      <c r="F164" s="341"/>
      <c r="G164" s="343"/>
      <c r="H164" s="345"/>
      <c r="I164" s="347"/>
      <c r="J164" s="526"/>
      <c r="K164" s="351"/>
    </row>
    <row r="165" spans="1:11" ht="15.9" customHeight="1">
      <c r="A165" s="293" t="s">
        <v>29</v>
      </c>
      <c r="B165" s="295"/>
      <c r="C165" s="296"/>
      <c r="D165" s="296"/>
      <c r="E165" s="296"/>
      <c r="F165" s="297"/>
      <c r="G165" s="301" t="s">
        <v>59</v>
      </c>
      <c r="H165" s="295"/>
      <c r="I165" s="296"/>
      <c r="J165" s="296"/>
      <c r="K165" s="297"/>
    </row>
    <row r="166" spans="1:11" ht="15.9" customHeight="1">
      <c r="A166" s="294"/>
      <c r="B166" s="298"/>
      <c r="C166" s="299"/>
      <c r="D166" s="299"/>
      <c r="E166" s="299"/>
      <c r="F166" s="300"/>
      <c r="G166" s="302"/>
      <c r="H166" s="298"/>
      <c r="I166" s="299"/>
      <c r="J166" s="299"/>
      <c r="K166" s="300"/>
    </row>
    <row r="167" spans="1:11" ht="15.9" customHeight="1">
      <c r="A167" s="373" t="s">
        <v>92</v>
      </c>
      <c r="B167" s="374" t="s">
        <v>60</v>
      </c>
      <c r="C167" s="375"/>
      <c r="D167" s="376"/>
      <c r="E167" s="377"/>
      <c r="F167" s="377"/>
      <c r="G167" s="535" t="s">
        <v>23</v>
      </c>
      <c r="H167" s="535"/>
      <c r="I167" s="377"/>
      <c r="J167" s="377"/>
      <c r="K167" s="379"/>
    </row>
    <row r="168" spans="1:11" ht="15.9" customHeight="1">
      <c r="A168" s="373"/>
      <c r="B168" s="258" t="s">
        <v>61</v>
      </c>
      <c r="C168" s="259"/>
      <c r="D168" s="6" t="s">
        <v>21</v>
      </c>
      <c r="E168" s="264"/>
      <c r="F168" s="264"/>
      <c r="G168" s="144" t="s">
        <v>9</v>
      </c>
      <c r="H168" s="301" t="s">
        <v>55</v>
      </c>
      <c r="I168" s="268"/>
      <c r="J168" s="269"/>
      <c r="K168" s="270"/>
    </row>
    <row r="169" spans="1:11" ht="15.9" customHeight="1">
      <c r="A169" s="373"/>
      <c r="B169" s="260"/>
      <c r="C169" s="261"/>
      <c r="D169" s="5" t="s">
        <v>22</v>
      </c>
      <c r="E169" s="593"/>
      <c r="F169" s="593"/>
      <c r="G169" s="145" t="s">
        <v>9</v>
      </c>
      <c r="H169" s="393"/>
      <c r="I169" s="271"/>
      <c r="J169" s="538"/>
      <c r="K169" s="273"/>
    </row>
    <row r="170" spans="1:11" ht="15.9" customHeight="1">
      <c r="A170" s="373"/>
      <c r="B170" s="260"/>
      <c r="C170" s="261"/>
      <c r="D170" s="5" t="s">
        <v>72</v>
      </c>
      <c r="E170" s="593"/>
      <c r="F170" s="593"/>
      <c r="G170" s="145" t="s">
        <v>9</v>
      </c>
      <c r="H170" s="393"/>
      <c r="I170" s="271"/>
      <c r="J170" s="538"/>
      <c r="K170" s="273"/>
    </row>
    <row r="171" spans="1:11" ht="15.9" customHeight="1">
      <c r="A171" s="373"/>
      <c r="B171" s="262"/>
      <c r="C171" s="263"/>
      <c r="D171" s="5" t="s">
        <v>3</v>
      </c>
      <c r="E171" s="276"/>
      <c r="F171" s="276"/>
      <c r="G171" s="145" t="s">
        <v>9</v>
      </c>
      <c r="H171" s="393"/>
      <c r="I171" s="241"/>
      <c r="J171" s="242"/>
      <c r="K171" s="243"/>
    </row>
    <row r="172" spans="1:11" ht="15.9" customHeight="1">
      <c r="A172" s="373"/>
      <c r="B172" s="286" t="s">
        <v>93</v>
      </c>
      <c r="C172" s="287"/>
      <c r="D172" s="528">
        <f>SUM(D167,E168:F171)</f>
        <v>0</v>
      </c>
      <c r="E172" s="529"/>
      <c r="F172" s="529"/>
      <c r="G172" s="146" t="s">
        <v>94</v>
      </c>
      <c r="H172" s="529">
        <f>SUM(I167,E168:F171)</f>
        <v>0</v>
      </c>
      <c r="I172" s="529"/>
      <c r="J172" s="529"/>
      <c r="K172" s="147" t="s">
        <v>9</v>
      </c>
    </row>
    <row r="173" spans="1:11" ht="15.9" customHeight="1">
      <c r="A173" s="279" t="s">
        <v>91</v>
      </c>
      <c r="B173" s="285"/>
      <c r="C173" s="310"/>
      <c r="D173" s="311"/>
      <c r="E173" s="311"/>
      <c r="F173" s="338" t="s">
        <v>62</v>
      </c>
      <c r="G173" s="338"/>
      <c r="H173" s="367" t="s">
        <v>99</v>
      </c>
      <c r="I173" s="367"/>
      <c r="J173" s="367"/>
      <c r="K173" s="367"/>
    </row>
    <row r="174" spans="1:11" ht="15.9" customHeight="1">
      <c r="A174" s="374" t="s">
        <v>80</v>
      </c>
      <c r="B174" s="375"/>
      <c r="C174" s="148" t="s">
        <v>75</v>
      </c>
      <c r="D174" s="120"/>
      <c r="E174" s="149" t="s">
        <v>76</v>
      </c>
      <c r="F174" s="247" t="s">
        <v>78</v>
      </c>
      <c r="G174" s="247"/>
      <c r="H174" s="369"/>
      <c r="I174" s="370"/>
      <c r="J174" s="370"/>
      <c r="K174" s="149" t="s">
        <v>76</v>
      </c>
    </row>
    <row r="175" spans="1:11" ht="15.9" customHeight="1">
      <c r="A175" s="338" t="s">
        <v>74</v>
      </c>
      <c r="B175" s="338"/>
      <c r="C175" s="371"/>
      <c r="D175" s="372"/>
      <c r="E175" s="150" t="s">
        <v>77</v>
      </c>
      <c r="F175" s="338" t="s">
        <v>79</v>
      </c>
      <c r="G175" s="338"/>
      <c r="H175" s="338"/>
      <c r="I175" s="338"/>
      <c r="J175" s="121"/>
      <c r="K175" s="151" t="s">
        <v>76</v>
      </c>
    </row>
    <row r="176" spans="1:11" ht="15.9" customHeight="1">
      <c r="A176" s="67"/>
      <c r="B176" s="68"/>
      <c r="C176" s="68"/>
      <c r="D176" s="68"/>
      <c r="E176" s="68"/>
      <c r="F176" s="68"/>
      <c r="G176" s="68"/>
      <c r="H176" s="68"/>
      <c r="I176" s="68"/>
      <c r="J176" s="68"/>
      <c r="K176" s="68"/>
    </row>
    <row r="177" spans="1:11" ht="15.9" customHeight="1">
      <c r="A177" s="303" t="s">
        <v>73</v>
      </c>
      <c r="B177" s="303"/>
      <c r="C177" s="303"/>
      <c r="D177" s="303"/>
      <c r="E177" s="303"/>
      <c r="F177" s="303"/>
      <c r="G177" s="303"/>
      <c r="H177" s="303"/>
      <c r="I177" s="303"/>
      <c r="J177" s="303"/>
      <c r="K177" s="303"/>
    </row>
    <row r="178" spans="1:11" ht="15.9" customHeight="1">
      <c r="A178" s="580" t="str">
        <f>B4</f>
        <v>波止場海運株式会社</v>
      </c>
      <c r="B178" s="580"/>
      <c r="C178" s="580"/>
      <c r="D178" s="580"/>
      <c r="E178" s="580"/>
      <c r="F178" s="580"/>
      <c r="G178" s="580"/>
      <c r="H178" s="580"/>
      <c r="I178" s="580"/>
      <c r="J178" s="580"/>
      <c r="K178" s="580"/>
    </row>
    <row r="179" spans="1:11" ht="15.9" customHeight="1">
      <c r="A179" s="580"/>
      <c r="B179" s="580"/>
      <c r="C179" s="580"/>
      <c r="D179" s="580"/>
      <c r="E179" s="580"/>
      <c r="F179" s="580"/>
      <c r="G179" s="580"/>
      <c r="H179" s="580"/>
      <c r="I179" s="580"/>
      <c r="J179" s="580"/>
      <c r="K179" s="580"/>
    </row>
    <row r="180" spans="1:11" ht="15.9" customHeight="1">
      <c r="A180" s="231" t="s">
        <v>136</v>
      </c>
      <c r="B180" s="231"/>
      <c r="C180" s="113"/>
      <c r="D180" s="113"/>
      <c r="E180" s="141"/>
      <c r="F180" s="141"/>
      <c r="G180" s="141"/>
      <c r="H180" s="141"/>
      <c r="I180" s="141"/>
      <c r="J180" s="141"/>
      <c r="K180" s="141"/>
    </row>
    <row r="181" spans="1:11" ht="15.9" customHeight="1">
      <c r="A181" s="284" t="s">
        <v>65</v>
      </c>
      <c r="B181" s="290"/>
      <c r="C181" s="285"/>
      <c r="D181" s="352" t="s">
        <v>16</v>
      </c>
      <c r="E181" s="353"/>
      <c r="F181" s="354"/>
      <c r="G181" s="355" t="s">
        <v>15</v>
      </c>
      <c r="H181" s="355"/>
      <c r="I181" s="356"/>
      <c r="J181" s="355" t="s">
        <v>7</v>
      </c>
      <c r="K181" s="355"/>
    </row>
    <row r="182" spans="1:11" ht="15.9" customHeight="1">
      <c r="A182" s="334"/>
      <c r="B182" s="335"/>
      <c r="C182" s="336"/>
      <c r="D182" s="357"/>
      <c r="E182" s="358"/>
      <c r="F182" s="359"/>
      <c r="G182" s="41"/>
      <c r="H182" s="114" t="s">
        <v>23</v>
      </c>
      <c r="I182" s="42"/>
      <c r="J182" s="52"/>
      <c r="K182" s="143" t="s">
        <v>25</v>
      </c>
    </row>
    <row r="183" spans="1:11" ht="15.9" customHeight="1">
      <c r="A183" s="123" t="s">
        <v>4</v>
      </c>
      <c r="B183" s="360"/>
      <c r="C183" s="591"/>
      <c r="D183" s="10" t="s">
        <v>6</v>
      </c>
      <c r="E183" s="360"/>
      <c r="F183" s="591"/>
      <c r="G183" s="362"/>
      <c r="H183" s="123" t="s">
        <v>5</v>
      </c>
      <c r="I183" s="363"/>
      <c r="J183" s="364"/>
      <c r="K183" s="365"/>
    </row>
    <row r="184" spans="1:11" ht="15.9" customHeight="1">
      <c r="A184" s="118" t="s">
        <v>1</v>
      </c>
      <c r="B184" s="288"/>
      <c r="C184" s="289"/>
      <c r="D184" s="3" t="s">
        <v>38</v>
      </c>
      <c r="E184" s="331"/>
      <c r="F184" s="332"/>
      <c r="G184" s="333"/>
      <c r="H184" s="118" t="s">
        <v>39</v>
      </c>
      <c r="I184" s="334"/>
      <c r="J184" s="335"/>
      <c r="K184" s="336"/>
    </row>
    <row r="185" spans="1:11" ht="15.9" customHeight="1">
      <c r="A185" s="337" t="s">
        <v>56</v>
      </c>
      <c r="B185" s="295"/>
      <c r="C185" s="296"/>
      <c r="D185" s="296"/>
      <c r="E185" s="296"/>
      <c r="F185" s="297"/>
      <c r="G185" s="342" t="s">
        <v>8</v>
      </c>
      <c r="H185" s="344"/>
      <c r="I185" s="346"/>
      <c r="J185" s="525" t="s">
        <v>23</v>
      </c>
      <c r="K185" s="350"/>
    </row>
    <row r="186" spans="1:11" ht="15.9" customHeight="1">
      <c r="A186" s="338"/>
      <c r="B186" s="339"/>
      <c r="C186" s="592"/>
      <c r="D186" s="592"/>
      <c r="E186" s="592"/>
      <c r="F186" s="341"/>
      <c r="G186" s="343"/>
      <c r="H186" s="345"/>
      <c r="I186" s="347"/>
      <c r="J186" s="526"/>
      <c r="K186" s="351"/>
    </row>
    <row r="187" spans="1:11" ht="15.9" customHeight="1">
      <c r="A187" s="293" t="s">
        <v>29</v>
      </c>
      <c r="B187" s="295"/>
      <c r="C187" s="296"/>
      <c r="D187" s="296"/>
      <c r="E187" s="296"/>
      <c r="F187" s="297"/>
      <c r="G187" s="301" t="s">
        <v>59</v>
      </c>
      <c r="H187" s="295"/>
      <c r="I187" s="296"/>
      <c r="J187" s="296"/>
      <c r="K187" s="297"/>
    </row>
    <row r="188" spans="1:11" ht="15.9" customHeight="1">
      <c r="A188" s="294"/>
      <c r="B188" s="298"/>
      <c r="C188" s="299"/>
      <c r="D188" s="299"/>
      <c r="E188" s="299"/>
      <c r="F188" s="300"/>
      <c r="G188" s="302"/>
      <c r="H188" s="298"/>
      <c r="I188" s="299"/>
      <c r="J188" s="299"/>
      <c r="K188" s="300"/>
    </row>
    <row r="189" spans="1:11" ht="15.9" customHeight="1">
      <c r="A189" s="373" t="s">
        <v>92</v>
      </c>
      <c r="B189" s="374" t="s">
        <v>60</v>
      </c>
      <c r="C189" s="375"/>
      <c r="D189" s="376"/>
      <c r="E189" s="377"/>
      <c r="F189" s="377"/>
      <c r="G189" s="535" t="s">
        <v>23</v>
      </c>
      <c r="H189" s="535"/>
      <c r="I189" s="377"/>
      <c r="J189" s="377"/>
      <c r="K189" s="379"/>
    </row>
    <row r="190" spans="1:11" ht="15.9" customHeight="1">
      <c r="A190" s="373"/>
      <c r="B190" s="258" t="s">
        <v>61</v>
      </c>
      <c r="C190" s="259"/>
      <c r="D190" s="6" t="s">
        <v>21</v>
      </c>
      <c r="E190" s="264"/>
      <c r="F190" s="264"/>
      <c r="G190" s="144" t="s">
        <v>9</v>
      </c>
      <c r="H190" s="301" t="s">
        <v>55</v>
      </c>
      <c r="I190" s="268"/>
      <c r="J190" s="269"/>
      <c r="K190" s="270"/>
    </row>
    <row r="191" spans="1:11" ht="15.9" customHeight="1">
      <c r="A191" s="373"/>
      <c r="B191" s="260"/>
      <c r="C191" s="261"/>
      <c r="D191" s="5" t="s">
        <v>22</v>
      </c>
      <c r="E191" s="593"/>
      <c r="F191" s="593"/>
      <c r="G191" s="145" t="s">
        <v>9</v>
      </c>
      <c r="H191" s="393"/>
      <c r="I191" s="271"/>
      <c r="J191" s="538"/>
      <c r="K191" s="273"/>
    </row>
    <row r="192" spans="1:11" ht="15.9" customHeight="1">
      <c r="A192" s="373"/>
      <c r="B192" s="260"/>
      <c r="C192" s="261"/>
      <c r="D192" s="5" t="s">
        <v>72</v>
      </c>
      <c r="E192" s="593"/>
      <c r="F192" s="593"/>
      <c r="G192" s="145" t="s">
        <v>9</v>
      </c>
      <c r="H192" s="393"/>
      <c r="I192" s="271"/>
      <c r="J192" s="538"/>
      <c r="K192" s="273"/>
    </row>
    <row r="193" spans="1:11" ht="15.9" customHeight="1">
      <c r="A193" s="373"/>
      <c r="B193" s="262"/>
      <c r="C193" s="263"/>
      <c r="D193" s="5" t="s">
        <v>3</v>
      </c>
      <c r="E193" s="276"/>
      <c r="F193" s="276"/>
      <c r="G193" s="145" t="s">
        <v>9</v>
      </c>
      <c r="H193" s="393"/>
      <c r="I193" s="241"/>
      <c r="J193" s="242"/>
      <c r="K193" s="243"/>
    </row>
    <row r="194" spans="1:11" ht="15.9" customHeight="1">
      <c r="A194" s="373"/>
      <c r="B194" s="286" t="s">
        <v>93</v>
      </c>
      <c r="C194" s="287"/>
      <c r="D194" s="528">
        <f>SUM(D189,E190:F193)</f>
        <v>0</v>
      </c>
      <c r="E194" s="529"/>
      <c r="F194" s="529"/>
      <c r="G194" s="146" t="s">
        <v>94</v>
      </c>
      <c r="H194" s="529">
        <f>SUM(I189,E190:F193)</f>
        <v>0</v>
      </c>
      <c r="I194" s="529"/>
      <c r="J194" s="529"/>
      <c r="K194" s="147" t="s">
        <v>9</v>
      </c>
    </row>
    <row r="195" spans="1:11" ht="15.9" customHeight="1">
      <c r="A195" s="279" t="s">
        <v>91</v>
      </c>
      <c r="B195" s="285"/>
      <c r="C195" s="310"/>
      <c r="D195" s="311"/>
      <c r="E195" s="311"/>
      <c r="F195" s="338" t="s">
        <v>62</v>
      </c>
      <c r="G195" s="338"/>
      <c r="H195" s="367" t="s">
        <v>99</v>
      </c>
      <c r="I195" s="367"/>
      <c r="J195" s="367"/>
      <c r="K195" s="367"/>
    </row>
    <row r="196" spans="1:11" ht="15.9" customHeight="1">
      <c r="A196" s="374" t="s">
        <v>80</v>
      </c>
      <c r="B196" s="375"/>
      <c r="C196" s="148" t="s">
        <v>75</v>
      </c>
      <c r="D196" s="120"/>
      <c r="E196" s="149" t="s">
        <v>76</v>
      </c>
      <c r="F196" s="247" t="s">
        <v>78</v>
      </c>
      <c r="G196" s="247"/>
      <c r="H196" s="369"/>
      <c r="I196" s="370"/>
      <c r="J196" s="370"/>
      <c r="K196" s="149" t="s">
        <v>76</v>
      </c>
    </row>
    <row r="197" spans="1:11" ht="15.9" customHeight="1">
      <c r="A197" s="338" t="s">
        <v>74</v>
      </c>
      <c r="B197" s="338"/>
      <c r="C197" s="371"/>
      <c r="D197" s="372"/>
      <c r="E197" s="150" t="s">
        <v>77</v>
      </c>
      <c r="F197" s="338" t="s">
        <v>79</v>
      </c>
      <c r="G197" s="338"/>
      <c r="H197" s="338"/>
      <c r="I197" s="338"/>
      <c r="J197" s="121"/>
      <c r="K197" s="151" t="s">
        <v>76</v>
      </c>
    </row>
    <row r="198" spans="1:11" ht="15.9" customHeight="1">
      <c r="A198"/>
      <c r="B198"/>
      <c r="C198"/>
      <c r="D198"/>
      <c r="E198"/>
      <c r="F198"/>
      <c r="G198"/>
      <c r="H198"/>
      <c r="I198"/>
      <c r="J198"/>
      <c r="K198"/>
    </row>
    <row r="199" spans="1:11" ht="15.9" customHeight="1">
      <c r="A199" s="231" t="s">
        <v>135</v>
      </c>
      <c r="B199" s="231"/>
      <c r="C199" s="113"/>
      <c r="D199" s="113"/>
      <c r="E199" s="141"/>
      <c r="F199" s="141"/>
      <c r="G199" s="141"/>
      <c r="H199" s="141"/>
      <c r="I199" s="141"/>
      <c r="J199" s="141"/>
      <c r="K199" s="141"/>
    </row>
    <row r="200" spans="1:11" ht="15.9" customHeight="1">
      <c r="A200" s="284" t="s">
        <v>65</v>
      </c>
      <c r="B200" s="290"/>
      <c r="C200" s="285"/>
      <c r="D200" s="352" t="s">
        <v>16</v>
      </c>
      <c r="E200" s="353"/>
      <c r="F200" s="354"/>
      <c r="G200" s="355" t="s">
        <v>15</v>
      </c>
      <c r="H200" s="355"/>
      <c r="I200" s="356"/>
      <c r="J200" s="355" t="s">
        <v>7</v>
      </c>
      <c r="K200" s="355"/>
    </row>
    <row r="201" spans="1:11" ht="15.9" customHeight="1">
      <c r="A201" s="334"/>
      <c r="B201" s="335"/>
      <c r="C201" s="336"/>
      <c r="D201" s="357"/>
      <c r="E201" s="358"/>
      <c r="F201" s="359"/>
      <c r="G201" s="41"/>
      <c r="H201" s="114" t="s">
        <v>23</v>
      </c>
      <c r="I201" s="42"/>
      <c r="J201" s="52"/>
      <c r="K201" s="143" t="s">
        <v>25</v>
      </c>
    </row>
    <row r="202" spans="1:11" ht="15.9" customHeight="1">
      <c r="A202" s="123" t="s">
        <v>4</v>
      </c>
      <c r="B202" s="360"/>
      <c r="C202" s="591"/>
      <c r="D202" s="10" t="s">
        <v>6</v>
      </c>
      <c r="E202" s="360"/>
      <c r="F202" s="591"/>
      <c r="G202" s="362"/>
      <c r="H202" s="123" t="s">
        <v>5</v>
      </c>
      <c r="I202" s="363"/>
      <c r="J202" s="364"/>
      <c r="K202" s="365"/>
    </row>
    <row r="203" spans="1:11" ht="15.9" customHeight="1">
      <c r="A203" s="118" t="s">
        <v>1</v>
      </c>
      <c r="B203" s="288"/>
      <c r="C203" s="289"/>
      <c r="D203" s="3" t="s">
        <v>38</v>
      </c>
      <c r="E203" s="331"/>
      <c r="F203" s="332"/>
      <c r="G203" s="333"/>
      <c r="H203" s="118" t="s">
        <v>39</v>
      </c>
      <c r="I203" s="334"/>
      <c r="J203" s="335"/>
      <c r="K203" s="336"/>
    </row>
    <row r="204" spans="1:11" ht="15.9" customHeight="1">
      <c r="A204" s="337" t="s">
        <v>56</v>
      </c>
      <c r="B204" s="295"/>
      <c r="C204" s="296"/>
      <c r="D204" s="296"/>
      <c r="E204" s="296"/>
      <c r="F204" s="297"/>
      <c r="G204" s="342" t="s">
        <v>8</v>
      </c>
      <c r="H204" s="344"/>
      <c r="I204" s="346"/>
      <c r="J204" s="525" t="s">
        <v>23</v>
      </c>
      <c r="K204" s="350"/>
    </row>
    <row r="205" spans="1:11" ht="15.9" customHeight="1">
      <c r="A205" s="338"/>
      <c r="B205" s="339"/>
      <c r="C205" s="592"/>
      <c r="D205" s="592"/>
      <c r="E205" s="592"/>
      <c r="F205" s="341"/>
      <c r="G205" s="343"/>
      <c r="H205" s="345"/>
      <c r="I205" s="347"/>
      <c r="J205" s="526"/>
      <c r="K205" s="351"/>
    </row>
    <row r="206" spans="1:11" ht="15.9" customHeight="1">
      <c r="A206" s="293" t="s">
        <v>29</v>
      </c>
      <c r="B206" s="295"/>
      <c r="C206" s="296"/>
      <c r="D206" s="296"/>
      <c r="E206" s="296"/>
      <c r="F206" s="297"/>
      <c r="G206" s="301" t="s">
        <v>59</v>
      </c>
      <c r="H206" s="295"/>
      <c r="I206" s="296"/>
      <c r="J206" s="296"/>
      <c r="K206" s="297"/>
    </row>
    <row r="207" spans="1:11" ht="15.9" customHeight="1">
      <c r="A207" s="294"/>
      <c r="B207" s="298"/>
      <c r="C207" s="299"/>
      <c r="D207" s="299"/>
      <c r="E207" s="299"/>
      <c r="F207" s="300"/>
      <c r="G207" s="302"/>
      <c r="H207" s="298"/>
      <c r="I207" s="299"/>
      <c r="J207" s="299"/>
      <c r="K207" s="300"/>
    </row>
    <row r="208" spans="1:11" ht="15.9" customHeight="1">
      <c r="A208" s="373" t="s">
        <v>92</v>
      </c>
      <c r="B208" s="374" t="s">
        <v>60</v>
      </c>
      <c r="C208" s="375"/>
      <c r="D208" s="376"/>
      <c r="E208" s="377"/>
      <c r="F208" s="377"/>
      <c r="G208" s="535" t="s">
        <v>23</v>
      </c>
      <c r="H208" s="535"/>
      <c r="I208" s="377"/>
      <c r="J208" s="377"/>
      <c r="K208" s="379"/>
    </row>
    <row r="209" spans="1:11" ht="15.9" customHeight="1">
      <c r="A209" s="373"/>
      <c r="B209" s="258" t="s">
        <v>61</v>
      </c>
      <c r="C209" s="259"/>
      <c r="D209" s="6" t="s">
        <v>21</v>
      </c>
      <c r="E209" s="264"/>
      <c r="F209" s="264"/>
      <c r="G209" s="144" t="s">
        <v>9</v>
      </c>
      <c r="H209" s="301" t="s">
        <v>55</v>
      </c>
      <c r="I209" s="268"/>
      <c r="J209" s="269"/>
      <c r="K209" s="270"/>
    </row>
    <row r="210" spans="1:11" ht="15.9" customHeight="1">
      <c r="A210" s="373"/>
      <c r="B210" s="260"/>
      <c r="C210" s="261"/>
      <c r="D210" s="5" t="s">
        <v>22</v>
      </c>
      <c r="E210" s="593"/>
      <c r="F210" s="593"/>
      <c r="G210" s="145" t="s">
        <v>9</v>
      </c>
      <c r="H210" s="393"/>
      <c r="I210" s="271"/>
      <c r="J210" s="538"/>
      <c r="K210" s="273"/>
    </row>
    <row r="211" spans="1:11" ht="15.9" customHeight="1">
      <c r="A211" s="373"/>
      <c r="B211" s="260"/>
      <c r="C211" s="261"/>
      <c r="D211" s="5" t="s">
        <v>72</v>
      </c>
      <c r="E211" s="593"/>
      <c r="F211" s="593"/>
      <c r="G211" s="145" t="s">
        <v>9</v>
      </c>
      <c r="H211" s="393"/>
      <c r="I211" s="271"/>
      <c r="J211" s="538"/>
      <c r="K211" s="273"/>
    </row>
    <row r="212" spans="1:11" ht="15.9" customHeight="1">
      <c r="A212" s="373"/>
      <c r="B212" s="262"/>
      <c r="C212" s="263"/>
      <c r="D212" s="5" t="s">
        <v>3</v>
      </c>
      <c r="E212" s="276"/>
      <c r="F212" s="276"/>
      <c r="G212" s="145" t="s">
        <v>9</v>
      </c>
      <c r="H212" s="393"/>
      <c r="I212" s="241"/>
      <c r="J212" s="242"/>
      <c r="K212" s="243"/>
    </row>
    <row r="213" spans="1:11" ht="15.9" customHeight="1">
      <c r="A213" s="373"/>
      <c r="B213" s="286" t="s">
        <v>93</v>
      </c>
      <c r="C213" s="287"/>
      <c r="D213" s="528">
        <f>SUM(D208,E209:F212)</f>
        <v>0</v>
      </c>
      <c r="E213" s="529"/>
      <c r="F213" s="529"/>
      <c r="G213" s="146" t="s">
        <v>94</v>
      </c>
      <c r="H213" s="529">
        <f>SUM(I208,E209:F212)</f>
        <v>0</v>
      </c>
      <c r="I213" s="529"/>
      <c r="J213" s="529"/>
      <c r="K213" s="147" t="s">
        <v>9</v>
      </c>
    </row>
    <row r="214" spans="1:11" ht="15.9" customHeight="1">
      <c r="A214" s="279" t="s">
        <v>91</v>
      </c>
      <c r="B214" s="285"/>
      <c r="C214" s="310"/>
      <c r="D214" s="311"/>
      <c r="E214" s="311"/>
      <c r="F214" s="338" t="s">
        <v>62</v>
      </c>
      <c r="G214" s="338"/>
      <c r="H214" s="367" t="s">
        <v>99</v>
      </c>
      <c r="I214" s="367"/>
      <c r="J214" s="367"/>
      <c r="K214" s="367"/>
    </row>
    <row r="215" spans="1:11" ht="15.9" customHeight="1">
      <c r="A215" s="374" t="s">
        <v>80</v>
      </c>
      <c r="B215" s="375"/>
      <c r="C215" s="148" t="s">
        <v>75</v>
      </c>
      <c r="D215" s="120"/>
      <c r="E215" s="149" t="s">
        <v>76</v>
      </c>
      <c r="F215" s="247" t="s">
        <v>78</v>
      </c>
      <c r="G215" s="247"/>
      <c r="H215" s="369"/>
      <c r="I215" s="370"/>
      <c r="J215" s="370"/>
      <c r="K215" s="149" t="s">
        <v>76</v>
      </c>
    </row>
    <row r="216" spans="1:11" ht="15.9" customHeight="1">
      <c r="A216" s="338" t="s">
        <v>74</v>
      </c>
      <c r="B216" s="338"/>
      <c r="C216" s="371"/>
      <c r="D216" s="372"/>
      <c r="E216" s="150" t="s">
        <v>77</v>
      </c>
      <c r="F216" s="338" t="s">
        <v>79</v>
      </c>
      <c r="G216" s="338"/>
      <c r="H216" s="338"/>
      <c r="I216" s="338"/>
      <c r="J216" s="121"/>
      <c r="K216" s="151" t="s">
        <v>76</v>
      </c>
    </row>
    <row r="217" spans="1:11" ht="15.9" customHeight="1">
      <c r="A217"/>
      <c r="B217"/>
      <c r="C217"/>
      <c r="D217"/>
      <c r="E217"/>
      <c r="F217"/>
      <c r="G217"/>
      <c r="H217"/>
      <c r="I217"/>
      <c r="J217"/>
      <c r="K217"/>
    </row>
    <row r="218" spans="1:11" ht="15.9" customHeight="1">
      <c r="A218" s="231" t="s">
        <v>134</v>
      </c>
      <c r="B218" s="231"/>
      <c r="C218" s="113"/>
      <c r="D218" s="113"/>
      <c r="E218" s="141"/>
      <c r="F218" s="141"/>
      <c r="G218" s="141"/>
      <c r="H218" s="141"/>
      <c r="I218" s="141"/>
      <c r="J218" s="141"/>
      <c r="K218" s="141"/>
    </row>
    <row r="219" spans="1:11" ht="15.9" customHeight="1">
      <c r="A219" s="284" t="s">
        <v>65</v>
      </c>
      <c r="B219" s="290"/>
      <c r="C219" s="285"/>
      <c r="D219" s="352" t="s">
        <v>16</v>
      </c>
      <c r="E219" s="353"/>
      <c r="F219" s="354"/>
      <c r="G219" s="355" t="s">
        <v>15</v>
      </c>
      <c r="H219" s="355"/>
      <c r="I219" s="356"/>
      <c r="J219" s="355" t="s">
        <v>7</v>
      </c>
      <c r="K219" s="355"/>
    </row>
    <row r="220" spans="1:11" ht="15.9" customHeight="1">
      <c r="A220" s="334"/>
      <c r="B220" s="335"/>
      <c r="C220" s="336"/>
      <c r="D220" s="357"/>
      <c r="E220" s="358"/>
      <c r="F220" s="359"/>
      <c r="G220" s="41"/>
      <c r="H220" s="114" t="s">
        <v>23</v>
      </c>
      <c r="I220" s="42"/>
      <c r="J220" s="52"/>
      <c r="K220" s="143" t="s">
        <v>25</v>
      </c>
    </row>
    <row r="221" spans="1:11" ht="15.9" customHeight="1">
      <c r="A221" s="123" t="s">
        <v>4</v>
      </c>
      <c r="B221" s="360"/>
      <c r="C221" s="591"/>
      <c r="D221" s="10" t="s">
        <v>6</v>
      </c>
      <c r="E221" s="360"/>
      <c r="F221" s="591"/>
      <c r="G221" s="362"/>
      <c r="H221" s="123" t="s">
        <v>5</v>
      </c>
      <c r="I221" s="363"/>
      <c r="J221" s="364"/>
      <c r="K221" s="365"/>
    </row>
    <row r="222" spans="1:11" ht="15.9" customHeight="1">
      <c r="A222" s="118" t="s">
        <v>1</v>
      </c>
      <c r="B222" s="288"/>
      <c r="C222" s="289"/>
      <c r="D222" s="3" t="s">
        <v>38</v>
      </c>
      <c r="E222" s="331"/>
      <c r="F222" s="332"/>
      <c r="G222" s="333"/>
      <c r="H222" s="118" t="s">
        <v>39</v>
      </c>
      <c r="I222" s="334"/>
      <c r="J222" s="335"/>
      <c r="K222" s="336"/>
    </row>
    <row r="223" spans="1:11" ht="15.9" customHeight="1">
      <c r="A223" s="337" t="s">
        <v>56</v>
      </c>
      <c r="B223" s="295"/>
      <c r="C223" s="296"/>
      <c r="D223" s="296"/>
      <c r="E223" s="296"/>
      <c r="F223" s="297"/>
      <c r="G223" s="342" t="s">
        <v>8</v>
      </c>
      <c r="H223" s="344"/>
      <c r="I223" s="346"/>
      <c r="J223" s="525" t="s">
        <v>23</v>
      </c>
      <c r="K223" s="350"/>
    </row>
    <row r="224" spans="1:11" ht="15.9" customHeight="1">
      <c r="A224" s="338"/>
      <c r="B224" s="339"/>
      <c r="C224" s="592"/>
      <c r="D224" s="592"/>
      <c r="E224" s="592"/>
      <c r="F224" s="341"/>
      <c r="G224" s="343"/>
      <c r="H224" s="345"/>
      <c r="I224" s="347"/>
      <c r="J224" s="526"/>
      <c r="K224" s="351"/>
    </row>
    <row r="225" spans="1:11" ht="15.9" customHeight="1">
      <c r="A225" s="293" t="s">
        <v>29</v>
      </c>
      <c r="B225" s="295"/>
      <c r="C225" s="296"/>
      <c r="D225" s="296"/>
      <c r="E225" s="296"/>
      <c r="F225" s="297"/>
      <c r="G225" s="301" t="s">
        <v>59</v>
      </c>
      <c r="H225" s="295"/>
      <c r="I225" s="296"/>
      <c r="J225" s="296"/>
      <c r="K225" s="297"/>
    </row>
    <row r="226" spans="1:11" ht="15.9" customHeight="1">
      <c r="A226" s="294"/>
      <c r="B226" s="298"/>
      <c r="C226" s="299"/>
      <c r="D226" s="299"/>
      <c r="E226" s="299"/>
      <c r="F226" s="300"/>
      <c r="G226" s="302"/>
      <c r="H226" s="298"/>
      <c r="I226" s="299"/>
      <c r="J226" s="299"/>
      <c r="K226" s="300"/>
    </row>
    <row r="227" spans="1:11" ht="15.9" customHeight="1">
      <c r="A227" s="373" t="s">
        <v>92</v>
      </c>
      <c r="B227" s="374" t="s">
        <v>60</v>
      </c>
      <c r="C227" s="375"/>
      <c r="D227" s="376"/>
      <c r="E227" s="377"/>
      <c r="F227" s="377"/>
      <c r="G227" s="535" t="s">
        <v>23</v>
      </c>
      <c r="H227" s="535"/>
      <c r="I227" s="377"/>
      <c r="J227" s="377"/>
      <c r="K227" s="379"/>
    </row>
    <row r="228" spans="1:11" ht="15.9" customHeight="1">
      <c r="A228" s="373"/>
      <c r="B228" s="258" t="s">
        <v>61</v>
      </c>
      <c r="C228" s="259"/>
      <c r="D228" s="6" t="s">
        <v>21</v>
      </c>
      <c r="E228" s="264"/>
      <c r="F228" s="264"/>
      <c r="G228" s="144" t="s">
        <v>9</v>
      </c>
      <c r="H228" s="301" t="s">
        <v>55</v>
      </c>
      <c r="I228" s="268"/>
      <c r="J228" s="269"/>
      <c r="K228" s="270"/>
    </row>
    <row r="229" spans="1:11" ht="15.9" customHeight="1">
      <c r="A229" s="373"/>
      <c r="B229" s="260"/>
      <c r="C229" s="261"/>
      <c r="D229" s="5" t="s">
        <v>22</v>
      </c>
      <c r="E229" s="593"/>
      <c r="F229" s="593"/>
      <c r="G229" s="145" t="s">
        <v>9</v>
      </c>
      <c r="H229" s="393"/>
      <c r="I229" s="271"/>
      <c r="J229" s="538"/>
      <c r="K229" s="273"/>
    </row>
    <row r="230" spans="1:11" ht="15.9" customHeight="1">
      <c r="A230" s="373"/>
      <c r="B230" s="260"/>
      <c r="C230" s="261"/>
      <c r="D230" s="5" t="s">
        <v>72</v>
      </c>
      <c r="E230" s="593"/>
      <c r="F230" s="593"/>
      <c r="G230" s="145" t="s">
        <v>9</v>
      </c>
      <c r="H230" s="393"/>
      <c r="I230" s="271"/>
      <c r="J230" s="538"/>
      <c r="K230" s="273"/>
    </row>
    <row r="231" spans="1:11" ht="15.9" customHeight="1">
      <c r="A231" s="373"/>
      <c r="B231" s="262"/>
      <c r="C231" s="263"/>
      <c r="D231" s="5" t="s">
        <v>3</v>
      </c>
      <c r="E231" s="276"/>
      <c r="F231" s="276"/>
      <c r="G231" s="145" t="s">
        <v>9</v>
      </c>
      <c r="H231" s="393"/>
      <c r="I231" s="241"/>
      <c r="J231" s="242"/>
      <c r="K231" s="243"/>
    </row>
    <row r="232" spans="1:11" ht="15.9" customHeight="1">
      <c r="A232" s="373"/>
      <c r="B232" s="286" t="s">
        <v>93</v>
      </c>
      <c r="C232" s="287"/>
      <c r="D232" s="528">
        <f>SUM(D227,E228:F231)</f>
        <v>0</v>
      </c>
      <c r="E232" s="529"/>
      <c r="F232" s="529"/>
      <c r="G232" s="146" t="s">
        <v>94</v>
      </c>
      <c r="H232" s="529">
        <f>SUM(I227,E228:F231)</f>
        <v>0</v>
      </c>
      <c r="I232" s="529"/>
      <c r="J232" s="529"/>
      <c r="K232" s="147" t="s">
        <v>9</v>
      </c>
    </row>
    <row r="233" spans="1:11" ht="15.9" customHeight="1">
      <c r="A233" s="279" t="s">
        <v>91</v>
      </c>
      <c r="B233" s="285"/>
      <c r="C233" s="310"/>
      <c r="D233" s="311"/>
      <c r="E233" s="311"/>
      <c r="F233" s="338" t="s">
        <v>62</v>
      </c>
      <c r="G233" s="338"/>
      <c r="H233" s="367" t="s">
        <v>99</v>
      </c>
      <c r="I233" s="367"/>
      <c r="J233" s="367"/>
      <c r="K233" s="367"/>
    </row>
    <row r="234" spans="1:11" ht="15.9" customHeight="1">
      <c r="A234" s="374" t="s">
        <v>80</v>
      </c>
      <c r="B234" s="375"/>
      <c r="C234" s="148" t="s">
        <v>75</v>
      </c>
      <c r="D234" s="120"/>
      <c r="E234" s="149" t="s">
        <v>76</v>
      </c>
      <c r="F234" s="247" t="s">
        <v>78</v>
      </c>
      <c r="G234" s="247"/>
      <c r="H234" s="369"/>
      <c r="I234" s="370"/>
      <c r="J234" s="370"/>
      <c r="K234" s="149" t="s">
        <v>76</v>
      </c>
    </row>
    <row r="235" spans="1:11" ht="15.9" customHeight="1">
      <c r="A235" s="338" t="s">
        <v>74</v>
      </c>
      <c r="B235" s="338"/>
      <c r="C235" s="371"/>
      <c r="D235" s="372"/>
      <c r="E235" s="150" t="s">
        <v>77</v>
      </c>
      <c r="F235" s="338" t="s">
        <v>79</v>
      </c>
      <c r="G235" s="338"/>
      <c r="H235" s="338"/>
      <c r="I235" s="338"/>
      <c r="J235" s="121"/>
      <c r="K235" s="151" t="s">
        <v>76</v>
      </c>
    </row>
    <row r="236" spans="1:11" ht="15.9" customHeight="1">
      <c r="A236" s="67"/>
      <c r="B236" s="68"/>
      <c r="C236" s="68"/>
      <c r="D236" s="68"/>
      <c r="E236" s="68"/>
      <c r="F236" s="68"/>
      <c r="G236" s="68"/>
      <c r="H236" s="68"/>
      <c r="I236" s="68"/>
      <c r="J236" s="68"/>
      <c r="K236" s="68"/>
    </row>
    <row r="237" spans="1:11" ht="15.9" customHeight="1">
      <c r="A237" s="303" t="s">
        <v>73</v>
      </c>
      <c r="B237" s="303"/>
      <c r="C237" s="303"/>
      <c r="D237" s="303"/>
      <c r="E237" s="303"/>
      <c r="F237" s="303"/>
      <c r="G237" s="303"/>
      <c r="H237" s="303"/>
      <c r="I237" s="303"/>
      <c r="J237" s="303"/>
      <c r="K237" s="303"/>
    </row>
  </sheetData>
  <mergeCells count="570">
    <mergeCell ref="A237:K237"/>
    <mergeCell ref="N4:P4"/>
    <mergeCell ref="N5:P5"/>
    <mergeCell ref="N61:Q61"/>
    <mergeCell ref="N62:Q62"/>
    <mergeCell ref="A233:B233"/>
    <mergeCell ref="C233:E233"/>
    <mergeCell ref="F233:G233"/>
    <mergeCell ref="H233:K233"/>
    <mergeCell ref="A234:B234"/>
    <mergeCell ref="F234:G234"/>
    <mergeCell ref="H234:J234"/>
    <mergeCell ref="A235:B235"/>
    <mergeCell ref="C235:D235"/>
    <mergeCell ref="F235:I235"/>
    <mergeCell ref="A225:A226"/>
    <mergeCell ref="B225:F226"/>
    <mergeCell ref="G225:G226"/>
    <mergeCell ref="H225:K226"/>
    <mergeCell ref="A227:A232"/>
    <mergeCell ref="B227:C227"/>
    <mergeCell ref="D227:F227"/>
    <mergeCell ref="G227:H227"/>
    <mergeCell ref="I227:K227"/>
    <mergeCell ref="B228:C231"/>
    <mergeCell ref="E228:F228"/>
    <mergeCell ref="H228:H231"/>
    <mergeCell ref="I228:K231"/>
    <mergeCell ref="E229:F229"/>
    <mergeCell ref="E230:F230"/>
    <mergeCell ref="E231:F231"/>
    <mergeCell ref="B232:C232"/>
    <mergeCell ref="D232:F232"/>
    <mergeCell ref="H232:J232"/>
    <mergeCell ref="B222:C222"/>
    <mergeCell ref="E222:G222"/>
    <mergeCell ref="I222:K222"/>
    <mergeCell ref="A223:A224"/>
    <mergeCell ref="B223:F224"/>
    <mergeCell ref="G223:G224"/>
    <mergeCell ref="H223:H224"/>
    <mergeCell ref="I223:I224"/>
    <mergeCell ref="J223:J224"/>
    <mergeCell ref="K223:K224"/>
    <mergeCell ref="A218:B218"/>
    <mergeCell ref="A219:C219"/>
    <mergeCell ref="D219:F219"/>
    <mergeCell ref="G219:I219"/>
    <mergeCell ref="J219:K219"/>
    <mergeCell ref="A220:C220"/>
    <mergeCell ref="D220:F220"/>
    <mergeCell ref="B221:C221"/>
    <mergeCell ref="E221:G221"/>
    <mergeCell ref="I221:K221"/>
    <mergeCell ref="A214:B214"/>
    <mergeCell ref="C214:E214"/>
    <mergeCell ref="F214:G214"/>
    <mergeCell ref="H214:K214"/>
    <mergeCell ref="A215:B215"/>
    <mergeCell ref="F215:G215"/>
    <mergeCell ref="H215:J215"/>
    <mergeCell ref="A216:B216"/>
    <mergeCell ref="C216:D216"/>
    <mergeCell ref="F216:I216"/>
    <mergeCell ref="A206:A207"/>
    <mergeCell ref="B206:F207"/>
    <mergeCell ref="G206:G207"/>
    <mergeCell ref="H206:K207"/>
    <mergeCell ref="A208:A213"/>
    <mergeCell ref="B208:C208"/>
    <mergeCell ref="D208:F208"/>
    <mergeCell ref="G208:H208"/>
    <mergeCell ref="I208:K208"/>
    <mergeCell ref="B209:C212"/>
    <mergeCell ref="E209:F209"/>
    <mergeCell ref="H209:H212"/>
    <mergeCell ref="I209:K212"/>
    <mergeCell ref="E210:F210"/>
    <mergeCell ref="E211:F211"/>
    <mergeCell ref="E212:F212"/>
    <mergeCell ref="B213:C213"/>
    <mergeCell ref="D213:F213"/>
    <mergeCell ref="H213:J213"/>
    <mergeCell ref="B203:C203"/>
    <mergeCell ref="E203:G203"/>
    <mergeCell ref="I203:K203"/>
    <mergeCell ref="A204:A205"/>
    <mergeCell ref="B204:F205"/>
    <mergeCell ref="G204:G205"/>
    <mergeCell ref="H204:H205"/>
    <mergeCell ref="I204:I205"/>
    <mergeCell ref="J204:J205"/>
    <mergeCell ref="K204:K205"/>
    <mergeCell ref="A199:B199"/>
    <mergeCell ref="A200:C200"/>
    <mergeCell ref="D200:F200"/>
    <mergeCell ref="G200:I200"/>
    <mergeCell ref="J200:K200"/>
    <mergeCell ref="A201:C201"/>
    <mergeCell ref="D201:F201"/>
    <mergeCell ref="B202:C202"/>
    <mergeCell ref="E202:G202"/>
    <mergeCell ref="I202:K202"/>
    <mergeCell ref="A195:B195"/>
    <mergeCell ref="C195:E195"/>
    <mergeCell ref="F195:G195"/>
    <mergeCell ref="H195:K195"/>
    <mergeCell ref="A196:B196"/>
    <mergeCell ref="F196:G196"/>
    <mergeCell ref="H196:J196"/>
    <mergeCell ref="A197:B197"/>
    <mergeCell ref="C197:D197"/>
    <mergeCell ref="F197:I197"/>
    <mergeCell ref="A187:A188"/>
    <mergeCell ref="B187:F188"/>
    <mergeCell ref="G187:G188"/>
    <mergeCell ref="H187:K188"/>
    <mergeCell ref="A189:A194"/>
    <mergeCell ref="B189:C189"/>
    <mergeCell ref="D189:F189"/>
    <mergeCell ref="G189:H189"/>
    <mergeCell ref="I189:K189"/>
    <mergeCell ref="B190:C193"/>
    <mergeCell ref="E190:F190"/>
    <mergeCell ref="H190:H193"/>
    <mergeCell ref="I190:K193"/>
    <mergeCell ref="E191:F191"/>
    <mergeCell ref="E192:F192"/>
    <mergeCell ref="E193:F193"/>
    <mergeCell ref="B194:C194"/>
    <mergeCell ref="D194:F194"/>
    <mergeCell ref="H194:J194"/>
    <mergeCell ref="B183:C183"/>
    <mergeCell ref="E183:G183"/>
    <mergeCell ref="I183:K183"/>
    <mergeCell ref="B184:C184"/>
    <mergeCell ref="E184:G184"/>
    <mergeCell ref="I184:K184"/>
    <mergeCell ref="A185:A186"/>
    <mergeCell ref="B185:F186"/>
    <mergeCell ref="G185:G186"/>
    <mergeCell ref="H185:H186"/>
    <mergeCell ref="I185:I186"/>
    <mergeCell ref="J185:J186"/>
    <mergeCell ref="K185:K186"/>
    <mergeCell ref="A177:K177"/>
    <mergeCell ref="A178:K179"/>
    <mergeCell ref="A180:B180"/>
    <mergeCell ref="A181:C181"/>
    <mergeCell ref="D181:F181"/>
    <mergeCell ref="G181:I181"/>
    <mergeCell ref="J181:K181"/>
    <mergeCell ref="A182:C182"/>
    <mergeCell ref="D182:F182"/>
    <mergeCell ref="A173:B173"/>
    <mergeCell ref="C173:E173"/>
    <mergeCell ref="F173:G173"/>
    <mergeCell ref="H173:K173"/>
    <mergeCell ref="A174:B174"/>
    <mergeCell ref="F174:G174"/>
    <mergeCell ref="H174:J174"/>
    <mergeCell ref="A175:B175"/>
    <mergeCell ref="C175:D175"/>
    <mergeCell ref="F175:I175"/>
    <mergeCell ref="A165:A166"/>
    <mergeCell ref="B165:F166"/>
    <mergeCell ref="G165:G166"/>
    <mergeCell ref="H165:K166"/>
    <mergeCell ref="A167:A172"/>
    <mergeCell ref="B167:C167"/>
    <mergeCell ref="D167:F167"/>
    <mergeCell ref="G167:H167"/>
    <mergeCell ref="I167:K167"/>
    <mergeCell ref="B168:C171"/>
    <mergeCell ref="E168:F168"/>
    <mergeCell ref="H168:H171"/>
    <mergeCell ref="I168:K171"/>
    <mergeCell ref="E169:F169"/>
    <mergeCell ref="E170:F170"/>
    <mergeCell ref="E171:F171"/>
    <mergeCell ref="B172:C172"/>
    <mergeCell ref="D172:F172"/>
    <mergeCell ref="H172:J172"/>
    <mergeCell ref="B162:C162"/>
    <mergeCell ref="E162:G162"/>
    <mergeCell ref="I162:K162"/>
    <mergeCell ref="A163:A164"/>
    <mergeCell ref="B163:F164"/>
    <mergeCell ref="G163:G164"/>
    <mergeCell ref="H163:H164"/>
    <mergeCell ref="I163:I164"/>
    <mergeCell ref="J163:J164"/>
    <mergeCell ref="K163:K164"/>
    <mergeCell ref="A158:B158"/>
    <mergeCell ref="A159:C159"/>
    <mergeCell ref="D159:F159"/>
    <mergeCell ref="G159:I159"/>
    <mergeCell ref="J159:K159"/>
    <mergeCell ref="A160:C160"/>
    <mergeCell ref="D160:F160"/>
    <mergeCell ref="B161:C161"/>
    <mergeCell ref="E161:G161"/>
    <mergeCell ref="I161:K161"/>
    <mergeCell ref="A154:B154"/>
    <mergeCell ref="C154:E154"/>
    <mergeCell ref="F154:G154"/>
    <mergeCell ref="H154:K154"/>
    <mergeCell ref="A155:B155"/>
    <mergeCell ref="F155:G155"/>
    <mergeCell ref="H155:J155"/>
    <mergeCell ref="A156:B156"/>
    <mergeCell ref="C156:D156"/>
    <mergeCell ref="F156:I156"/>
    <mergeCell ref="A146:A147"/>
    <mergeCell ref="B146:F147"/>
    <mergeCell ref="G146:G147"/>
    <mergeCell ref="H146:K147"/>
    <mergeCell ref="A148:A153"/>
    <mergeCell ref="B148:C148"/>
    <mergeCell ref="D148:F148"/>
    <mergeCell ref="G148:H148"/>
    <mergeCell ref="I148:K148"/>
    <mergeCell ref="B149:C152"/>
    <mergeCell ref="E149:F149"/>
    <mergeCell ref="H149:H152"/>
    <mergeCell ref="I149:K152"/>
    <mergeCell ref="E150:F150"/>
    <mergeCell ref="E151:F151"/>
    <mergeCell ref="E152:F152"/>
    <mergeCell ref="B153:C153"/>
    <mergeCell ref="D153:F153"/>
    <mergeCell ref="H153:J153"/>
    <mergeCell ref="B143:C143"/>
    <mergeCell ref="E143:G143"/>
    <mergeCell ref="I143:K143"/>
    <mergeCell ref="A144:A145"/>
    <mergeCell ref="B144:F145"/>
    <mergeCell ref="G144:G145"/>
    <mergeCell ref="H144:H145"/>
    <mergeCell ref="I144:I145"/>
    <mergeCell ref="J144:J145"/>
    <mergeCell ref="K144:K145"/>
    <mergeCell ref="A139:B139"/>
    <mergeCell ref="A140:C140"/>
    <mergeCell ref="D140:F140"/>
    <mergeCell ref="G140:I140"/>
    <mergeCell ref="J140:K140"/>
    <mergeCell ref="A141:C141"/>
    <mergeCell ref="D141:F141"/>
    <mergeCell ref="B142:C142"/>
    <mergeCell ref="E142:G142"/>
    <mergeCell ref="I142:K142"/>
    <mergeCell ref="A135:B135"/>
    <mergeCell ref="C135:E135"/>
    <mergeCell ref="F135:G135"/>
    <mergeCell ref="H135:K135"/>
    <mergeCell ref="A136:B136"/>
    <mergeCell ref="F136:G136"/>
    <mergeCell ref="H136:J136"/>
    <mergeCell ref="A137:B137"/>
    <mergeCell ref="C137:D137"/>
    <mergeCell ref="F137:I137"/>
    <mergeCell ref="A127:A128"/>
    <mergeCell ref="B127:F128"/>
    <mergeCell ref="G127:G128"/>
    <mergeCell ref="H127:K128"/>
    <mergeCell ref="A129:A134"/>
    <mergeCell ref="B129:C129"/>
    <mergeCell ref="D129:F129"/>
    <mergeCell ref="G129:H129"/>
    <mergeCell ref="I129:K129"/>
    <mergeCell ref="B130:C133"/>
    <mergeCell ref="E130:F130"/>
    <mergeCell ref="H130:H133"/>
    <mergeCell ref="I130:K133"/>
    <mergeCell ref="E131:F131"/>
    <mergeCell ref="E132:F132"/>
    <mergeCell ref="E133:F133"/>
    <mergeCell ref="B134:C134"/>
    <mergeCell ref="D134:F134"/>
    <mergeCell ref="H134:J134"/>
    <mergeCell ref="B123:C123"/>
    <mergeCell ref="E123:G123"/>
    <mergeCell ref="I123:K123"/>
    <mergeCell ref="B124:C124"/>
    <mergeCell ref="E124:G124"/>
    <mergeCell ref="I124:K124"/>
    <mergeCell ref="A125:A126"/>
    <mergeCell ref="B125:F126"/>
    <mergeCell ref="G125:G126"/>
    <mergeCell ref="H125:H126"/>
    <mergeCell ref="I125:I126"/>
    <mergeCell ref="J125:J126"/>
    <mergeCell ref="K125:K126"/>
    <mergeCell ref="A117:K117"/>
    <mergeCell ref="A118:K119"/>
    <mergeCell ref="A120:B120"/>
    <mergeCell ref="A121:C121"/>
    <mergeCell ref="D121:F121"/>
    <mergeCell ref="G121:I121"/>
    <mergeCell ref="J121:K121"/>
    <mergeCell ref="A122:C122"/>
    <mergeCell ref="D122:F122"/>
    <mergeCell ref="A113:B113"/>
    <mergeCell ref="C113:E113"/>
    <mergeCell ref="F113:G113"/>
    <mergeCell ref="H113:K113"/>
    <mergeCell ref="A114:B114"/>
    <mergeCell ref="F114:G114"/>
    <mergeCell ref="H114:J114"/>
    <mergeCell ref="A115:B115"/>
    <mergeCell ref="C115:D115"/>
    <mergeCell ref="F115:I115"/>
    <mergeCell ref="A105:A106"/>
    <mergeCell ref="B105:F106"/>
    <mergeCell ref="G105:G106"/>
    <mergeCell ref="H105:K106"/>
    <mergeCell ref="A107:A112"/>
    <mergeCell ref="B107:C107"/>
    <mergeCell ref="D107:F107"/>
    <mergeCell ref="G107:H107"/>
    <mergeCell ref="I107:K107"/>
    <mergeCell ref="B108:C111"/>
    <mergeCell ref="E108:F108"/>
    <mergeCell ref="H108:H111"/>
    <mergeCell ref="I108:K111"/>
    <mergeCell ref="E109:F109"/>
    <mergeCell ref="E110:F110"/>
    <mergeCell ref="E111:F111"/>
    <mergeCell ref="B112:C112"/>
    <mergeCell ref="D112:F112"/>
    <mergeCell ref="H112:J112"/>
    <mergeCell ref="B102:C102"/>
    <mergeCell ref="E102:G102"/>
    <mergeCell ref="I102:K102"/>
    <mergeCell ref="A103:A104"/>
    <mergeCell ref="B103:F104"/>
    <mergeCell ref="G103:G104"/>
    <mergeCell ref="H103:H104"/>
    <mergeCell ref="I103:I104"/>
    <mergeCell ref="J103:J104"/>
    <mergeCell ref="K103:K104"/>
    <mergeCell ref="A98:B98"/>
    <mergeCell ref="A99:C99"/>
    <mergeCell ref="D99:F99"/>
    <mergeCell ref="G99:I99"/>
    <mergeCell ref="J99:K99"/>
    <mergeCell ref="A100:C100"/>
    <mergeCell ref="D100:F100"/>
    <mergeCell ref="B101:C101"/>
    <mergeCell ref="E101:G101"/>
    <mergeCell ref="I101:K101"/>
    <mergeCell ref="A94:B94"/>
    <mergeCell ref="C94:E94"/>
    <mergeCell ref="F94:G94"/>
    <mergeCell ref="H94:K94"/>
    <mergeCell ref="A95:B95"/>
    <mergeCell ref="F95:G95"/>
    <mergeCell ref="H95:J95"/>
    <mergeCell ref="A96:B96"/>
    <mergeCell ref="C96:D96"/>
    <mergeCell ref="F96:I96"/>
    <mergeCell ref="A86:A87"/>
    <mergeCell ref="B86:F87"/>
    <mergeCell ref="G86:G87"/>
    <mergeCell ref="H86:K87"/>
    <mergeCell ref="A88:A93"/>
    <mergeCell ref="B88:C88"/>
    <mergeCell ref="D88:F88"/>
    <mergeCell ref="G88:H88"/>
    <mergeCell ref="I88:K88"/>
    <mergeCell ref="B89:C92"/>
    <mergeCell ref="E89:F89"/>
    <mergeCell ref="H89:H92"/>
    <mergeCell ref="I89:K92"/>
    <mergeCell ref="E90:F90"/>
    <mergeCell ref="E91:F91"/>
    <mergeCell ref="E92:F92"/>
    <mergeCell ref="B93:C93"/>
    <mergeCell ref="D93:F93"/>
    <mergeCell ref="H93:J93"/>
    <mergeCell ref="B83:C83"/>
    <mergeCell ref="E83:G83"/>
    <mergeCell ref="I83:K83"/>
    <mergeCell ref="A84:A85"/>
    <mergeCell ref="B84:F85"/>
    <mergeCell ref="G84:G85"/>
    <mergeCell ref="H84:H85"/>
    <mergeCell ref="I84:I85"/>
    <mergeCell ref="J84:J85"/>
    <mergeCell ref="K84:K85"/>
    <mergeCell ref="A79:B79"/>
    <mergeCell ref="A80:C80"/>
    <mergeCell ref="D80:F80"/>
    <mergeCell ref="G80:I80"/>
    <mergeCell ref="J80:K80"/>
    <mergeCell ref="A81:C81"/>
    <mergeCell ref="D81:F81"/>
    <mergeCell ref="B82:C82"/>
    <mergeCell ref="E82:G82"/>
    <mergeCell ref="I82:K82"/>
    <mergeCell ref="A75:B75"/>
    <mergeCell ref="C75:E75"/>
    <mergeCell ref="F75:G75"/>
    <mergeCell ref="H75:K75"/>
    <mergeCell ref="A76:B76"/>
    <mergeCell ref="F76:G76"/>
    <mergeCell ref="H76:J76"/>
    <mergeCell ref="A77:B77"/>
    <mergeCell ref="C77:D77"/>
    <mergeCell ref="F77:I77"/>
    <mergeCell ref="A67:A68"/>
    <mergeCell ref="B67:F68"/>
    <mergeCell ref="G67:G68"/>
    <mergeCell ref="H67:K68"/>
    <mergeCell ref="A69:A74"/>
    <mergeCell ref="B69:C69"/>
    <mergeCell ref="D69:F69"/>
    <mergeCell ref="G69:H69"/>
    <mergeCell ref="I69:K69"/>
    <mergeCell ref="B70:C73"/>
    <mergeCell ref="E70:F70"/>
    <mergeCell ref="H70:H73"/>
    <mergeCell ref="I70:K73"/>
    <mergeCell ref="E71:F71"/>
    <mergeCell ref="E72:F72"/>
    <mergeCell ref="E73:F73"/>
    <mergeCell ref="B74:C74"/>
    <mergeCell ref="D74:F74"/>
    <mergeCell ref="H74:J74"/>
    <mergeCell ref="A62:C62"/>
    <mergeCell ref="D62:F62"/>
    <mergeCell ref="B63:C63"/>
    <mergeCell ref="E63:G63"/>
    <mergeCell ref="I63:K63"/>
    <mergeCell ref="B64:C64"/>
    <mergeCell ref="E64:G64"/>
    <mergeCell ref="I64:K64"/>
    <mergeCell ref="A65:A66"/>
    <mergeCell ref="B65:F66"/>
    <mergeCell ref="G65:G66"/>
    <mergeCell ref="H65:H66"/>
    <mergeCell ref="I65:I66"/>
    <mergeCell ref="J65:J66"/>
    <mergeCell ref="K65:K66"/>
    <mergeCell ref="A51:I51"/>
    <mergeCell ref="J51:K51"/>
    <mergeCell ref="A52:I55"/>
    <mergeCell ref="J52:K54"/>
    <mergeCell ref="A57:K57"/>
    <mergeCell ref="A58:K59"/>
    <mergeCell ref="A60:B60"/>
    <mergeCell ref="A61:C61"/>
    <mergeCell ref="D61:F61"/>
    <mergeCell ref="G61:I61"/>
    <mergeCell ref="J61:K61"/>
    <mergeCell ref="A43:A45"/>
    <mergeCell ref="B43:B45"/>
    <mergeCell ref="C43:G45"/>
    <mergeCell ref="H43:H45"/>
    <mergeCell ref="I43:K45"/>
    <mergeCell ref="A46:A49"/>
    <mergeCell ref="B46:F49"/>
    <mergeCell ref="G46:G49"/>
    <mergeCell ref="I46:K46"/>
    <mergeCell ref="I47:K47"/>
    <mergeCell ref="I48:K48"/>
    <mergeCell ref="I49:K49"/>
    <mergeCell ref="A37:A42"/>
    <mergeCell ref="B37:C38"/>
    <mergeCell ref="D37:D38"/>
    <mergeCell ref="E37:J37"/>
    <mergeCell ref="E38:J38"/>
    <mergeCell ref="B39:C40"/>
    <mergeCell ref="D39:D40"/>
    <mergeCell ref="E39:J39"/>
    <mergeCell ref="E40:J40"/>
    <mergeCell ref="B41:C42"/>
    <mergeCell ref="D41:D42"/>
    <mergeCell ref="E41:E42"/>
    <mergeCell ref="F41:K42"/>
    <mergeCell ref="A29:B29"/>
    <mergeCell ref="C29:D29"/>
    <mergeCell ref="F29:I29"/>
    <mergeCell ref="G34:H35"/>
    <mergeCell ref="I34:I35"/>
    <mergeCell ref="J34:J35"/>
    <mergeCell ref="A31:K31"/>
    <mergeCell ref="A32:A33"/>
    <mergeCell ref="B32:C32"/>
    <mergeCell ref="D32:E32"/>
    <mergeCell ref="F32:G32"/>
    <mergeCell ref="H32:I32"/>
    <mergeCell ref="J32:K32"/>
    <mergeCell ref="B33:C33"/>
    <mergeCell ref="D33:E33"/>
    <mergeCell ref="F33:G33"/>
    <mergeCell ref="H33:I33"/>
    <mergeCell ref="J33:K33"/>
    <mergeCell ref="K34:K35"/>
    <mergeCell ref="D21:F21"/>
    <mergeCell ref="G21:H21"/>
    <mergeCell ref="I21:K21"/>
    <mergeCell ref="B22:C25"/>
    <mergeCell ref="E22:F22"/>
    <mergeCell ref="H22:H25"/>
    <mergeCell ref="I22:K25"/>
    <mergeCell ref="E23:F23"/>
    <mergeCell ref="A28:B28"/>
    <mergeCell ref="F28:G28"/>
    <mergeCell ref="H28:J28"/>
    <mergeCell ref="K17:K18"/>
    <mergeCell ref="A19:A20"/>
    <mergeCell ref="B19:F20"/>
    <mergeCell ref="G19:G20"/>
    <mergeCell ref="H19:K20"/>
    <mergeCell ref="A17:A18"/>
    <mergeCell ref="B17:F18"/>
    <mergeCell ref="G17:G18"/>
    <mergeCell ref="H17:H18"/>
    <mergeCell ref="I17:I18"/>
    <mergeCell ref="J17:J18"/>
    <mergeCell ref="I15:K15"/>
    <mergeCell ref="B16:C16"/>
    <mergeCell ref="E16:G16"/>
    <mergeCell ref="I16:K16"/>
    <mergeCell ref="A9:B9"/>
    <mergeCell ref="F10:K10"/>
    <mergeCell ref="A13:C13"/>
    <mergeCell ref="D13:F13"/>
    <mergeCell ref="G13:I13"/>
    <mergeCell ref="J13:K13"/>
    <mergeCell ref="I6:K6"/>
    <mergeCell ref="B7:G7"/>
    <mergeCell ref="I7:K7"/>
    <mergeCell ref="B8:C8"/>
    <mergeCell ref="F8:G8"/>
    <mergeCell ref="H8:K8"/>
    <mergeCell ref="A1:K1"/>
    <mergeCell ref="A2:K2"/>
    <mergeCell ref="B3:G3"/>
    <mergeCell ref="H3:H4"/>
    <mergeCell ref="I3:K4"/>
    <mergeCell ref="A4:A5"/>
    <mergeCell ref="B4:G5"/>
    <mergeCell ref="I5:K5"/>
    <mergeCell ref="G36:H36"/>
    <mergeCell ref="A34:A36"/>
    <mergeCell ref="B34:B35"/>
    <mergeCell ref="C34:C35"/>
    <mergeCell ref="D34:D35"/>
    <mergeCell ref="E34:E35"/>
    <mergeCell ref="F34:F35"/>
    <mergeCell ref="A6:A7"/>
    <mergeCell ref="C6:D6"/>
    <mergeCell ref="A14:C14"/>
    <mergeCell ref="D14:F14"/>
    <mergeCell ref="B15:C15"/>
    <mergeCell ref="E15:G15"/>
    <mergeCell ref="E24:F24"/>
    <mergeCell ref="E25:F25"/>
    <mergeCell ref="B26:C26"/>
    <mergeCell ref="D26:F26"/>
    <mergeCell ref="H26:J26"/>
    <mergeCell ref="A27:B27"/>
    <mergeCell ref="C27:E27"/>
    <mergeCell ref="F27:G27"/>
    <mergeCell ref="H27:K27"/>
    <mergeCell ref="A21:A26"/>
    <mergeCell ref="B21:C21"/>
  </mergeCells>
  <phoneticPr fontId="1"/>
  <dataValidations count="10">
    <dataValidation type="list" allowBlank="1" showInputMessage="1" showErrorMessage="1" sqref="H17:H18 H65:H66 H84:H85 H103:H104 H125:H126 H144:H145 H163:H164 H185:H186 H204:H205 H223:H224" xr:uid="{DC014332-7D95-47C3-A535-19F2B57ECF0B}">
      <formula1>"航海,機関,通信"</formula1>
    </dataValidation>
    <dataValidation type="list" allowBlank="1" showInputMessage="1" showErrorMessage="1" sqref="G9 K9 I9 E8:E9" xr:uid="{AB18C97E-15D3-412A-A228-5FDEC32FD466}">
      <formula1>"有,無"</formula1>
    </dataValidation>
    <dataValidation type="list" allowBlank="1" showInputMessage="1" showErrorMessage="1" sqref="C36:F36" xr:uid="{6BE16EA2-0234-42D3-B366-A4FE25AC3D8B}">
      <formula1>"あり,なし"</formula1>
    </dataValidation>
    <dataValidation type="list" allowBlank="1" showInputMessage="1" showErrorMessage="1" sqref="B36 D37 D39 D41 K37:K40 I36:K36" xr:uid="{793CA753-81E3-4784-BEC4-0322C042359F}">
      <formula1>"〇,×"</formula1>
    </dataValidation>
    <dataValidation type="list" allowBlank="1" showInputMessage="1" showErrorMessage="1" sqref="J33:K33" xr:uid="{8BF44309-7AF1-4845-A1C6-E7F53A30CAC7}">
      <formula1>"個室,相部屋,なし"</formula1>
    </dataValidation>
    <dataValidation type="list" allowBlank="1" showInputMessage="1" showErrorMessage="1" sqref="H33:I33" xr:uid="{A911B646-8A48-48CD-BD2E-A1E4D28CFAE4}">
      <formula1>"自炊,当番制,司厨員乗船"</formula1>
    </dataValidation>
    <dataValidation type="list" allowBlank="1" showInputMessage="1" showErrorMessage="1" sqref="D33 F33 B33" xr:uid="{F787ACB3-49BD-417A-BE63-26EF1C3841E7}">
      <formula1>"全船対応済,一部船舶に対応済,未対応"</formula1>
    </dataValidation>
    <dataValidation type="list" allowBlank="1" showInputMessage="1" showErrorMessage="1" sqref="G36:H36" xr:uid="{1FF7E359-1420-4AEF-B714-BEB985F3F2D4}">
      <formula1>"雇用している,雇用していない"</formula1>
    </dataValidation>
    <dataValidation type="list" allowBlank="1" showInputMessage="1" showErrorMessage="1" sqref="N5 N62" xr:uid="{5AF706DE-3FBB-41EF-8728-1B8127F3B681}">
      <formula1>"内航船職員,内航船部員,旅客船職員,旅客船事務部職員,旅客船部員,はしけ長,その他(漁船等)"</formula1>
    </dataValidation>
    <dataValidation type="list" allowBlank="1" showInputMessage="1" showErrorMessage="1" sqref="N4 N61" xr:uid="{1B04B6D9-BB63-469A-BA06-426FCDCF8F4B}">
      <formula1>"神戸,近畿,北海道,東北,関東,北陸信越,中部,中国,四国,九州,沖縄"</formula1>
    </dataValidation>
  </dataValidations>
  <printOptions horizontalCentered="1"/>
  <pageMargins left="0.59055118110236227" right="0.59055118110236227" top="0.59055118110236227" bottom="0.39370078740157483" header="0" footer="0"/>
  <pageSetup paperSize="9" scale="91"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97281" r:id="rId4" name="Check Box 1">
              <controlPr defaultSize="0" autoFill="0" autoLine="0" autoPict="0">
                <anchor moveWithCells="1">
                  <from>
                    <xdr:col>5</xdr:col>
                    <xdr:colOff>76200</xdr:colOff>
                    <xdr:row>8</xdr:row>
                    <xdr:rowOff>182880</xdr:rowOff>
                  </from>
                  <to>
                    <xdr:col>6</xdr:col>
                    <xdr:colOff>121920</xdr:colOff>
                    <xdr:row>10</xdr:row>
                    <xdr:rowOff>30480</xdr:rowOff>
                  </to>
                </anchor>
              </controlPr>
            </control>
          </mc:Choice>
        </mc:AlternateContent>
        <mc:AlternateContent xmlns:mc="http://schemas.openxmlformats.org/markup-compatibility/2006">
          <mc:Choice Requires="x14">
            <control shapeId="97282" r:id="rId5" name="Check Box 2">
              <controlPr defaultSize="0" autoFill="0" autoLine="0" autoPict="0">
                <anchor moveWithCells="1">
                  <from>
                    <xdr:col>6</xdr:col>
                    <xdr:colOff>121920</xdr:colOff>
                    <xdr:row>8</xdr:row>
                    <xdr:rowOff>182880</xdr:rowOff>
                  </from>
                  <to>
                    <xdr:col>7</xdr:col>
                    <xdr:colOff>175260</xdr:colOff>
                    <xdr:row>10</xdr:row>
                    <xdr:rowOff>30480</xdr:rowOff>
                  </to>
                </anchor>
              </controlPr>
            </control>
          </mc:Choice>
        </mc:AlternateContent>
        <mc:AlternateContent xmlns:mc="http://schemas.openxmlformats.org/markup-compatibility/2006">
          <mc:Choice Requires="x14">
            <control shapeId="97283" r:id="rId6" name="Check Box 3">
              <controlPr defaultSize="0" autoFill="0" autoLine="0" autoPict="0">
                <anchor moveWithCells="1">
                  <from>
                    <xdr:col>7</xdr:col>
                    <xdr:colOff>144780</xdr:colOff>
                    <xdr:row>8</xdr:row>
                    <xdr:rowOff>182880</xdr:rowOff>
                  </from>
                  <to>
                    <xdr:col>8</xdr:col>
                    <xdr:colOff>190500</xdr:colOff>
                    <xdr:row>10</xdr:row>
                    <xdr:rowOff>30480</xdr:rowOff>
                  </to>
                </anchor>
              </controlPr>
            </control>
          </mc:Choice>
        </mc:AlternateContent>
        <mc:AlternateContent xmlns:mc="http://schemas.openxmlformats.org/markup-compatibility/2006">
          <mc:Choice Requires="x14">
            <control shapeId="97284" r:id="rId7" name="Check Box 4">
              <controlPr defaultSize="0" autoFill="0" autoLine="0" autoPict="0">
                <anchor moveWithCells="1">
                  <from>
                    <xdr:col>8</xdr:col>
                    <xdr:colOff>198120</xdr:colOff>
                    <xdr:row>8</xdr:row>
                    <xdr:rowOff>182880</xdr:rowOff>
                  </from>
                  <to>
                    <xdr:col>9</xdr:col>
                    <xdr:colOff>251460</xdr:colOff>
                    <xdr:row>10</xdr:row>
                    <xdr:rowOff>30480</xdr:rowOff>
                  </to>
                </anchor>
              </controlPr>
            </control>
          </mc:Choice>
        </mc:AlternateContent>
        <mc:AlternateContent xmlns:mc="http://schemas.openxmlformats.org/markup-compatibility/2006">
          <mc:Choice Requires="x14">
            <control shapeId="97285" r:id="rId8" name="Check Box 5">
              <controlPr defaultSize="0" autoFill="0" autoLine="0" autoPict="0">
                <anchor moveWithCells="1">
                  <from>
                    <xdr:col>9</xdr:col>
                    <xdr:colOff>213360</xdr:colOff>
                    <xdr:row>8</xdr:row>
                    <xdr:rowOff>182880</xdr:rowOff>
                  </from>
                  <to>
                    <xdr:col>10</xdr:col>
                    <xdr:colOff>259080</xdr:colOff>
                    <xdr:row>10</xdr:row>
                    <xdr:rowOff>30480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AC083D-1F92-4A6B-A6E7-512427E5B702}">
  <sheetPr>
    <tabColor rgb="FFFFFF00"/>
  </sheetPr>
  <dimension ref="A1:D56"/>
  <sheetViews>
    <sheetView workbookViewId="0">
      <selection activeCell="D2" sqref="D2"/>
    </sheetView>
  </sheetViews>
  <sheetFormatPr defaultRowHeight="13.2"/>
  <cols>
    <col min="2" max="2" width="20.77734375" style="101" customWidth="1"/>
    <col min="3" max="4" width="8.88671875" style="100"/>
  </cols>
  <sheetData>
    <row r="1" spans="1:4">
      <c r="A1" s="99"/>
      <c r="B1" s="99"/>
      <c r="C1" s="100" t="s">
        <v>239</v>
      </c>
      <c r="D1" s="100" t="s">
        <v>240</v>
      </c>
    </row>
    <row r="2" spans="1:4">
      <c r="A2" t="s">
        <v>162</v>
      </c>
      <c r="B2" s="101" t="s">
        <v>163</v>
      </c>
      <c r="C2" s="102">
        <v>251500</v>
      </c>
      <c r="D2" s="103">
        <v>267950</v>
      </c>
    </row>
    <row r="3" spans="1:4">
      <c r="B3" s="101" t="s">
        <v>164</v>
      </c>
      <c r="C3" s="102">
        <v>200050</v>
      </c>
      <c r="D3" s="103">
        <v>209350</v>
      </c>
    </row>
    <row r="4" spans="1:4">
      <c r="B4" s="101" t="s">
        <v>165</v>
      </c>
      <c r="C4" s="100" t="s">
        <v>166</v>
      </c>
      <c r="D4" s="103">
        <v>264750</v>
      </c>
    </row>
    <row r="5" spans="1:4">
      <c r="B5" s="101" t="s">
        <v>167</v>
      </c>
      <c r="C5" s="100" t="s">
        <v>166</v>
      </c>
      <c r="D5" s="103">
        <v>209750</v>
      </c>
    </row>
    <row r="6" spans="1:4">
      <c r="B6" s="101" t="s">
        <v>168</v>
      </c>
      <c r="C6" s="100" t="s">
        <v>166</v>
      </c>
      <c r="D6" s="103">
        <v>201900</v>
      </c>
    </row>
    <row r="7" spans="1:4">
      <c r="D7" s="101"/>
    </row>
    <row r="8" spans="1:4">
      <c r="A8" t="s">
        <v>169</v>
      </c>
      <c r="B8" s="101" t="str">
        <f>A8&amp;$B$2</f>
        <v>北海道内航船職員</v>
      </c>
      <c r="C8" s="102">
        <v>251500</v>
      </c>
      <c r="D8" s="103">
        <v>267950</v>
      </c>
    </row>
    <row r="9" spans="1:4">
      <c r="B9" s="101" t="str">
        <f>A8&amp;$B$3</f>
        <v>北海道内航船部員</v>
      </c>
      <c r="C9" s="102">
        <v>200200</v>
      </c>
      <c r="D9" s="103">
        <v>209400</v>
      </c>
    </row>
    <row r="10" spans="1:4">
      <c r="B10" s="101" t="str">
        <f>A8&amp;$B$4</f>
        <v>北海道旅客船職員</v>
      </c>
      <c r="C10" s="100" t="s">
        <v>166</v>
      </c>
      <c r="D10" s="103">
        <v>263800</v>
      </c>
    </row>
    <row r="11" spans="1:4">
      <c r="B11" s="101" t="str">
        <f>A8&amp;$B$6</f>
        <v>北海道旅客船部員</v>
      </c>
      <c r="C11" s="100" t="s">
        <v>166</v>
      </c>
      <c r="D11" s="103">
        <v>202950</v>
      </c>
    </row>
    <row r="12" spans="1:4">
      <c r="A12" t="s">
        <v>170</v>
      </c>
      <c r="B12" s="101" t="str">
        <f t="shared" ref="B12" si="0">A12&amp;$B$2</f>
        <v>東北内航船職員</v>
      </c>
      <c r="C12" s="103">
        <v>252200</v>
      </c>
      <c r="D12" s="103">
        <v>268650</v>
      </c>
    </row>
    <row r="13" spans="1:4">
      <c r="B13" s="101" t="str">
        <f t="shared" ref="B13" si="1">A12&amp;$B$3</f>
        <v>東北内航船部員</v>
      </c>
      <c r="C13" s="103">
        <v>200400</v>
      </c>
      <c r="D13" s="103">
        <v>209550</v>
      </c>
    </row>
    <row r="14" spans="1:4">
      <c r="B14" s="101" t="str">
        <f t="shared" ref="B14" si="2">A12&amp;$B$4</f>
        <v>東北旅客船職員</v>
      </c>
      <c r="C14" s="100" t="s">
        <v>166</v>
      </c>
      <c r="D14" s="103">
        <v>263300</v>
      </c>
    </row>
    <row r="15" spans="1:4">
      <c r="B15" s="101" t="str">
        <f t="shared" ref="B15" si="3">A12&amp;$B$6</f>
        <v>東北旅客船部員</v>
      </c>
      <c r="C15" s="100" t="s">
        <v>166</v>
      </c>
      <c r="D15" s="103">
        <v>201400</v>
      </c>
    </row>
    <row r="16" spans="1:4">
      <c r="A16" t="s">
        <v>171</v>
      </c>
      <c r="B16" s="101" t="str">
        <f t="shared" ref="B16" si="4">A16&amp;$B$2</f>
        <v>関東内航船職員</v>
      </c>
      <c r="C16" s="103">
        <v>253650</v>
      </c>
      <c r="D16" s="103">
        <v>270400</v>
      </c>
    </row>
    <row r="17" spans="1:4">
      <c r="B17" s="101" t="str">
        <f t="shared" ref="B17" si="5">A16&amp;$B$3</f>
        <v>関東内航船部員</v>
      </c>
      <c r="C17" s="103">
        <v>202200</v>
      </c>
      <c r="D17" s="103">
        <v>211800</v>
      </c>
    </row>
    <row r="18" spans="1:4">
      <c r="B18" s="101" t="str">
        <f t="shared" ref="B18" si="6">A16&amp;$B$4</f>
        <v>関東旅客船職員</v>
      </c>
      <c r="C18" s="100" t="s">
        <v>166</v>
      </c>
      <c r="D18" s="103">
        <v>264800</v>
      </c>
    </row>
    <row r="19" spans="1:4">
      <c r="B19" s="101" t="str">
        <f t="shared" ref="B19" si="7">A16&amp;$B$6</f>
        <v>関東旅客船部員</v>
      </c>
      <c r="C19" s="100" t="s">
        <v>166</v>
      </c>
      <c r="D19" s="103">
        <v>203400</v>
      </c>
    </row>
    <row r="20" spans="1:4">
      <c r="A20" t="s">
        <v>172</v>
      </c>
      <c r="B20" s="101" t="str">
        <f t="shared" ref="B20" si="8">A20&amp;$B$2</f>
        <v>北陸信越内航船職員</v>
      </c>
      <c r="C20" s="103">
        <v>253900</v>
      </c>
      <c r="D20" s="103">
        <v>270350</v>
      </c>
    </row>
    <row r="21" spans="1:4">
      <c r="B21" s="101" t="str">
        <f t="shared" ref="B21" si="9">A20&amp;$B$3</f>
        <v>北陸信越内航船部員</v>
      </c>
      <c r="C21" s="103">
        <v>202350</v>
      </c>
      <c r="D21" s="103">
        <v>211650</v>
      </c>
    </row>
    <row r="22" spans="1:4">
      <c r="B22" s="101" t="str">
        <f t="shared" ref="B22" si="10">A20&amp;$B$4</f>
        <v>北陸信越旅客船職員</v>
      </c>
      <c r="C22" s="100" t="s">
        <v>166</v>
      </c>
      <c r="D22" s="103">
        <v>263550</v>
      </c>
    </row>
    <row r="23" spans="1:4">
      <c r="B23" s="101" t="str">
        <f t="shared" ref="B23" si="11">A20&amp;$B$6</f>
        <v>北陸信越旅客船部員</v>
      </c>
      <c r="C23" s="100" t="s">
        <v>166</v>
      </c>
      <c r="D23" s="103">
        <v>201400</v>
      </c>
    </row>
    <row r="24" spans="1:4">
      <c r="A24" t="s">
        <v>173</v>
      </c>
      <c r="B24" s="101" t="str">
        <f t="shared" ref="B24" si="12">A24&amp;$B$2</f>
        <v>中部内航船職員</v>
      </c>
      <c r="C24" s="103">
        <v>255000</v>
      </c>
      <c r="D24" s="103">
        <v>271450</v>
      </c>
    </row>
    <row r="25" spans="1:4">
      <c r="B25" s="101" t="str">
        <f t="shared" ref="B25" si="13">A24&amp;$B$3</f>
        <v>中部内航船部員</v>
      </c>
      <c r="C25" s="103">
        <v>203750</v>
      </c>
      <c r="D25" s="103">
        <v>213050</v>
      </c>
    </row>
    <row r="26" spans="1:4">
      <c r="B26" s="101" t="str">
        <f t="shared" ref="B26" si="14">A24&amp;$B$4</f>
        <v>中部旅客船職員</v>
      </c>
      <c r="C26" s="100" t="s">
        <v>166</v>
      </c>
      <c r="D26" s="103">
        <v>264700</v>
      </c>
    </row>
    <row r="27" spans="1:4">
      <c r="B27" s="101" t="str">
        <f t="shared" ref="B27" si="15">A24&amp;$B$6</f>
        <v>中部旅客船部員</v>
      </c>
      <c r="C27" s="100" t="s">
        <v>166</v>
      </c>
      <c r="D27" s="103">
        <v>202450</v>
      </c>
    </row>
    <row r="28" spans="1:4">
      <c r="A28" t="s">
        <v>174</v>
      </c>
      <c r="B28" s="101" t="str">
        <f t="shared" ref="B28" si="16">A28&amp;$B$2</f>
        <v>近畿内航船職員</v>
      </c>
      <c r="C28" s="103">
        <v>255050</v>
      </c>
      <c r="D28" s="103">
        <v>271500</v>
      </c>
    </row>
    <row r="29" spans="1:4">
      <c r="B29" s="101" t="str">
        <f t="shared" ref="B29" si="17">A28&amp;$B$3</f>
        <v>近畿内航船部員</v>
      </c>
      <c r="C29" s="103">
        <v>203450</v>
      </c>
      <c r="D29" s="103">
        <v>212750</v>
      </c>
    </row>
    <row r="30" spans="1:4">
      <c r="B30" s="101" t="str">
        <f t="shared" ref="B30" si="18">A28&amp;$B$4</f>
        <v>近畿旅客船職員</v>
      </c>
      <c r="C30" s="100" t="s">
        <v>166</v>
      </c>
      <c r="D30" s="103">
        <v>264800</v>
      </c>
    </row>
    <row r="31" spans="1:4">
      <c r="B31" s="101" t="str">
        <f t="shared" ref="B31" si="19">A28&amp;$B$6</f>
        <v>近畿旅客船部員</v>
      </c>
      <c r="C31" s="100" t="s">
        <v>166</v>
      </c>
      <c r="D31" s="103">
        <v>203400</v>
      </c>
    </row>
    <row r="32" spans="1:4">
      <c r="A32" t="s">
        <v>175</v>
      </c>
      <c r="B32" s="101" t="str">
        <f t="shared" ref="B32" si="20">A32&amp;$B$2</f>
        <v>神戸内航船職員</v>
      </c>
      <c r="C32" s="103">
        <v>253200</v>
      </c>
      <c r="D32" s="103">
        <v>269650</v>
      </c>
    </row>
    <row r="33" spans="1:4">
      <c r="B33" s="101" t="str">
        <f t="shared" ref="B33" si="21">A32&amp;$B$3</f>
        <v>神戸内航船部員</v>
      </c>
      <c r="C33" s="103">
        <v>201800</v>
      </c>
      <c r="D33" s="103">
        <v>211100</v>
      </c>
    </row>
    <row r="34" spans="1:4">
      <c r="B34" s="101" t="str">
        <f t="shared" ref="B34" si="22">A32&amp;$B$4</f>
        <v>神戸旅客船職員</v>
      </c>
      <c r="C34" s="100" t="s">
        <v>166</v>
      </c>
      <c r="D34" s="103">
        <v>264800</v>
      </c>
    </row>
    <row r="35" spans="1:4">
      <c r="B35" s="101" t="str">
        <f t="shared" ref="B35" si="23">A32&amp;$B$6</f>
        <v>神戸旅客船部員</v>
      </c>
      <c r="C35" s="100" t="s">
        <v>166</v>
      </c>
      <c r="D35" s="103">
        <v>203400</v>
      </c>
    </row>
    <row r="36" spans="1:4">
      <c r="A36" t="s">
        <v>176</v>
      </c>
      <c r="B36" s="101" t="str">
        <f t="shared" ref="B36" si="24">A36&amp;$B$2</f>
        <v>中国内航船職員</v>
      </c>
      <c r="C36" s="102">
        <v>253150</v>
      </c>
      <c r="D36" s="103">
        <v>269700</v>
      </c>
    </row>
    <row r="37" spans="1:4">
      <c r="B37" s="101" t="str">
        <f t="shared" ref="B37" si="25">A36&amp;$B$3</f>
        <v>中国内航船部員</v>
      </c>
      <c r="C37" s="102">
        <v>201700</v>
      </c>
      <c r="D37" s="103">
        <v>211100</v>
      </c>
    </row>
    <row r="38" spans="1:4">
      <c r="B38" s="101" t="str">
        <f t="shared" ref="B38" si="26">A36&amp;$B$4</f>
        <v>中国旅客船職員</v>
      </c>
      <c r="C38" s="100" t="s">
        <v>166</v>
      </c>
      <c r="D38" s="103">
        <v>263450</v>
      </c>
    </row>
    <row r="39" spans="1:4">
      <c r="B39" s="101" t="str">
        <f t="shared" ref="B39" si="27">A36&amp;$B$6</f>
        <v>中国旅客船部員</v>
      </c>
      <c r="C39" s="100" t="s">
        <v>166</v>
      </c>
      <c r="D39" s="103">
        <v>196800</v>
      </c>
    </row>
    <row r="40" spans="1:4">
      <c r="A40" t="s">
        <v>177</v>
      </c>
      <c r="B40" s="101" t="str">
        <f t="shared" ref="B40" si="28">A40&amp;$B$2</f>
        <v>四国内航船職員</v>
      </c>
      <c r="C40" s="103">
        <v>253450</v>
      </c>
      <c r="D40" s="103">
        <v>270000</v>
      </c>
    </row>
    <row r="41" spans="1:4">
      <c r="B41" s="101" t="str">
        <f t="shared" ref="B41" si="29">A40&amp;$B$3</f>
        <v>四国内航船部員</v>
      </c>
      <c r="C41" s="103">
        <v>202000</v>
      </c>
      <c r="D41" s="103">
        <v>211400</v>
      </c>
    </row>
    <row r="42" spans="1:4">
      <c r="B42" s="101" t="str">
        <f t="shared" ref="B42" si="30">A40&amp;$B$4</f>
        <v>四国旅客船職員</v>
      </c>
      <c r="C42" s="100" t="s">
        <v>166</v>
      </c>
      <c r="D42" s="103">
        <v>263450</v>
      </c>
    </row>
    <row r="43" spans="1:4">
      <c r="B43" s="101" t="str">
        <f t="shared" ref="B43" si="31">A40&amp;$B$6</f>
        <v>四国旅客船部員</v>
      </c>
      <c r="C43" s="100" t="s">
        <v>166</v>
      </c>
      <c r="D43" s="103">
        <v>197000</v>
      </c>
    </row>
    <row r="44" spans="1:4">
      <c r="A44" t="s">
        <v>178</v>
      </c>
      <c r="B44" s="101" t="str">
        <f t="shared" ref="B44" si="32">A44&amp;$B$2</f>
        <v>九州内航船職員</v>
      </c>
      <c r="C44" s="103">
        <v>252250</v>
      </c>
      <c r="D44" s="103">
        <v>268700</v>
      </c>
    </row>
    <row r="45" spans="1:4">
      <c r="B45" s="101" t="str">
        <f t="shared" ref="B45:B49" si="33">A44&amp;$B$3</f>
        <v>九州内航船部員</v>
      </c>
      <c r="C45" s="103">
        <v>200800</v>
      </c>
      <c r="D45" s="103">
        <v>210100</v>
      </c>
    </row>
    <row r="46" spans="1:4">
      <c r="B46" s="101" t="str">
        <f t="shared" ref="B46" si="34">A44&amp;$B$4</f>
        <v>九州旅客船職員</v>
      </c>
      <c r="C46" s="100" t="s">
        <v>166</v>
      </c>
      <c r="D46" s="103">
        <v>263400</v>
      </c>
    </row>
    <row r="47" spans="1:4">
      <c r="B47" s="101" t="str">
        <f t="shared" ref="B47:B51" si="35">A44&amp;$B$6</f>
        <v>九州旅客船部員</v>
      </c>
      <c r="C47" s="100" t="s">
        <v>166</v>
      </c>
      <c r="D47" s="103">
        <v>197000</v>
      </c>
    </row>
    <row r="48" spans="1:4">
      <c r="A48" t="s">
        <v>179</v>
      </c>
      <c r="B48" s="101" t="str">
        <f t="shared" ref="B48" si="36">A48&amp;$B$2</f>
        <v>沖縄内航船職員</v>
      </c>
      <c r="C48" s="103">
        <v>251500</v>
      </c>
      <c r="D48" s="103">
        <v>267950</v>
      </c>
    </row>
    <row r="49" spans="2:4">
      <c r="B49" s="101" t="str">
        <f t="shared" si="33"/>
        <v>沖縄内航船部員</v>
      </c>
      <c r="C49" s="103">
        <v>200050</v>
      </c>
      <c r="D49" s="103">
        <v>209350</v>
      </c>
    </row>
    <row r="50" spans="2:4">
      <c r="B50" s="101" t="str">
        <f t="shared" ref="B50" si="37">A48&amp;$B$4</f>
        <v>沖縄旅客船職員</v>
      </c>
      <c r="C50" s="100" t="s">
        <v>166</v>
      </c>
      <c r="D50" s="103">
        <v>264750</v>
      </c>
    </row>
    <row r="51" spans="2:4">
      <c r="B51" s="101" t="str">
        <f t="shared" si="35"/>
        <v>沖縄旅客船部員</v>
      </c>
      <c r="C51" s="100" t="s">
        <v>166</v>
      </c>
      <c r="D51" s="103">
        <v>201900</v>
      </c>
    </row>
    <row r="52" spans="2:4">
      <c r="B52" s="101" t="s">
        <v>180</v>
      </c>
      <c r="C52" s="100" t="s">
        <v>166</v>
      </c>
      <c r="D52" s="103">
        <v>271500</v>
      </c>
    </row>
    <row r="53" spans="2:4">
      <c r="B53" s="101" t="s">
        <v>181</v>
      </c>
      <c r="C53" s="100" t="s">
        <v>166</v>
      </c>
      <c r="D53" s="103">
        <v>269650</v>
      </c>
    </row>
    <row r="54" spans="2:4">
      <c r="B54" s="101" t="s">
        <v>182</v>
      </c>
      <c r="C54" s="100" t="s">
        <v>166</v>
      </c>
      <c r="D54" s="103">
        <v>269700</v>
      </c>
    </row>
    <row r="55" spans="2:4">
      <c r="B55" s="101" t="s">
        <v>183</v>
      </c>
      <c r="C55" s="100" t="s">
        <v>166</v>
      </c>
      <c r="D55" s="103">
        <v>270000</v>
      </c>
    </row>
    <row r="56" spans="2:4">
      <c r="B56" s="101" t="s">
        <v>184</v>
      </c>
      <c r="C56" s="100" t="s">
        <v>166</v>
      </c>
      <c r="D56" s="103">
        <v>268700</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参加申込票１</vt:lpstr>
      <vt:lpstr>参加申込票2</vt:lpstr>
      <vt:lpstr>参加申込票２　記載例</vt:lpstr>
      <vt:lpstr>Sheet1</vt:lpstr>
      <vt:lpstr>参加申込票１!Print_Area</vt:lpstr>
      <vt:lpstr>参加申込票2!Print_Area</vt:lpstr>
      <vt:lpstr>'参加申込票２　記載例'!Print_Area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