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22. 船員の労働安全環境業務の現況\"/>
    </mc:Choice>
  </mc:AlternateContent>
  <bookViews>
    <workbookView xWindow="0" yWindow="0" windowWidth="20490" windowHeight="7230"/>
  </bookViews>
  <sheets>
    <sheet name="表－２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E40" i="1"/>
  <c r="D40" i="1"/>
  <c r="C40" i="1"/>
  <c r="F39" i="1"/>
  <c r="F38" i="1"/>
  <c r="F37" i="1"/>
  <c r="F36" i="1"/>
  <c r="F35" i="1"/>
  <c r="F34" i="1"/>
  <c r="F33" i="1"/>
  <c r="F40" i="1" s="1"/>
  <c r="P28" i="1"/>
  <c r="L28" i="1"/>
  <c r="I28" i="1"/>
  <c r="H28" i="1"/>
  <c r="E28" i="1"/>
  <c r="D28" i="1"/>
  <c r="P27" i="1"/>
  <c r="O27" i="1"/>
  <c r="O28" i="1" s="1"/>
  <c r="N27" i="1"/>
  <c r="N28" i="1" s="1"/>
  <c r="L27" i="1"/>
  <c r="K27" i="1"/>
  <c r="K28" i="1" s="1"/>
  <c r="J27" i="1"/>
  <c r="J28" i="1" s="1"/>
  <c r="I27" i="1"/>
  <c r="H27" i="1"/>
  <c r="G27" i="1"/>
  <c r="G28" i="1" s="1"/>
  <c r="F27" i="1"/>
  <c r="E27" i="1"/>
  <c r="D27" i="1"/>
  <c r="C27" i="1"/>
  <c r="C28" i="1" s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M27" i="1" s="1"/>
  <c r="F19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F18" i="1" s="1"/>
  <c r="F28" i="1" s="1"/>
  <c r="M18" i="1" l="1"/>
  <c r="M28" i="1" s="1"/>
</calcChain>
</file>

<file path=xl/sharedStrings.xml><?xml version="1.0" encoding="utf-8"?>
<sst xmlns="http://schemas.openxmlformats.org/spreadsheetml/2006/main" count="59" uniqueCount="37">
  <si>
    <t>表－２　船員法事務取扱件数</t>
    <rPh sb="0" eb="1">
      <t>ヒョウ</t>
    </rPh>
    <rPh sb="4" eb="7">
      <t>センインホウ</t>
    </rPh>
    <rPh sb="7" eb="11">
      <t>ジムトリアツカイ</t>
    </rPh>
    <rPh sb="11" eb="13">
      <t>ケンスウ</t>
    </rPh>
    <phoneticPr fontId="3"/>
  </si>
  <si>
    <t>船員手帳</t>
    <rPh sb="0" eb="2">
      <t>センイン</t>
    </rPh>
    <rPh sb="2" eb="4">
      <t>テチョウ</t>
    </rPh>
    <phoneticPr fontId="3"/>
  </si>
  <si>
    <t>雇入契約届出等</t>
    <rPh sb="0" eb="2">
      <t>ヤトイイ</t>
    </rPh>
    <rPh sb="2" eb="4">
      <t>ケイヤク</t>
    </rPh>
    <rPh sb="4" eb="6">
      <t>トドケデ</t>
    </rPh>
    <rPh sb="6" eb="7">
      <t>トウ</t>
    </rPh>
    <phoneticPr fontId="3"/>
  </si>
  <si>
    <t>航行報告</t>
    <rPh sb="0" eb="2">
      <t>コウコウ</t>
    </rPh>
    <rPh sb="2" eb="4">
      <t>ホウコク</t>
    </rPh>
    <phoneticPr fontId="3"/>
  </si>
  <si>
    <t>新交付</t>
    <rPh sb="0" eb="1">
      <t>シン</t>
    </rPh>
    <rPh sb="1" eb="3">
      <t>コウフ</t>
    </rPh>
    <phoneticPr fontId="3"/>
  </si>
  <si>
    <t>再交付</t>
    <rPh sb="0" eb="3">
      <t>サイコウフ</t>
    </rPh>
    <phoneticPr fontId="3"/>
  </si>
  <si>
    <t>書換</t>
    <rPh sb="0" eb="2">
      <t>カキカエ</t>
    </rPh>
    <phoneticPr fontId="3"/>
  </si>
  <si>
    <t>計</t>
    <rPh sb="0" eb="1">
      <t>ケイ</t>
    </rPh>
    <phoneticPr fontId="3"/>
  </si>
  <si>
    <t>訂正</t>
    <rPh sb="0" eb="2">
      <t>テイセイ</t>
    </rPh>
    <phoneticPr fontId="3"/>
  </si>
  <si>
    <t>雇入</t>
    <rPh sb="0" eb="2">
      <t>ヤトイイ</t>
    </rPh>
    <phoneticPr fontId="3"/>
  </si>
  <si>
    <t>雇止</t>
    <rPh sb="0" eb="1">
      <t>ヤトイ</t>
    </rPh>
    <rPh sb="1" eb="2">
      <t>ドメ</t>
    </rPh>
    <phoneticPr fontId="3"/>
  </si>
  <si>
    <t>更新</t>
    <rPh sb="0" eb="2">
      <t>コウシン</t>
    </rPh>
    <phoneticPr fontId="3"/>
  </si>
  <si>
    <t>変更</t>
    <rPh sb="0" eb="2">
      <t>ヘンコウ</t>
    </rPh>
    <phoneticPr fontId="3"/>
  </si>
  <si>
    <t>就退職</t>
    <rPh sb="0" eb="1">
      <t>シュウ</t>
    </rPh>
    <rPh sb="1" eb="3">
      <t>タイショク</t>
    </rPh>
    <phoneticPr fontId="3"/>
  </si>
  <si>
    <t>受理</t>
    <rPh sb="0" eb="2">
      <t>ジュリ</t>
    </rPh>
    <phoneticPr fontId="3"/>
  </si>
  <si>
    <t>証明　
件数</t>
    <rPh sb="0" eb="2">
      <t>ショウメイ</t>
    </rPh>
    <rPh sb="4" eb="6">
      <t>ケンスウ</t>
    </rPh>
    <phoneticPr fontId="3"/>
  </si>
  <si>
    <t>証明　
通数</t>
    <rPh sb="0" eb="2">
      <t>ショウメイ</t>
    </rPh>
    <rPh sb="4" eb="5">
      <t>ツウ</t>
    </rPh>
    <rPh sb="5" eb="6">
      <t>スウ</t>
    </rPh>
    <phoneticPr fontId="3"/>
  </si>
  <si>
    <t>九州運輸局</t>
    <rPh sb="0" eb="2">
      <t>キュウシュウ</t>
    </rPh>
    <rPh sb="2" eb="5">
      <t>ウンユキョク</t>
    </rPh>
    <phoneticPr fontId="3"/>
  </si>
  <si>
    <t>本局</t>
  </si>
  <si>
    <t>福岡</t>
    <rPh sb="0" eb="2">
      <t>フクオカ</t>
    </rPh>
    <phoneticPr fontId="3"/>
  </si>
  <si>
    <t>若松</t>
  </si>
  <si>
    <t>長崎</t>
  </si>
  <si>
    <t>佐世保</t>
  </si>
  <si>
    <t>大分</t>
  </si>
  <si>
    <t>佐賀</t>
    <rPh sb="0" eb="2">
      <t>サガ</t>
    </rPh>
    <phoneticPr fontId="3"/>
  </si>
  <si>
    <t>熊本</t>
    <rPh sb="0" eb="2">
      <t>クマモト</t>
    </rPh>
    <phoneticPr fontId="3"/>
  </si>
  <si>
    <t>宮崎</t>
    <rPh sb="0" eb="2">
      <t>ミヤザキ</t>
    </rPh>
    <phoneticPr fontId="3"/>
  </si>
  <si>
    <t>鹿児島</t>
  </si>
  <si>
    <t>下関</t>
  </si>
  <si>
    <t>小　計</t>
    <rPh sb="0" eb="1">
      <t>ショウ</t>
    </rPh>
    <rPh sb="2" eb="3">
      <t>ケイ</t>
    </rPh>
    <phoneticPr fontId="3"/>
  </si>
  <si>
    <t>指定市町村</t>
    <rPh sb="0" eb="2">
      <t>シテイ</t>
    </rPh>
    <rPh sb="2" eb="5">
      <t>シチョウソン</t>
    </rPh>
    <phoneticPr fontId="3"/>
  </si>
  <si>
    <t>山口</t>
    <rPh sb="0" eb="2">
      <t>ヤマグチ</t>
    </rPh>
    <phoneticPr fontId="3"/>
  </si>
  <si>
    <t>合　計</t>
    <rPh sb="0" eb="1">
      <t>ゴウ</t>
    </rPh>
    <rPh sb="2" eb="3">
      <t>ケイ</t>
    </rPh>
    <phoneticPr fontId="3"/>
  </si>
  <si>
    <t>　　　　　　　　※山口は下関海事事務所の管轄区域内の指定市町村の件数</t>
    <rPh sb="9" eb="11">
      <t>ヤマグチ</t>
    </rPh>
    <rPh sb="12" eb="14">
      <t>シモノセキ</t>
    </rPh>
    <rPh sb="14" eb="16">
      <t>カイジ</t>
    </rPh>
    <rPh sb="16" eb="19">
      <t>ジムショ</t>
    </rPh>
    <rPh sb="20" eb="22">
      <t>カンカツ</t>
    </rPh>
    <rPh sb="22" eb="25">
      <t>クイキナイ</t>
    </rPh>
    <rPh sb="26" eb="28">
      <t>シテイ</t>
    </rPh>
    <rPh sb="28" eb="31">
      <t>シチョウソン</t>
    </rPh>
    <rPh sb="32" eb="34">
      <t>ケンスウ</t>
    </rPh>
    <phoneticPr fontId="3"/>
  </si>
  <si>
    <t>九州運輸局（外国人）</t>
    <rPh sb="0" eb="2">
      <t>キュウシュウ</t>
    </rPh>
    <rPh sb="2" eb="5">
      <t>ウンユキョク</t>
    </rPh>
    <rPh sb="6" eb="9">
      <t>ガイコクジン</t>
    </rPh>
    <phoneticPr fontId="3"/>
  </si>
  <si>
    <t>合　計</t>
    <rPh sb="0" eb="1">
      <t>ア</t>
    </rPh>
    <rPh sb="2" eb="3">
      <t>ケイ</t>
    </rPh>
    <phoneticPr fontId="3"/>
  </si>
  <si>
    <t>※外国人船員は内数</t>
    <rPh sb="1" eb="4">
      <t>ガイコクジン</t>
    </rPh>
    <rPh sb="4" eb="6">
      <t>センイン</t>
    </rPh>
    <rPh sb="7" eb="9">
      <t>ウチスウ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</si>
</sst>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38" fontId="2" fillId="2" borderId="3" xfId="1" applyFont="1" applyFill="1" applyBorder="1" applyAlignment="1">
      <alignment horizontal="distributed"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38" fontId="2" fillId="2" borderId="9" xfId="1" applyFont="1" applyFill="1" applyBorder="1" applyAlignment="1">
      <alignment horizontal="distributed" vertical="center"/>
    </xf>
    <xf numFmtId="38" fontId="2" fillId="2" borderId="8" xfId="1" applyFont="1" applyFill="1" applyBorder="1" applyAlignment="1">
      <alignment horizontal="distributed"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38" fontId="2" fillId="2" borderId="11" xfId="1" applyFont="1" applyFill="1" applyBorder="1" applyAlignment="1">
      <alignment horizontal="distributed" vertical="center"/>
    </xf>
    <xf numFmtId="176" fontId="2" fillId="0" borderId="11" xfId="0" applyNumberFormat="1" applyFont="1" applyBorder="1" applyAlignment="1">
      <alignment vertical="center"/>
    </xf>
    <xf numFmtId="38" fontId="2" fillId="2" borderId="12" xfId="1" applyFont="1" applyFill="1" applyBorder="1" applyAlignment="1">
      <alignment horizontal="distributed" vertical="center"/>
    </xf>
    <xf numFmtId="176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6" fillId="2" borderId="13" xfId="1" applyFont="1" applyFill="1" applyBorder="1" applyAlignment="1">
      <alignment horizontal="distributed" vertical="center"/>
    </xf>
    <xf numFmtId="176" fontId="6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1"/>
  <sheetViews>
    <sheetView tabSelected="1" zoomScale="115" zoomScaleNormal="115" workbookViewId="0">
      <selection activeCell="A2" sqref="A2"/>
    </sheetView>
  </sheetViews>
  <sheetFormatPr defaultRowHeight="13.5" x14ac:dyDescent="0.15"/>
  <cols>
    <col min="3" max="3" width="9" customWidth="1"/>
  </cols>
  <sheetData>
    <row r="2" spans="1:16" ht="22.5" customHeight="1" x14ac:dyDescent="0.15">
      <c r="A2" s="44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0.25" customHeight="1" x14ac:dyDescent="0.15">
      <c r="A4" s="38"/>
      <c r="B4" s="39"/>
      <c r="C4" s="28" t="s">
        <v>1</v>
      </c>
      <c r="D4" s="29"/>
      <c r="E4" s="29"/>
      <c r="F4" s="29"/>
      <c r="G4" s="29"/>
      <c r="H4" s="28" t="s">
        <v>2</v>
      </c>
      <c r="I4" s="28"/>
      <c r="J4" s="28"/>
      <c r="K4" s="28"/>
      <c r="L4" s="28"/>
      <c r="M4" s="28"/>
      <c r="N4" s="28" t="s">
        <v>3</v>
      </c>
      <c r="O4" s="29"/>
      <c r="P4" s="29"/>
    </row>
    <row r="5" spans="1:16" x14ac:dyDescent="0.15">
      <c r="A5" s="42"/>
      <c r="B5" s="43"/>
      <c r="C5" s="30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1" t="s">
        <v>13</v>
      </c>
      <c r="M5" s="31" t="s">
        <v>7</v>
      </c>
      <c r="N5" s="31" t="s">
        <v>14</v>
      </c>
      <c r="O5" s="31" t="s">
        <v>15</v>
      </c>
      <c r="P5" s="31" t="s">
        <v>16</v>
      </c>
    </row>
    <row r="6" spans="1:16" x14ac:dyDescent="0.15">
      <c r="A6" s="40"/>
      <c r="B6" s="41"/>
      <c r="C6" s="30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22.5" customHeight="1" x14ac:dyDescent="0.15">
      <c r="A7" s="35" t="s">
        <v>17</v>
      </c>
      <c r="B7" s="2" t="s">
        <v>18</v>
      </c>
      <c r="C7" s="3">
        <v>132</v>
      </c>
      <c r="D7" s="3">
        <v>3</v>
      </c>
      <c r="E7" s="3">
        <v>114</v>
      </c>
      <c r="F7" s="4">
        <f>C7+D7+E7</f>
        <v>249</v>
      </c>
      <c r="G7" s="3">
        <v>34</v>
      </c>
      <c r="H7" s="4">
        <v>1185</v>
      </c>
      <c r="I7" s="4">
        <v>1239</v>
      </c>
      <c r="J7" s="4">
        <v>4</v>
      </c>
      <c r="K7" s="4">
        <v>343</v>
      </c>
      <c r="L7" s="4">
        <v>2</v>
      </c>
      <c r="M7" s="4">
        <f>H7+I7+J7+K7+L7</f>
        <v>2773</v>
      </c>
      <c r="N7" s="4">
        <v>24</v>
      </c>
      <c r="O7" s="4">
        <v>24</v>
      </c>
      <c r="P7" s="4">
        <v>30</v>
      </c>
    </row>
    <row r="8" spans="1:16" ht="22.5" customHeight="1" x14ac:dyDescent="0.15">
      <c r="A8" s="36"/>
      <c r="B8" s="2" t="s">
        <v>19</v>
      </c>
      <c r="C8" s="3">
        <v>68</v>
      </c>
      <c r="D8" s="3">
        <v>1</v>
      </c>
      <c r="E8" s="3">
        <v>65</v>
      </c>
      <c r="F8" s="4">
        <f t="shared" ref="F8:F26" si="0">C8+D8+E8</f>
        <v>134</v>
      </c>
      <c r="G8" s="3">
        <v>11</v>
      </c>
      <c r="H8" s="4">
        <v>714</v>
      </c>
      <c r="I8" s="4">
        <v>711</v>
      </c>
      <c r="J8" s="4">
        <v>0</v>
      </c>
      <c r="K8" s="4">
        <v>249</v>
      </c>
      <c r="L8" s="4">
        <v>1</v>
      </c>
      <c r="M8" s="4">
        <f>H8+I8+J8+K8+L8</f>
        <v>1675</v>
      </c>
      <c r="N8" s="4">
        <v>43</v>
      </c>
      <c r="O8" s="4">
        <v>43</v>
      </c>
      <c r="P8" s="4">
        <v>55</v>
      </c>
    </row>
    <row r="9" spans="1:16" ht="22.5" customHeight="1" x14ac:dyDescent="0.15">
      <c r="A9" s="36"/>
      <c r="B9" s="2" t="s">
        <v>20</v>
      </c>
      <c r="C9" s="3">
        <v>65</v>
      </c>
      <c r="D9" s="3">
        <v>5</v>
      </c>
      <c r="E9" s="3">
        <v>27</v>
      </c>
      <c r="F9" s="4">
        <f t="shared" si="0"/>
        <v>97</v>
      </c>
      <c r="G9" s="3">
        <v>4</v>
      </c>
      <c r="H9" s="4">
        <v>1212</v>
      </c>
      <c r="I9" s="4">
        <v>1187</v>
      </c>
      <c r="J9" s="4">
        <v>0</v>
      </c>
      <c r="K9" s="4">
        <v>382</v>
      </c>
      <c r="L9" s="4">
        <v>3</v>
      </c>
      <c r="M9" s="4">
        <f t="shared" ref="M9:M26" si="1">H9+I9+J9+K9+L9</f>
        <v>2784</v>
      </c>
      <c r="N9" s="4">
        <v>75</v>
      </c>
      <c r="O9" s="4">
        <v>76</v>
      </c>
      <c r="P9" s="4">
        <v>76</v>
      </c>
    </row>
    <row r="10" spans="1:16" ht="22.5" customHeight="1" x14ac:dyDescent="0.15">
      <c r="A10" s="36"/>
      <c r="B10" s="2" t="s">
        <v>21</v>
      </c>
      <c r="C10" s="3">
        <v>110</v>
      </c>
      <c r="D10" s="3">
        <v>7</v>
      </c>
      <c r="E10" s="3">
        <v>143</v>
      </c>
      <c r="F10" s="4">
        <f t="shared" si="0"/>
        <v>260</v>
      </c>
      <c r="G10" s="3">
        <v>29</v>
      </c>
      <c r="H10" s="4">
        <v>674</v>
      </c>
      <c r="I10" s="4">
        <v>678</v>
      </c>
      <c r="J10" s="4">
        <v>0</v>
      </c>
      <c r="K10" s="4">
        <v>269</v>
      </c>
      <c r="L10" s="4">
        <v>1</v>
      </c>
      <c r="M10" s="4">
        <f t="shared" si="1"/>
        <v>1622</v>
      </c>
      <c r="N10" s="4">
        <v>31</v>
      </c>
      <c r="O10" s="4">
        <v>31</v>
      </c>
      <c r="P10" s="4">
        <v>33</v>
      </c>
    </row>
    <row r="11" spans="1:16" ht="22.5" customHeight="1" x14ac:dyDescent="0.15">
      <c r="A11" s="36"/>
      <c r="B11" s="2" t="s">
        <v>22</v>
      </c>
      <c r="C11" s="3">
        <v>64</v>
      </c>
      <c r="D11" s="3">
        <v>4</v>
      </c>
      <c r="E11" s="3">
        <v>48</v>
      </c>
      <c r="F11" s="4">
        <f t="shared" si="0"/>
        <v>116</v>
      </c>
      <c r="G11" s="3">
        <v>9</v>
      </c>
      <c r="H11" s="4">
        <v>381</v>
      </c>
      <c r="I11" s="4">
        <v>355</v>
      </c>
      <c r="J11" s="4">
        <v>9</v>
      </c>
      <c r="K11" s="4">
        <v>91</v>
      </c>
      <c r="L11" s="4">
        <v>1</v>
      </c>
      <c r="M11" s="4">
        <f t="shared" si="1"/>
        <v>837</v>
      </c>
      <c r="N11" s="4">
        <v>34</v>
      </c>
      <c r="O11" s="4">
        <v>35</v>
      </c>
      <c r="P11" s="4">
        <v>35</v>
      </c>
    </row>
    <row r="12" spans="1:16" ht="22.5" customHeight="1" x14ac:dyDescent="0.15">
      <c r="A12" s="36"/>
      <c r="B12" s="2" t="s">
        <v>23</v>
      </c>
      <c r="C12" s="3">
        <v>35</v>
      </c>
      <c r="D12" s="3">
        <v>2</v>
      </c>
      <c r="E12" s="3">
        <v>75</v>
      </c>
      <c r="F12" s="4">
        <f t="shared" si="0"/>
        <v>112</v>
      </c>
      <c r="G12" s="3">
        <v>9</v>
      </c>
      <c r="H12" s="4">
        <v>1180</v>
      </c>
      <c r="I12" s="4">
        <v>1147</v>
      </c>
      <c r="J12" s="4">
        <v>0</v>
      </c>
      <c r="K12" s="4">
        <v>313</v>
      </c>
      <c r="L12" s="4">
        <v>1</v>
      </c>
      <c r="M12" s="4">
        <f t="shared" si="1"/>
        <v>2641</v>
      </c>
      <c r="N12" s="4">
        <v>35</v>
      </c>
      <c r="O12" s="4">
        <v>34</v>
      </c>
      <c r="P12" s="4">
        <v>36</v>
      </c>
    </row>
    <row r="13" spans="1:16" ht="22.5" customHeight="1" x14ac:dyDescent="0.15">
      <c r="A13" s="36"/>
      <c r="B13" s="2" t="s">
        <v>24</v>
      </c>
      <c r="C13" s="3">
        <v>32</v>
      </c>
      <c r="D13" s="3">
        <v>2</v>
      </c>
      <c r="E13" s="3">
        <v>33</v>
      </c>
      <c r="F13" s="4">
        <f t="shared" si="0"/>
        <v>67</v>
      </c>
      <c r="G13" s="3">
        <v>5</v>
      </c>
      <c r="H13" s="4">
        <v>388</v>
      </c>
      <c r="I13" s="4">
        <v>390</v>
      </c>
      <c r="J13" s="4">
        <v>4</v>
      </c>
      <c r="K13" s="4">
        <v>79</v>
      </c>
      <c r="L13" s="4">
        <v>4</v>
      </c>
      <c r="M13" s="4">
        <f t="shared" si="1"/>
        <v>865</v>
      </c>
      <c r="N13" s="4">
        <v>28</v>
      </c>
      <c r="O13" s="4">
        <v>28</v>
      </c>
      <c r="P13" s="4">
        <v>29</v>
      </c>
    </row>
    <row r="14" spans="1:16" ht="22.5" customHeight="1" x14ac:dyDescent="0.15">
      <c r="A14" s="36"/>
      <c r="B14" s="5" t="s">
        <v>25</v>
      </c>
      <c r="C14" s="3">
        <v>53</v>
      </c>
      <c r="D14" s="3">
        <v>0</v>
      </c>
      <c r="E14" s="3">
        <v>70</v>
      </c>
      <c r="F14" s="4">
        <f t="shared" si="0"/>
        <v>123</v>
      </c>
      <c r="G14" s="3">
        <v>12</v>
      </c>
      <c r="H14" s="4">
        <v>197</v>
      </c>
      <c r="I14" s="4">
        <v>162</v>
      </c>
      <c r="J14" s="4">
        <v>0</v>
      </c>
      <c r="K14" s="4">
        <v>76</v>
      </c>
      <c r="L14" s="4">
        <v>0</v>
      </c>
      <c r="M14" s="4">
        <f t="shared" si="1"/>
        <v>435</v>
      </c>
      <c r="N14" s="4">
        <v>15</v>
      </c>
      <c r="O14" s="4">
        <v>16</v>
      </c>
      <c r="P14" s="4">
        <v>17</v>
      </c>
    </row>
    <row r="15" spans="1:16" ht="22.5" customHeight="1" x14ac:dyDescent="0.15">
      <c r="A15" s="36"/>
      <c r="B15" s="2" t="s">
        <v>26</v>
      </c>
      <c r="C15" s="3">
        <v>44</v>
      </c>
      <c r="D15" s="3">
        <v>0</v>
      </c>
      <c r="E15" s="3">
        <v>34</v>
      </c>
      <c r="F15" s="4">
        <f t="shared" si="0"/>
        <v>78</v>
      </c>
      <c r="G15" s="3">
        <v>10</v>
      </c>
      <c r="H15" s="4">
        <v>179</v>
      </c>
      <c r="I15" s="4">
        <v>153</v>
      </c>
      <c r="J15" s="4">
        <v>6</v>
      </c>
      <c r="K15" s="4">
        <v>54</v>
      </c>
      <c r="L15" s="4">
        <v>0</v>
      </c>
      <c r="M15" s="4">
        <f t="shared" si="1"/>
        <v>392</v>
      </c>
      <c r="N15" s="4">
        <v>6</v>
      </c>
      <c r="O15" s="4">
        <v>4</v>
      </c>
      <c r="P15" s="4">
        <v>4</v>
      </c>
    </row>
    <row r="16" spans="1:16" ht="22.5" customHeight="1" x14ac:dyDescent="0.15">
      <c r="A16" s="36"/>
      <c r="B16" s="2" t="s">
        <v>27</v>
      </c>
      <c r="C16" s="3">
        <v>77</v>
      </c>
      <c r="D16" s="3">
        <v>5</v>
      </c>
      <c r="E16" s="3">
        <v>131</v>
      </c>
      <c r="F16" s="4">
        <f t="shared" si="0"/>
        <v>213</v>
      </c>
      <c r="G16" s="3">
        <v>16</v>
      </c>
      <c r="H16" s="4">
        <v>655</v>
      </c>
      <c r="I16" s="4">
        <v>632</v>
      </c>
      <c r="J16" s="4">
        <v>23</v>
      </c>
      <c r="K16" s="4">
        <v>168</v>
      </c>
      <c r="L16" s="4">
        <v>6</v>
      </c>
      <c r="M16" s="4">
        <f t="shared" si="1"/>
        <v>1484</v>
      </c>
      <c r="N16" s="4">
        <v>66</v>
      </c>
      <c r="O16" s="4">
        <v>63</v>
      </c>
      <c r="P16" s="4">
        <v>70</v>
      </c>
    </row>
    <row r="17" spans="1:16" ht="22.5" customHeight="1" x14ac:dyDescent="0.15">
      <c r="A17" s="36"/>
      <c r="B17" s="6" t="s">
        <v>28</v>
      </c>
      <c r="C17" s="7">
        <v>85</v>
      </c>
      <c r="D17" s="7">
        <v>2</v>
      </c>
      <c r="E17" s="7">
        <v>80</v>
      </c>
      <c r="F17" s="8">
        <f t="shared" si="0"/>
        <v>167</v>
      </c>
      <c r="G17" s="7">
        <v>13</v>
      </c>
      <c r="H17" s="8">
        <v>988</v>
      </c>
      <c r="I17" s="8">
        <v>992</v>
      </c>
      <c r="J17" s="8">
        <v>35</v>
      </c>
      <c r="K17" s="8">
        <v>284</v>
      </c>
      <c r="L17" s="8">
        <v>0</v>
      </c>
      <c r="M17" s="8">
        <f t="shared" si="1"/>
        <v>2299</v>
      </c>
      <c r="N17" s="8">
        <v>95</v>
      </c>
      <c r="O17" s="8">
        <v>94</v>
      </c>
      <c r="P17" s="8">
        <v>106</v>
      </c>
    </row>
    <row r="18" spans="1:16" ht="22.5" customHeight="1" x14ac:dyDescent="0.15">
      <c r="A18" s="37"/>
      <c r="B18" s="9" t="s">
        <v>29</v>
      </c>
      <c r="C18" s="10">
        <v>765</v>
      </c>
      <c r="D18" s="10">
        <v>31</v>
      </c>
      <c r="E18" s="10">
        <v>820</v>
      </c>
      <c r="F18" s="10">
        <f>SUM(F7:F17)</f>
        <v>1616</v>
      </c>
      <c r="G18" s="10">
        <v>152</v>
      </c>
      <c r="H18" s="10">
        <v>7512</v>
      </c>
      <c r="I18" s="10">
        <v>7646</v>
      </c>
      <c r="J18" s="10">
        <v>81</v>
      </c>
      <c r="K18" s="10">
        <v>2308</v>
      </c>
      <c r="L18" s="10">
        <v>19</v>
      </c>
      <c r="M18" s="10">
        <f>SUM(M7:M17)</f>
        <v>17807</v>
      </c>
      <c r="N18" s="10">
        <v>452</v>
      </c>
      <c r="O18" s="10">
        <v>448</v>
      </c>
      <c r="P18" s="10">
        <v>491</v>
      </c>
    </row>
    <row r="19" spans="1:16" ht="22.5" customHeight="1" x14ac:dyDescent="0.15">
      <c r="A19" s="36" t="s">
        <v>30</v>
      </c>
      <c r="B19" s="2" t="s">
        <v>19</v>
      </c>
      <c r="C19" s="3">
        <v>29</v>
      </c>
      <c r="D19" s="3">
        <v>0</v>
      </c>
      <c r="E19" s="3">
        <v>38</v>
      </c>
      <c r="F19" s="3">
        <f t="shared" si="0"/>
        <v>67</v>
      </c>
      <c r="G19" s="3">
        <v>3</v>
      </c>
      <c r="H19" s="3">
        <v>1323</v>
      </c>
      <c r="I19" s="3">
        <v>1286</v>
      </c>
      <c r="J19" s="3">
        <v>0</v>
      </c>
      <c r="K19" s="3">
        <v>367</v>
      </c>
      <c r="L19" s="3">
        <v>5</v>
      </c>
      <c r="M19" s="3">
        <f t="shared" si="1"/>
        <v>2981</v>
      </c>
      <c r="N19" s="3">
        <v>10</v>
      </c>
      <c r="O19" s="3">
        <v>10</v>
      </c>
      <c r="P19" s="3">
        <v>10</v>
      </c>
    </row>
    <row r="20" spans="1:16" ht="22.5" customHeight="1" x14ac:dyDescent="0.15">
      <c r="A20" s="36"/>
      <c r="B20" s="2" t="s">
        <v>21</v>
      </c>
      <c r="C20" s="3">
        <v>198</v>
      </c>
      <c r="D20" s="3">
        <v>11</v>
      </c>
      <c r="E20" s="3">
        <v>244</v>
      </c>
      <c r="F20" s="3">
        <f t="shared" si="0"/>
        <v>453</v>
      </c>
      <c r="G20" s="3">
        <v>41</v>
      </c>
      <c r="H20" s="3">
        <v>1144</v>
      </c>
      <c r="I20" s="3">
        <v>1118</v>
      </c>
      <c r="J20" s="3">
        <v>0</v>
      </c>
      <c r="K20" s="3">
        <v>623</v>
      </c>
      <c r="L20" s="3">
        <v>5</v>
      </c>
      <c r="M20" s="3">
        <f t="shared" si="1"/>
        <v>2890</v>
      </c>
      <c r="N20" s="3">
        <v>137</v>
      </c>
      <c r="O20" s="3">
        <v>135</v>
      </c>
      <c r="P20" s="3">
        <v>142</v>
      </c>
    </row>
    <row r="21" spans="1:16" ht="22.5" customHeight="1" x14ac:dyDescent="0.15">
      <c r="A21" s="36"/>
      <c r="B21" s="2" t="s">
        <v>24</v>
      </c>
      <c r="C21" s="3">
        <v>10</v>
      </c>
      <c r="D21" s="3">
        <v>1</v>
      </c>
      <c r="E21" s="3">
        <v>5</v>
      </c>
      <c r="F21" s="3">
        <f t="shared" si="0"/>
        <v>16</v>
      </c>
      <c r="G21" s="3">
        <v>0</v>
      </c>
      <c r="H21" s="3">
        <v>58</v>
      </c>
      <c r="I21" s="3">
        <v>62</v>
      </c>
      <c r="J21" s="3">
        <v>0</v>
      </c>
      <c r="K21" s="3">
        <v>27</v>
      </c>
      <c r="L21" s="3">
        <v>0</v>
      </c>
      <c r="M21" s="3">
        <f t="shared" si="1"/>
        <v>147</v>
      </c>
      <c r="N21" s="3">
        <v>1</v>
      </c>
      <c r="O21" s="3">
        <v>0</v>
      </c>
      <c r="P21" s="3">
        <v>0</v>
      </c>
    </row>
    <row r="22" spans="1:16" ht="22.5" customHeight="1" x14ac:dyDescent="0.15">
      <c r="A22" s="36"/>
      <c r="B22" s="2" t="s">
        <v>23</v>
      </c>
      <c r="C22" s="3">
        <v>31</v>
      </c>
      <c r="D22" s="3">
        <v>0</v>
      </c>
      <c r="E22" s="3">
        <v>36</v>
      </c>
      <c r="F22" s="3">
        <f t="shared" si="0"/>
        <v>67</v>
      </c>
      <c r="G22" s="3">
        <v>2</v>
      </c>
      <c r="H22" s="3">
        <v>1341</v>
      </c>
      <c r="I22" s="3">
        <v>1294</v>
      </c>
      <c r="J22" s="3">
        <v>0</v>
      </c>
      <c r="K22" s="3">
        <v>366</v>
      </c>
      <c r="L22" s="3">
        <v>0</v>
      </c>
      <c r="M22" s="3">
        <f t="shared" si="1"/>
        <v>3001</v>
      </c>
      <c r="N22" s="3">
        <v>100</v>
      </c>
      <c r="O22" s="3">
        <v>99</v>
      </c>
      <c r="P22" s="3">
        <v>101</v>
      </c>
    </row>
    <row r="23" spans="1:16" ht="22.5" customHeight="1" x14ac:dyDescent="0.15">
      <c r="A23" s="36"/>
      <c r="B23" s="2" t="s">
        <v>25</v>
      </c>
      <c r="C23" s="3">
        <v>99</v>
      </c>
      <c r="D23" s="3">
        <v>4</v>
      </c>
      <c r="E23" s="3">
        <v>47</v>
      </c>
      <c r="F23" s="3">
        <f t="shared" si="0"/>
        <v>150</v>
      </c>
      <c r="G23" s="3">
        <v>6</v>
      </c>
      <c r="H23" s="3">
        <v>569</v>
      </c>
      <c r="I23" s="3">
        <v>554</v>
      </c>
      <c r="J23" s="3">
        <v>0</v>
      </c>
      <c r="K23" s="3">
        <v>195</v>
      </c>
      <c r="L23" s="3">
        <v>1</v>
      </c>
      <c r="M23" s="3">
        <f t="shared" si="1"/>
        <v>1319</v>
      </c>
      <c r="N23" s="3">
        <v>49</v>
      </c>
      <c r="O23" s="3">
        <v>49</v>
      </c>
      <c r="P23" s="3">
        <v>49</v>
      </c>
    </row>
    <row r="24" spans="1:16" ht="22.5" customHeight="1" x14ac:dyDescent="0.15">
      <c r="A24" s="36"/>
      <c r="B24" s="2" t="s">
        <v>26</v>
      </c>
      <c r="C24" s="3">
        <v>96</v>
      </c>
      <c r="D24" s="3">
        <v>6</v>
      </c>
      <c r="E24" s="3">
        <v>114</v>
      </c>
      <c r="F24" s="3">
        <f t="shared" si="0"/>
        <v>216</v>
      </c>
      <c r="G24" s="3">
        <v>55</v>
      </c>
      <c r="H24" s="3">
        <v>800</v>
      </c>
      <c r="I24" s="3">
        <v>833</v>
      </c>
      <c r="J24" s="3">
        <v>45</v>
      </c>
      <c r="K24" s="3">
        <v>227</v>
      </c>
      <c r="L24" s="3">
        <v>1</v>
      </c>
      <c r="M24" s="3">
        <f t="shared" si="1"/>
        <v>1906</v>
      </c>
      <c r="N24" s="3">
        <v>33</v>
      </c>
      <c r="O24" s="3">
        <v>28</v>
      </c>
      <c r="P24" s="3">
        <v>30</v>
      </c>
    </row>
    <row r="25" spans="1:16" ht="22.5" customHeight="1" x14ac:dyDescent="0.15">
      <c r="A25" s="36"/>
      <c r="B25" s="2" t="s">
        <v>27</v>
      </c>
      <c r="C25" s="3">
        <v>80</v>
      </c>
      <c r="D25" s="3">
        <v>2</v>
      </c>
      <c r="E25" s="3">
        <v>79</v>
      </c>
      <c r="F25" s="3">
        <f t="shared" si="0"/>
        <v>161</v>
      </c>
      <c r="G25" s="3">
        <v>13</v>
      </c>
      <c r="H25" s="3">
        <v>1230</v>
      </c>
      <c r="I25" s="3">
        <v>1192</v>
      </c>
      <c r="J25" s="3">
        <v>0</v>
      </c>
      <c r="K25" s="3">
        <v>281</v>
      </c>
      <c r="L25" s="3">
        <v>0</v>
      </c>
      <c r="M25" s="3">
        <f t="shared" si="1"/>
        <v>2703</v>
      </c>
      <c r="N25" s="3">
        <v>55</v>
      </c>
      <c r="O25" s="3">
        <v>47</v>
      </c>
      <c r="P25" s="3">
        <v>81</v>
      </c>
    </row>
    <row r="26" spans="1:16" ht="22.5" customHeight="1" x14ac:dyDescent="0.15">
      <c r="A26" s="36"/>
      <c r="B26" s="6" t="s">
        <v>31</v>
      </c>
      <c r="C26" s="7">
        <v>19</v>
      </c>
      <c r="D26" s="7">
        <v>0</v>
      </c>
      <c r="E26" s="7">
        <v>24</v>
      </c>
      <c r="F26" s="7">
        <f t="shared" si="0"/>
        <v>43</v>
      </c>
      <c r="G26" s="7">
        <v>3</v>
      </c>
      <c r="H26" s="7">
        <v>1497</v>
      </c>
      <c r="I26" s="7">
        <v>1477</v>
      </c>
      <c r="J26" s="7">
        <v>2</v>
      </c>
      <c r="K26" s="7">
        <v>360</v>
      </c>
      <c r="L26" s="7">
        <v>0</v>
      </c>
      <c r="M26" s="7">
        <f t="shared" si="1"/>
        <v>3336</v>
      </c>
      <c r="N26" s="7">
        <v>26</v>
      </c>
      <c r="O26" s="7">
        <v>25</v>
      </c>
      <c r="P26" s="7">
        <v>26</v>
      </c>
    </row>
    <row r="27" spans="1:16" ht="22.5" customHeight="1" thickBot="1" x14ac:dyDescent="0.2">
      <c r="A27" s="36"/>
      <c r="B27" s="11" t="s">
        <v>29</v>
      </c>
      <c r="C27" s="12">
        <f>SUM(C19:C26)</f>
        <v>562</v>
      </c>
      <c r="D27" s="12">
        <f>SUM(D19:D26)</f>
        <v>24</v>
      </c>
      <c r="E27" s="12">
        <f>SUM(E19:E26)</f>
        <v>587</v>
      </c>
      <c r="F27" s="12">
        <f>SUM(F19:F26)</f>
        <v>1173</v>
      </c>
      <c r="G27" s="12">
        <f>SUM(G19:G26)</f>
        <v>123</v>
      </c>
      <c r="H27" s="12">
        <f t="shared" ref="H27:P27" si="2">SUM(H19:H26)</f>
        <v>7962</v>
      </c>
      <c r="I27" s="12">
        <f t="shared" si="2"/>
        <v>7816</v>
      </c>
      <c r="J27" s="12">
        <f t="shared" si="2"/>
        <v>47</v>
      </c>
      <c r="K27" s="12">
        <f t="shared" si="2"/>
        <v>2446</v>
      </c>
      <c r="L27" s="12">
        <f t="shared" si="2"/>
        <v>12</v>
      </c>
      <c r="M27" s="12">
        <f t="shared" si="2"/>
        <v>18283</v>
      </c>
      <c r="N27" s="12">
        <f t="shared" si="2"/>
        <v>411</v>
      </c>
      <c r="O27" s="12">
        <f t="shared" si="2"/>
        <v>393</v>
      </c>
      <c r="P27" s="12">
        <f t="shared" si="2"/>
        <v>439</v>
      </c>
    </row>
    <row r="28" spans="1:16" ht="26.25" customHeight="1" thickTop="1" x14ac:dyDescent="0.15">
      <c r="A28" s="13"/>
      <c r="B28" s="14" t="s">
        <v>32</v>
      </c>
      <c r="C28" s="15">
        <f>SUM(C18,C27)</f>
        <v>1327</v>
      </c>
      <c r="D28" s="15">
        <f>SUM(D18,D27)</f>
        <v>55</v>
      </c>
      <c r="E28" s="15">
        <f>SUM(E18,E27)</f>
        <v>1407</v>
      </c>
      <c r="F28" s="15">
        <f>SUM(F18,F27)</f>
        <v>2789</v>
      </c>
      <c r="G28" s="15">
        <f t="shared" ref="G28:L28" si="3">SUM(G18,G27)</f>
        <v>275</v>
      </c>
      <c r="H28" s="15">
        <f t="shared" si="3"/>
        <v>15474</v>
      </c>
      <c r="I28" s="15">
        <f t="shared" si="3"/>
        <v>15462</v>
      </c>
      <c r="J28" s="15">
        <f t="shared" si="3"/>
        <v>128</v>
      </c>
      <c r="K28" s="15">
        <f t="shared" si="3"/>
        <v>4754</v>
      </c>
      <c r="L28" s="15">
        <f t="shared" si="3"/>
        <v>31</v>
      </c>
      <c r="M28" s="15">
        <f>SUM(M18,M27)</f>
        <v>36090</v>
      </c>
      <c r="N28" s="15">
        <f>SUM(N18,N27)</f>
        <v>863</v>
      </c>
      <c r="O28" s="15">
        <f>SUM(O18,O27)</f>
        <v>841</v>
      </c>
      <c r="P28" s="15">
        <f>SUM(P18,P27)</f>
        <v>930</v>
      </c>
    </row>
    <row r="29" spans="1:16" ht="22.5" customHeight="1" x14ac:dyDescent="0.15">
      <c r="A29" s="16"/>
      <c r="B29" s="17" t="s">
        <v>33</v>
      </c>
      <c r="C29" s="16"/>
      <c r="D29" s="1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22.5" customHeight="1" x14ac:dyDescent="0.15">
      <c r="A30" s="19"/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22.5" customHeight="1" x14ac:dyDescent="0.15">
      <c r="A31" s="38"/>
      <c r="B31" s="39"/>
      <c r="C31" s="28" t="s">
        <v>1</v>
      </c>
      <c r="D31" s="29"/>
      <c r="E31" s="29"/>
      <c r="F31" s="29"/>
      <c r="G31" s="29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22.5" customHeight="1" x14ac:dyDescent="0.15">
      <c r="A32" s="40"/>
      <c r="B32" s="41"/>
      <c r="C32" s="21" t="s">
        <v>4</v>
      </c>
      <c r="D32" s="21" t="s">
        <v>5</v>
      </c>
      <c r="E32" s="22" t="s">
        <v>6</v>
      </c>
      <c r="F32" s="22" t="s">
        <v>7</v>
      </c>
      <c r="G32" s="22" t="s">
        <v>8</v>
      </c>
      <c r="H32" s="1"/>
      <c r="I32" s="1"/>
      <c r="J32" s="1"/>
      <c r="K32" s="1"/>
      <c r="L32" s="1"/>
      <c r="M32" s="1"/>
      <c r="N32" s="1"/>
      <c r="O32" s="1"/>
      <c r="P32" s="1"/>
    </row>
    <row r="33" spans="1:16" ht="22.5" customHeight="1" x14ac:dyDescent="0.15">
      <c r="A33" s="32" t="s">
        <v>34</v>
      </c>
      <c r="B33" s="2" t="s">
        <v>18</v>
      </c>
      <c r="C33" s="23">
        <v>272</v>
      </c>
      <c r="D33" s="23">
        <v>10</v>
      </c>
      <c r="E33" s="23">
        <v>59</v>
      </c>
      <c r="F33" s="23">
        <f t="shared" ref="F33:F39" si="4">C33+D33+E33</f>
        <v>341</v>
      </c>
      <c r="G33" s="24">
        <v>0</v>
      </c>
      <c r="H33" s="1"/>
      <c r="I33" s="1"/>
      <c r="J33" s="1"/>
      <c r="K33" s="1"/>
      <c r="L33" s="1"/>
      <c r="M33" s="1"/>
      <c r="N33" s="1"/>
      <c r="O33" s="1"/>
      <c r="P33" s="1"/>
    </row>
    <row r="34" spans="1:16" ht="22.5" customHeight="1" x14ac:dyDescent="0.15">
      <c r="A34" s="33"/>
      <c r="B34" s="2" t="s">
        <v>19</v>
      </c>
      <c r="C34" s="23">
        <v>0</v>
      </c>
      <c r="D34" s="23">
        <v>0</v>
      </c>
      <c r="E34" s="23">
        <v>1</v>
      </c>
      <c r="F34" s="23">
        <f t="shared" si="4"/>
        <v>1</v>
      </c>
      <c r="G34" s="24">
        <v>0</v>
      </c>
      <c r="H34" s="1"/>
      <c r="I34" s="1"/>
      <c r="J34" s="1"/>
      <c r="K34" s="1"/>
      <c r="L34" s="1"/>
      <c r="M34" s="1"/>
      <c r="N34" s="1"/>
      <c r="O34" s="1"/>
      <c r="P34" s="1"/>
    </row>
    <row r="35" spans="1:16" ht="22.5" customHeight="1" x14ac:dyDescent="0.15">
      <c r="A35" s="33"/>
      <c r="B35" s="2" t="s">
        <v>21</v>
      </c>
      <c r="C35" s="23">
        <v>31</v>
      </c>
      <c r="D35" s="23">
        <v>0</v>
      </c>
      <c r="E35" s="23">
        <v>10</v>
      </c>
      <c r="F35" s="23">
        <f t="shared" si="4"/>
        <v>41</v>
      </c>
      <c r="G35" s="24">
        <v>0</v>
      </c>
      <c r="H35" s="1"/>
      <c r="I35" s="1"/>
      <c r="J35" s="1"/>
      <c r="K35" s="1"/>
      <c r="L35" s="1"/>
      <c r="M35" s="1"/>
      <c r="N35" s="1"/>
      <c r="O35" s="1"/>
      <c r="P35" s="1"/>
    </row>
    <row r="36" spans="1:16" ht="22.5" customHeight="1" x14ac:dyDescent="0.15">
      <c r="A36" s="33"/>
      <c r="B36" s="2" t="s">
        <v>23</v>
      </c>
      <c r="C36" s="23">
        <v>0</v>
      </c>
      <c r="D36" s="23">
        <v>0</v>
      </c>
      <c r="E36" s="23">
        <v>0</v>
      </c>
      <c r="F36" s="23">
        <f t="shared" si="4"/>
        <v>0</v>
      </c>
      <c r="G36" s="24">
        <v>0</v>
      </c>
      <c r="H36" s="1"/>
      <c r="I36" s="1"/>
      <c r="J36" s="1"/>
      <c r="K36" s="1"/>
      <c r="L36" s="1"/>
      <c r="M36" s="1"/>
      <c r="N36" s="1"/>
      <c r="O36" s="1"/>
      <c r="P36" s="1"/>
    </row>
    <row r="37" spans="1:16" ht="22.5" customHeight="1" x14ac:dyDescent="0.15">
      <c r="A37" s="33"/>
      <c r="B37" s="2" t="s">
        <v>26</v>
      </c>
      <c r="C37" s="23">
        <v>83</v>
      </c>
      <c r="D37" s="23">
        <v>1</v>
      </c>
      <c r="E37" s="23">
        <v>5</v>
      </c>
      <c r="F37" s="23">
        <f t="shared" si="4"/>
        <v>89</v>
      </c>
      <c r="G37" s="24">
        <v>0</v>
      </c>
      <c r="H37" s="1"/>
      <c r="I37" s="1"/>
      <c r="J37" s="1"/>
      <c r="K37" s="1"/>
      <c r="L37" s="1"/>
      <c r="M37" s="1"/>
      <c r="N37" s="1"/>
      <c r="O37" s="1"/>
      <c r="P37" s="1"/>
    </row>
    <row r="38" spans="1:16" ht="22.5" customHeight="1" x14ac:dyDescent="0.15">
      <c r="A38" s="33"/>
      <c r="B38" s="2" t="s">
        <v>27</v>
      </c>
      <c r="C38" s="23">
        <v>4</v>
      </c>
      <c r="D38" s="23">
        <v>0</v>
      </c>
      <c r="E38" s="23">
        <v>0</v>
      </c>
      <c r="F38" s="23">
        <f t="shared" si="4"/>
        <v>4</v>
      </c>
      <c r="G38" s="24">
        <v>0</v>
      </c>
      <c r="H38" s="1"/>
      <c r="I38" s="1"/>
      <c r="J38" s="1"/>
      <c r="K38" s="1"/>
      <c r="L38" s="1"/>
      <c r="M38" s="1"/>
      <c r="N38" s="1"/>
      <c r="O38" s="1"/>
      <c r="P38" s="1"/>
    </row>
    <row r="39" spans="1:16" ht="22.5" customHeight="1" thickBot="1" x14ac:dyDescent="0.2">
      <c r="A39" s="33"/>
      <c r="B39" s="6" t="s">
        <v>28</v>
      </c>
      <c r="C39" s="25">
        <v>25</v>
      </c>
      <c r="D39" s="25">
        <v>0</v>
      </c>
      <c r="E39" s="25">
        <v>6</v>
      </c>
      <c r="F39" s="25">
        <f t="shared" si="4"/>
        <v>31</v>
      </c>
      <c r="G39" s="26">
        <v>0</v>
      </c>
      <c r="H39" s="1"/>
      <c r="I39" s="1"/>
      <c r="J39" s="1"/>
      <c r="K39" s="1"/>
      <c r="L39" s="1"/>
      <c r="M39" s="1"/>
      <c r="N39" s="1"/>
      <c r="O39" s="1"/>
      <c r="P39" s="1"/>
    </row>
    <row r="40" spans="1:16" ht="22.5" customHeight="1" thickTop="1" x14ac:dyDescent="0.15">
      <c r="A40" s="34"/>
      <c r="B40" s="14" t="s">
        <v>35</v>
      </c>
      <c r="C40" s="27">
        <f>SUM(C33:C39)</f>
        <v>415</v>
      </c>
      <c r="D40" s="27">
        <f>SUM(D33:D39)</f>
        <v>11</v>
      </c>
      <c r="E40" s="27">
        <f>SUM(E33:E39)</f>
        <v>81</v>
      </c>
      <c r="F40" s="27">
        <f>SUM(F33:F39)</f>
        <v>507</v>
      </c>
      <c r="G40" s="27">
        <f>SUM(G33:G39)</f>
        <v>0</v>
      </c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  <c r="B41" s="1"/>
      <c r="C41" s="1" t="s">
        <v>36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</sheetData>
  <mergeCells count="23">
    <mergeCell ref="A33:A40"/>
    <mergeCell ref="O5:O6"/>
    <mergeCell ref="P5:P6"/>
    <mergeCell ref="A7:A18"/>
    <mergeCell ref="A19:A27"/>
    <mergeCell ref="A31:B32"/>
    <mergeCell ref="C31:G31"/>
    <mergeCell ref="I5:I6"/>
    <mergeCell ref="J5:J6"/>
    <mergeCell ref="K5:K6"/>
    <mergeCell ref="L5:L6"/>
    <mergeCell ref="M5:M6"/>
    <mergeCell ref="N5:N6"/>
    <mergeCell ref="A4:B6"/>
    <mergeCell ref="C4:G4"/>
    <mergeCell ref="H4:M4"/>
    <mergeCell ref="N4:P4"/>
    <mergeCell ref="C5:C6"/>
    <mergeCell ref="D5:D6"/>
    <mergeCell ref="E5:E6"/>
    <mergeCell ref="F5:F6"/>
    <mergeCell ref="G5:G6"/>
    <mergeCell ref="H5:H6"/>
  </mergeCells>
  <phoneticPr fontId="3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表－２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2020-03-20T10:55:13Z</cp:lastPrinted>
  <dcterms:created xsi:type="dcterms:W3CDTF">2020-02-28T09:34:21Z</dcterms:created>
  <dcterms:modified xsi:type="dcterms:W3CDTF">2020-03-20T10:55:19Z</dcterms:modified>
</cp:coreProperties>
</file>