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Qst16wf11\共有\九州運輸局\02_作業中フォルダ（保存期間1年未満）\01_本局\01_総務部\01_総務課\2020年.1月作成\20191223_H30年度版_九州運輸要覧_各部提出データ_作成用_作業終了後廃棄\７．海事振興部\１．旅客課【済】\"/>
    </mc:Choice>
  </mc:AlternateContent>
  <bookViews>
    <workbookView xWindow="0" yWindow="0" windowWidth="20490" windowHeight="7770"/>
  </bookViews>
  <sheets>
    <sheet name="〔８〕 " sheetId="2" r:id="rId1"/>
  </sheets>
  <definedNames>
    <definedName name="_xlnm.Print_Area" localSheetId="0">'〔８〕 '!$A$1:$AD$25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2" i="2" l="1"/>
  <c r="AD21" i="2"/>
  <c r="AC19" i="2"/>
  <c r="AB19" i="2"/>
  <c r="AB20" i="2" s="1"/>
  <c r="AB18" i="2"/>
  <c r="AD17" i="2"/>
  <c r="AB16" i="2"/>
  <c r="AD15" i="2"/>
  <c r="AB14" i="2"/>
  <c r="AD13" i="2"/>
  <c r="AB12" i="2"/>
  <c r="AD11" i="2"/>
  <c r="AB9" i="2"/>
  <c r="AD8" i="2"/>
  <c r="AB7" i="2"/>
  <c r="AD6" i="2"/>
  <c r="AD19" i="2" l="1"/>
  <c r="Y22" i="2" l="1"/>
  <c r="V22" i="2"/>
  <c r="S22" i="2"/>
  <c r="P22" i="2"/>
  <c r="M22" i="2"/>
  <c r="J22" i="2"/>
  <c r="G22" i="2"/>
  <c r="AA21" i="2"/>
  <c r="X21" i="2"/>
  <c r="U21" i="2"/>
  <c r="R21" i="2"/>
  <c r="O21" i="2"/>
  <c r="L21" i="2"/>
  <c r="I21" i="2"/>
  <c r="F21" i="2"/>
  <c r="Z19" i="2"/>
  <c r="Y19" i="2"/>
  <c r="AA19" i="2" s="1"/>
  <c r="W19" i="2"/>
  <c r="V19" i="2"/>
  <c r="V20" i="2" s="1"/>
  <c r="T19" i="2"/>
  <c r="S19" i="2"/>
  <c r="U19" i="2" s="1"/>
  <c r="Q19" i="2"/>
  <c r="P19" i="2"/>
  <c r="P20" i="2" s="1"/>
  <c r="O19" i="2"/>
  <c r="L19" i="2"/>
  <c r="H19" i="2"/>
  <c r="G19" i="2"/>
  <c r="I19" i="2" s="1"/>
  <c r="E19" i="2"/>
  <c r="D19" i="2"/>
  <c r="J20" i="2" s="1"/>
  <c r="Y18" i="2"/>
  <c r="V18" i="2"/>
  <c r="S18" i="2"/>
  <c r="P18" i="2"/>
  <c r="M18" i="2"/>
  <c r="J18" i="2"/>
  <c r="G18" i="2"/>
  <c r="AA17" i="2"/>
  <c r="X17" i="2"/>
  <c r="U17" i="2"/>
  <c r="R17" i="2"/>
  <c r="O17" i="2"/>
  <c r="L17" i="2"/>
  <c r="I17" i="2"/>
  <c r="F17" i="2"/>
  <c r="Y16" i="2"/>
  <c r="V16" i="2"/>
  <c r="S16" i="2"/>
  <c r="P16" i="2"/>
  <c r="M16" i="2"/>
  <c r="J16" i="2"/>
  <c r="G16" i="2"/>
  <c r="AA15" i="2"/>
  <c r="X15" i="2"/>
  <c r="U15" i="2"/>
  <c r="R15" i="2"/>
  <c r="O15" i="2"/>
  <c r="L15" i="2"/>
  <c r="I15" i="2"/>
  <c r="F15" i="2"/>
  <c r="Y14" i="2"/>
  <c r="V14" i="2"/>
  <c r="S14" i="2"/>
  <c r="P14" i="2"/>
  <c r="M14" i="2"/>
  <c r="J14" i="2"/>
  <c r="G14" i="2"/>
  <c r="AA13" i="2"/>
  <c r="X13" i="2"/>
  <c r="U13" i="2"/>
  <c r="R13" i="2"/>
  <c r="O13" i="2"/>
  <c r="L13" i="2"/>
  <c r="I13" i="2"/>
  <c r="F13" i="2"/>
  <c r="Y12" i="2"/>
  <c r="V12" i="2"/>
  <c r="S12" i="2"/>
  <c r="P12" i="2"/>
  <c r="M12" i="2"/>
  <c r="J12" i="2"/>
  <c r="G12" i="2"/>
  <c r="AA11" i="2"/>
  <c r="X11" i="2"/>
  <c r="U11" i="2"/>
  <c r="R11" i="2"/>
  <c r="O11" i="2"/>
  <c r="L11" i="2"/>
  <c r="I11" i="2"/>
  <c r="F11" i="2"/>
  <c r="Y9" i="2"/>
  <c r="V9" i="2"/>
  <c r="S9" i="2"/>
  <c r="P9" i="2"/>
  <c r="M9" i="2"/>
  <c r="J9" i="2"/>
  <c r="G9" i="2"/>
  <c r="AA8" i="2"/>
  <c r="X8" i="2"/>
  <c r="U8" i="2"/>
  <c r="R8" i="2"/>
  <c r="O8" i="2"/>
  <c r="L8" i="2"/>
  <c r="I8" i="2"/>
  <c r="F8" i="2"/>
  <c r="Y7" i="2"/>
  <c r="V7" i="2"/>
  <c r="S7" i="2"/>
  <c r="P7" i="2"/>
  <c r="M7" i="2"/>
  <c r="J7" i="2"/>
  <c r="G7" i="2"/>
  <c r="AA6" i="2"/>
  <c r="X6" i="2"/>
  <c r="U6" i="2"/>
  <c r="R6" i="2"/>
  <c r="O6" i="2"/>
  <c r="L6" i="2"/>
  <c r="I6" i="2"/>
  <c r="F6" i="2"/>
  <c r="F19" i="2" l="1"/>
  <c r="R19" i="2"/>
  <c r="M20" i="2"/>
  <c r="Y20" i="2"/>
  <c r="X19" i="2"/>
  <c r="G20" i="2"/>
  <c r="S20" i="2"/>
</calcChain>
</file>

<file path=xl/sharedStrings.xml><?xml version="1.0" encoding="utf-8"?>
<sst xmlns="http://schemas.openxmlformats.org/spreadsheetml/2006/main" count="54" uniqueCount="23">
  <si>
    <t>（８） 旅客船輸送実績の推移</t>
    <rPh sb="4" eb="7">
      <t>リョカクセン</t>
    </rPh>
    <rPh sb="7" eb="9">
      <t>ユソウ</t>
    </rPh>
    <rPh sb="9" eb="11">
      <t>ジッセキ</t>
    </rPh>
    <rPh sb="12" eb="14">
      <t>スイイ</t>
    </rPh>
    <phoneticPr fontId="2"/>
  </si>
  <si>
    <t>年度</t>
    <rPh sb="0" eb="2">
      <t>ネンド</t>
    </rPh>
    <phoneticPr fontId="2"/>
  </si>
  <si>
    <t>管内・全国</t>
    <rPh sb="0" eb="2">
      <t>カンナイ</t>
    </rPh>
    <rPh sb="3" eb="5">
      <t>ゼンコク</t>
    </rPh>
    <phoneticPr fontId="2"/>
  </si>
  <si>
    <t>管内</t>
    <rPh sb="0" eb="2">
      <t>カンナイ</t>
    </rPh>
    <phoneticPr fontId="2"/>
  </si>
  <si>
    <t>全国</t>
    <rPh sb="0" eb="2">
      <t>ゼンコク</t>
    </rPh>
    <phoneticPr fontId="2"/>
  </si>
  <si>
    <t>対比</t>
    <rPh sb="0" eb="2">
      <t>タイヒ</t>
    </rPh>
    <phoneticPr fontId="2"/>
  </si>
  <si>
    <t>種別</t>
    <rPh sb="0" eb="2">
      <t>シュベツ</t>
    </rPh>
    <phoneticPr fontId="2"/>
  </si>
  <si>
    <t>旅客輸送</t>
    <rPh sb="0" eb="2">
      <t>リョカク</t>
    </rPh>
    <rPh sb="2" eb="4">
      <t>ユソウ</t>
    </rPh>
    <phoneticPr fontId="2"/>
  </si>
  <si>
    <t>人員（万人）</t>
    <rPh sb="0" eb="1">
      <t>ヒト</t>
    </rPh>
    <rPh sb="1" eb="2">
      <t>イン</t>
    </rPh>
    <rPh sb="3" eb="5">
      <t>マンニン</t>
    </rPh>
    <phoneticPr fontId="2"/>
  </si>
  <si>
    <t>（指数）</t>
    <rPh sb="1" eb="3">
      <t>シスウ</t>
    </rPh>
    <phoneticPr fontId="2"/>
  </si>
  <si>
    <t>人キロ（百万人）</t>
    <rPh sb="0" eb="1">
      <t>ヒト</t>
    </rPh>
    <rPh sb="4" eb="7">
      <t>ヒャクマンニン</t>
    </rPh>
    <phoneticPr fontId="2"/>
  </si>
  <si>
    <t>利用率（％）</t>
    <rPh sb="0" eb="3">
      <t>リヨウリツ</t>
    </rPh>
    <phoneticPr fontId="2"/>
  </si>
  <si>
    <t>-</t>
    <phoneticPr fontId="2"/>
  </si>
  <si>
    <t>自　動　車　航　送</t>
    <rPh sb="0" eb="1">
      <t>ジ</t>
    </rPh>
    <rPh sb="2" eb="3">
      <t>ドウ</t>
    </rPh>
    <rPh sb="4" eb="5">
      <t>クルマ</t>
    </rPh>
    <rPh sb="6" eb="7">
      <t>コウ</t>
    </rPh>
    <rPh sb="8" eb="9">
      <t>ソウ</t>
    </rPh>
    <phoneticPr fontId="2"/>
  </si>
  <si>
    <t>バス（千台）</t>
    <rPh sb="3" eb="5">
      <t>センダイ</t>
    </rPh>
    <phoneticPr fontId="2"/>
  </si>
  <si>
    <t>乗用車（千台）</t>
    <rPh sb="0" eb="3">
      <t>ジョウヨウシャ</t>
    </rPh>
    <rPh sb="4" eb="6">
      <t>センダイ</t>
    </rPh>
    <phoneticPr fontId="2"/>
  </si>
  <si>
    <t>トラック（千台）</t>
    <rPh sb="5" eb="7">
      <t>センダイ</t>
    </rPh>
    <phoneticPr fontId="2"/>
  </si>
  <si>
    <t>その他の自動車（千台）</t>
    <rPh sb="2" eb="3">
      <t>タ</t>
    </rPh>
    <rPh sb="4" eb="7">
      <t>ジドウシャ</t>
    </rPh>
    <rPh sb="8" eb="10">
      <t>センダイ</t>
    </rPh>
    <phoneticPr fontId="2"/>
  </si>
  <si>
    <t>計（千台）</t>
    <rPh sb="0" eb="1">
      <t>ケイ</t>
    </rPh>
    <rPh sb="2" eb="3">
      <t>セン</t>
    </rPh>
    <rPh sb="3" eb="4">
      <t>ダイ</t>
    </rPh>
    <phoneticPr fontId="2"/>
  </si>
  <si>
    <t>台キロ（百万台）</t>
    <rPh sb="0" eb="1">
      <t>ダイ</t>
    </rPh>
    <rPh sb="4" eb="6">
      <t>ヒャクマン</t>
    </rPh>
    <rPh sb="6" eb="7">
      <t>ダイ</t>
    </rPh>
    <phoneticPr fontId="2"/>
  </si>
  <si>
    <t>(注)</t>
    <rPh sb="1" eb="2">
      <t>チュウ</t>
    </rPh>
    <phoneticPr fontId="2"/>
  </si>
  <si>
    <t>　１　管内には九州運輸局所管航路分のみを計上している。</t>
    <rPh sb="3" eb="5">
      <t>カンナイ</t>
    </rPh>
    <rPh sb="7" eb="9">
      <t>キュウシュウ</t>
    </rPh>
    <rPh sb="9" eb="11">
      <t>ウンユ</t>
    </rPh>
    <rPh sb="11" eb="12">
      <t>キョク</t>
    </rPh>
    <rPh sb="12" eb="14">
      <t>ショカン</t>
    </rPh>
    <rPh sb="14" eb="16">
      <t>コウロ</t>
    </rPh>
    <rPh sb="16" eb="17">
      <t>ブン</t>
    </rPh>
    <rPh sb="20" eb="22">
      <t>ケイジョウ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</si>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</sst>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0.0_);\(0.0\)"/>
    <numFmt numFmtId="178" formatCode="\(#,##0.0\)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.5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38" fontId="4" fillId="0" borderId="0" xfId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38" fontId="4" fillId="0" borderId="18" xfId="1" applyFont="1" applyFill="1" applyBorder="1" applyAlignment="1">
      <alignment horizontal="right" vertical="center"/>
    </xf>
    <xf numFmtId="178" fontId="4" fillId="0" borderId="20" xfId="0" applyNumberFormat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178" fontId="4" fillId="0" borderId="26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/>
    </xf>
    <xf numFmtId="38" fontId="4" fillId="0" borderId="3" xfId="1" applyFont="1" applyFill="1" applyBorder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top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6" xfId="0" applyFont="1" applyFill="1" applyBorder="1" applyAlignment="1">
      <alignment horizontal="center" vertical="center" textRotation="255"/>
    </xf>
    <xf numFmtId="0" fontId="7" fillId="0" borderId="11" xfId="0" applyFont="1" applyBorder="1">
      <alignment vertical="center"/>
    </xf>
    <xf numFmtId="0" fontId="4" fillId="0" borderId="2" xfId="0" applyFont="1" applyBorder="1" applyAlignment="1">
      <alignment horizontal="distributed" vertical="center"/>
    </xf>
    <xf numFmtId="0" fontId="7" fillId="0" borderId="12" xfId="0" applyFont="1" applyBorder="1">
      <alignment vertical="center"/>
    </xf>
    <xf numFmtId="0" fontId="4" fillId="0" borderId="14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3" xfId="0" applyFont="1" applyFill="1" applyBorder="1" applyAlignment="1">
      <alignment horizontal="center" vertical="center" textRotation="255"/>
    </xf>
    <xf numFmtId="0" fontId="4" fillId="0" borderId="18" xfId="0" applyFont="1" applyBorder="1" applyAlignment="1">
      <alignment horizontal="distributed" vertical="center" shrinkToFit="1"/>
    </xf>
    <xf numFmtId="38" fontId="4" fillId="0" borderId="0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38" fontId="4" fillId="0" borderId="3" xfId="1" applyFont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distributed" vertical="center" shrinkToFit="1"/>
    </xf>
    <xf numFmtId="38" fontId="4" fillId="0" borderId="18" xfId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right" vertical="center"/>
    </xf>
    <xf numFmtId="178" fontId="4" fillId="0" borderId="20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textRotation="255"/>
    </xf>
    <xf numFmtId="177" fontId="4" fillId="0" borderId="19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distributed" vertical="center" shrinkToFit="1"/>
    </xf>
    <xf numFmtId="0" fontId="4" fillId="0" borderId="19" xfId="0" applyFont="1" applyBorder="1" applyAlignment="1">
      <alignment horizontal="center" vertical="center" shrinkToFit="1"/>
    </xf>
    <xf numFmtId="38" fontId="4" fillId="0" borderId="19" xfId="1" applyFont="1" applyBorder="1" applyAlignment="1">
      <alignment horizontal="right" vertical="center"/>
    </xf>
    <xf numFmtId="177" fontId="4" fillId="0" borderId="0" xfId="1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distributed" vertical="center" shrinkToFit="1"/>
    </xf>
    <xf numFmtId="177" fontId="4" fillId="0" borderId="26" xfId="0" applyNumberFormat="1" applyFont="1" applyBorder="1" applyAlignment="1">
      <alignment horizontal="right" vertical="center"/>
    </xf>
    <xf numFmtId="38" fontId="4" fillId="0" borderId="27" xfId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200025"/>
          <a:ext cx="1152525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showGridLines="0" tabSelected="1" view="pageBreakPreview" zoomScaleNormal="90" zoomScaleSheetLayoutView="100" workbookViewId="0">
      <selection activeCell="I8" sqref="I8:I9"/>
    </sheetView>
  </sheetViews>
  <sheetFormatPr defaultRowHeight="10.5"/>
  <cols>
    <col min="1" max="1" width="2.875" style="18" customWidth="1"/>
    <col min="2" max="2" width="5.125" style="18" customWidth="1"/>
    <col min="3" max="3" width="7.25" style="18" customWidth="1"/>
    <col min="4" max="9" width="6.625" style="18" customWidth="1"/>
    <col min="10" max="18" width="6.625" style="18" hidden="1" customWidth="1"/>
    <col min="19" max="27" width="6.625" style="18" customWidth="1"/>
    <col min="28" max="256" width="9" style="18"/>
    <col min="257" max="257" width="2.875" style="18" customWidth="1"/>
    <col min="258" max="258" width="5.125" style="18" customWidth="1"/>
    <col min="259" max="259" width="7.25" style="18" customWidth="1"/>
    <col min="260" max="265" width="6.625" style="18" customWidth="1"/>
    <col min="266" max="271" width="0" style="18" hidden="1" customWidth="1"/>
    <col min="272" max="283" width="6.625" style="18" customWidth="1"/>
    <col min="284" max="512" width="9" style="18"/>
    <col min="513" max="513" width="2.875" style="18" customWidth="1"/>
    <col min="514" max="514" width="5.125" style="18" customWidth="1"/>
    <col min="515" max="515" width="7.25" style="18" customWidth="1"/>
    <col min="516" max="521" width="6.625" style="18" customWidth="1"/>
    <col min="522" max="527" width="0" style="18" hidden="1" customWidth="1"/>
    <col min="528" max="539" width="6.625" style="18" customWidth="1"/>
    <col min="540" max="768" width="9" style="18"/>
    <col min="769" max="769" width="2.875" style="18" customWidth="1"/>
    <col min="770" max="770" width="5.125" style="18" customWidth="1"/>
    <col min="771" max="771" width="7.25" style="18" customWidth="1"/>
    <col min="772" max="777" width="6.625" style="18" customWidth="1"/>
    <col min="778" max="783" width="0" style="18" hidden="1" customWidth="1"/>
    <col min="784" max="795" width="6.625" style="18" customWidth="1"/>
    <col min="796" max="1024" width="9" style="18"/>
    <col min="1025" max="1025" width="2.875" style="18" customWidth="1"/>
    <col min="1026" max="1026" width="5.125" style="18" customWidth="1"/>
    <col min="1027" max="1027" width="7.25" style="18" customWidth="1"/>
    <col min="1028" max="1033" width="6.625" style="18" customWidth="1"/>
    <col min="1034" max="1039" width="0" style="18" hidden="1" customWidth="1"/>
    <col min="1040" max="1051" width="6.625" style="18" customWidth="1"/>
    <col min="1052" max="1280" width="9" style="18"/>
    <col min="1281" max="1281" width="2.875" style="18" customWidth="1"/>
    <col min="1282" max="1282" width="5.125" style="18" customWidth="1"/>
    <col min="1283" max="1283" width="7.25" style="18" customWidth="1"/>
    <col min="1284" max="1289" width="6.625" style="18" customWidth="1"/>
    <col min="1290" max="1295" width="0" style="18" hidden="1" customWidth="1"/>
    <col min="1296" max="1307" width="6.625" style="18" customWidth="1"/>
    <col min="1308" max="1536" width="9" style="18"/>
    <col min="1537" max="1537" width="2.875" style="18" customWidth="1"/>
    <col min="1538" max="1538" width="5.125" style="18" customWidth="1"/>
    <col min="1539" max="1539" width="7.25" style="18" customWidth="1"/>
    <col min="1540" max="1545" width="6.625" style="18" customWidth="1"/>
    <col min="1546" max="1551" width="0" style="18" hidden="1" customWidth="1"/>
    <col min="1552" max="1563" width="6.625" style="18" customWidth="1"/>
    <col min="1564" max="1792" width="9" style="18"/>
    <col min="1793" max="1793" width="2.875" style="18" customWidth="1"/>
    <col min="1794" max="1794" width="5.125" style="18" customWidth="1"/>
    <col min="1795" max="1795" width="7.25" style="18" customWidth="1"/>
    <col min="1796" max="1801" width="6.625" style="18" customWidth="1"/>
    <col min="1802" max="1807" width="0" style="18" hidden="1" customWidth="1"/>
    <col min="1808" max="1819" width="6.625" style="18" customWidth="1"/>
    <col min="1820" max="2048" width="9" style="18"/>
    <col min="2049" max="2049" width="2.875" style="18" customWidth="1"/>
    <col min="2050" max="2050" width="5.125" style="18" customWidth="1"/>
    <col min="2051" max="2051" width="7.25" style="18" customWidth="1"/>
    <col min="2052" max="2057" width="6.625" style="18" customWidth="1"/>
    <col min="2058" max="2063" width="0" style="18" hidden="1" customWidth="1"/>
    <col min="2064" max="2075" width="6.625" style="18" customWidth="1"/>
    <col min="2076" max="2304" width="9" style="18"/>
    <col min="2305" max="2305" width="2.875" style="18" customWidth="1"/>
    <col min="2306" max="2306" width="5.125" style="18" customWidth="1"/>
    <col min="2307" max="2307" width="7.25" style="18" customWidth="1"/>
    <col min="2308" max="2313" width="6.625" style="18" customWidth="1"/>
    <col min="2314" max="2319" width="0" style="18" hidden="1" customWidth="1"/>
    <col min="2320" max="2331" width="6.625" style="18" customWidth="1"/>
    <col min="2332" max="2560" width="9" style="18"/>
    <col min="2561" max="2561" width="2.875" style="18" customWidth="1"/>
    <col min="2562" max="2562" width="5.125" style="18" customWidth="1"/>
    <col min="2563" max="2563" width="7.25" style="18" customWidth="1"/>
    <col min="2564" max="2569" width="6.625" style="18" customWidth="1"/>
    <col min="2570" max="2575" width="0" style="18" hidden="1" customWidth="1"/>
    <col min="2576" max="2587" width="6.625" style="18" customWidth="1"/>
    <col min="2588" max="2816" width="9" style="18"/>
    <col min="2817" max="2817" width="2.875" style="18" customWidth="1"/>
    <col min="2818" max="2818" width="5.125" style="18" customWidth="1"/>
    <col min="2819" max="2819" width="7.25" style="18" customWidth="1"/>
    <col min="2820" max="2825" width="6.625" style="18" customWidth="1"/>
    <col min="2826" max="2831" width="0" style="18" hidden="1" customWidth="1"/>
    <col min="2832" max="2843" width="6.625" style="18" customWidth="1"/>
    <col min="2844" max="3072" width="9" style="18"/>
    <col min="3073" max="3073" width="2.875" style="18" customWidth="1"/>
    <col min="3074" max="3074" width="5.125" style="18" customWidth="1"/>
    <col min="3075" max="3075" width="7.25" style="18" customWidth="1"/>
    <col min="3076" max="3081" width="6.625" style="18" customWidth="1"/>
    <col min="3082" max="3087" width="0" style="18" hidden="1" customWidth="1"/>
    <col min="3088" max="3099" width="6.625" style="18" customWidth="1"/>
    <col min="3100" max="3328" width="9" style="18"/>
    <col min="3329" max="3329" width="2.875" style="18" customWidth="1"/>
    <col min="3330" max="3330" width="5.125" style="18" customWidth="1"/>
    <col min="3331" max="3331" width="7.25" style="18" customWidth="1"/>
    <col min="3332" max="3337" width="6.625" style="18" customWidth="1"/>
    <col min="3338" max="3343" width="0" style="18" hidden="1" customWidth="1"/>
    <col min="3344" max="3355" width="6.625" style="18" customWidth="1"/>
    <col min="3356" max="3584" width="9" style="18"/>
    <col min="3585" max="3585" width="2.875" style="18" customWidth="1"/>
    <col min="3586" max="3586" width="5.125" style="18" customWidth="1"/>
    <col min="3587" max="3587" width="7.25" style="18" customWidth="1"/>
    <col min="3588" max="3593" width="6.625" style="18" customWidth="1"/>
    <col min="3594" max="3599" width="0" style="18" hidden="1" customWidth="1"/>
    <col min="3600" max="3611" width="6.625" style="18" customWidth="1"/>
    <col min="3612" max="3840" width="9" style="18"/>
    <col min="3841" max="3841" width="2.875" style="18" customWidth="1"/>
    <col min="3842" max="3842" width="5.125" style="18" customWidth="1"/>
    <col min="3843" max="3843" width="7.25" style="18" customWidth="1"/>
    <col min="3844" max="3849" width="6.625" style="18" customWidth="1"/>
    <col min="3850" max="3855" width="0" style="18" hidden="1" customWidth="1"/>
    <col min="3856" max="3867" width="6.625" style="18" customWidth="1"/>
    <col min="3868" max="4096" width="9" style="18"/>
    <col min="4097" max="4097" width="2.875" style="18" customWidth="1"/>
    <col min="4098" max="4098" width="5.125" style="18" customWidth="1"/>
    <col min="4099" max="4099" width="7.25" style="18" customWidth="1"/>
    <col min="4100" max="4105" width="6.625" style="18" customWidth="1"/>
    <col min="4106" max="4111" width="0" style="18" hidden="1" customWidth="1"/>
    <col min="4112" max="4123" width="6.625" style="18" customWidth="1"/>
    <col min="4124" max="4352" width="9" style="18"/>
    <col min="4353" max="4353" width="2.875" style="18" customWidth="1"/>
    <col min="4354" max="4354" width="5.125" style="18" customWidth="1"/>
    <col min="4355" max="4355" width="7.25" style="18" customWidth="1"/>
    <col min="4356" max="4361" width="6.625" style="18" customWidth="1"/>
    <col min="4362" max="4367" width="0" style="18" hidden="1" customWidth="1"/>
    <col min="4368" max="4379" width="6.625" style="18" customWidth="1"/>
    <col min="4380" max="4608" width="9" style="18"/>
    <col min="4609" max="4609" width="2.875" style="18" customWidth="1"/>
    <col min="4610" max="4610" width="5.125" style="18" customWidth="1"/>
    <col min="4611" max="4611" width="7.25" style="18" customWidth="1"/>
    <col min="4612" max="4617" width="6.625" style="18" customWidth="1"/>
    <col min="4618" max="4623" width="0" style="18" hidden="1" customWidth="1"/>
    <col min="4624" max="4635" width="6.625" style="18" customWidth="1"/>
    <col min="4636" max="4864" width="9" style="18"/>
    <col min="4865" max="4865" width="2.875" style="18" customWidth="1"/>
    <col min="4866" max="4866" width="5.125" style="18" customWidth="1"/>
    <col min="4867" max="4867" width="7.25" style="18" customWidth="1"/>
    <col min="4868" max="4873" width="6.625" style="18" customWidth="1"/>
    <col min="4874" max="4879" width="0" style="18" hidden="1" customWidth="1"/>
    <col min="4880" max="4891" width="6.625" style="18" customWidth="1"/>
    <col min="4892" max="5120" width="9" style="18"/>
    <col min="5121" max="5121" width="2.875" style="18" customWidth="1"/>
    <col min="5122" max="5122" width="5.125" style="18" customWidth="1"/>
    <col min="5123" max="5123" width="7.25" style="18" customWidth="1"/>
    <col min="5124" max="5129" width="6.625" style="18" customWidth="1"/>
    <col min="5130" max="5135" width="0" style="18" hidden="1" customWidth="1"/>
    <col min="5136" max="5147" width="6.625" style="18" customWidth="1"/>
    <col min="5148" max="5376" width="9" style="18"/>
    <col min="5377" max="5377" width="2.875" style="18" customWidth="1"/>
    <col min="5378" max="5378" width="5.125" style="18" customWidth="1"/>
    <col min="5379" max="5379" width="7.25" style="18" customWidth="1"/>
    <col min="5380" max="5385" width="6.625" style="18" customWidth="1"/>
    <col min="5386" max="5391" width="0" style="18" hidden="1" customWidth="1"/>
    <col min="5392" max="5403" width="6.625" style="18" customWidth="1"/>
    <col min="5404" max="5632" width="9" style="18"/>
    <col min="5633" max="5633" width="2.875" style="18" customWidth="1"/>
    <col min="5634" max="5634" width="5.125" style="18" customWidth="1"/>
    <col min="5635" max="5635" width="7.25" style="18" customWidth="1"/>
    <col min="5636" max="5641" width="6.625" style="18" customWidth="1"/>
    <col min="5642" max="5647" width="0" style="18" hidden="1" customWidth="1"/>
    <col min="5648" max="5659" width="6.625" style="18" customWidth="1"/>
    <col min="5660" max="5888" width="9" style="18"/>
    <col min="5889" max="5889" width="2.875" style="18" customWidth="1"/>
    <col min="5890" max="5890" width="5.125" style="18" customWidth="1"/>
    <col min="5891" max="5891" width="7.25" style="18" customWidth="1"/>
    <col min="5892" max="5897" width="6.625" style="18" customWidth="1"/>
    <col min="5898" max="5903" width="0" style="18" hidden="1" customWidth="1"/>
    <col min="5904" max="5915" width="6.625" style="18" customWidth="1"/>
    <col min="5916" max="6144" width="9" style="18"/>
    <col min="6145" max="6145" width="2.875" style="18" customWidth="1"/>
    <col min="6146" max="6146" width="5.125" style="18" customWidth="1"/>
    <col min="6147" max="6147" width="7.25" style="18" customWidth="1"/>
    <col min="6148" max="6153" width="6.625" style="18" customWidth="1"/>
    <col min="6154" max="6159" width="0" style="18" hidden="1" customWidth="1"/>
    <col min="6160" max="6171" width="6.625" style="18" customWidth="1"/>
    <col min="6172" max="6400" width="9" style="18"/>
    <col min="6401" max="6401" width="2.875" style="18" customWidth="1"/>
    <col min="6402" max="6402" width="5.125" style="18" customWidth="1"/>
    <col min="6403" max="6403" width="7.25" style="18" customWidth="1"/>
    <col min="6404" max="6409" width="6.625" style="18" customWidth="1"/>
    <col min="6410" max="6415" width="0" style="18" hidden="1" customWidth="1"/>
    <col min="6416" max="6427" width="6.625" style="18" customWidth="1"/>
    <col min="6428" max="6656" width="9" style="18"/>
    <col min="6657" max="6657" width="2.875" style="18" customWidth="1"/>
    <col min="6658" max="6658" width="5.125" style="18" customWidth="1"/>
    <col min="6659" max="6659" width="7.25" style="18" customWidth="1"/>
    <col min="6660" max="6665" width="6.625" style="18" customWidth="1"/>
    <col min="6666" max="6671" width="0" style="18" hidden="1" customWidth="1"/>
    <col min="6672" max="6683" width="6.625" style="18" customWidth="1"/>
    <col min="6684" max="6912" width="9" style="18"/>
    <col min="6913" max="6913" width="2.875" style="18" customWidth="1"/>
    <col min="6914" max="6914" width="5.125" style="18" customWidth="1"/>
    <col min="6915" max="6915" width="7.25" style="18" customWidth="1"/>
    <col min="6916" max="6921" width="6.625" style="18" customWidth="1"/>
    <col min="6922" max="6927" width="0" style="18" hidden="1" customWidth="1"/>
    <col min="6928" max="6939" width="6.625" style="18" customWidth="1"/>
    <col min="6940" max="7168" width="9" style="18"/>
    <col min="7169" max="7169" width="2.875" style="18" customWidth="1"/>
    <col min="7170" max="7170" width="5.125" style="18" customWidth="1"/>
    <col min="7171" max="7171" width="7.25" style="18" customWidth="1"/>
    <col min="7172" max="7177" width="6.625" style="18" customWidth="1"/>
    <col min="7178" max="7183" width="0" style="18" hidden="1" customWidth="1"/>
    <col min="7184" max="7195" width="6.625" style="18" customWidth="1"/>
    <col min="7196" max="7424" width="9" style="18"/>
    <col min="7425" max="7425" width="2.875" style="18" customWidth="1"/>
    <col min="7426" max="7426" width="5.125" style="18" customWidth="1"/>
    <col min="7427" max="7427" width="7.25" style="18" customWidth="1"/>
    <col min="7428" max="7433" width="6.625" style="18" customWidth="1"/>
    <col min="7434" max="7439" width="0" style="18" hidden="1" customWidth="1"/>
    <col min="7440" max="7451" width="6.625" style="18" customWidth="1"/>
    <col min="7452" max="7680" width="9" style="18"/>
    <col min="7681" max="7681" width="2.875" style="18" customWidth="1"/>
    <col min="7682" max="7682" width="5.125" style="18" customWidth="1"/>
    <col min="7683" max="7683" width="7.25" style="18" customWidth="1"/>
    <col min="7684" max="7689" width="6.625" style="18" customWidth="1"/>
    <col min="7690" max="7695" width="0" style="18" hidden="1" customWidth="1"/>
    <col min="7696" max="7707" width="6.625" style="18" customWidth="1"/>
    <col min="7708" max="7936" width="9" style="18"/>
    <col min="7937" max="7937" width="2.875" style="18" customWidth="1"/>
    <col min="7938" max="7938" width="5.125" style="18" customWidth="1"/>
    <col min="7939" max="7939" width="7.25" style="18" customWidth="1"/>
    <col min="7940" max="7945" width="6.625" style="18" customWidth="1"/>
    <col min="7946" max="7951" width="0" style="18" hidden="1" customWidth="1"/>
    <col min="7952" max="7963" width="6.625" style="18" customWidth="1"/>
    <col min="7964" max="8192" width="9" style="18"/>
    <col min="8193" max="8193" width="2.875" style="18" customWidth="1"/>
    <col min="8194" max="8194" width="5.125" style="18" customWidth="1"/>
    <col min="8195" max="8195" width="7.25" style="18" customWidth="1"/>
    <col min="8196" max="8201" width="6.625" style="18" customWidth="1"/>
    <col min="8202" max="8207" width="0" style="18" hidden="1" customWidth="1"/>
    <col min="8208" max="8219" width="6.625" style="18" customWidth="1"/>
    <col min="8220" max="8448" width="9" style="18"/>
    <col min="8449" max="8449" width="2.875" style="18" customWidth="1"/>
    <col min="8450" max="8450" width="5.125" style="18" customWidth="1"/>
    <col min="8451" max="8451" width="7.25" style="18" customWidth="1"/>
    <col min="8452" max="8457" width="6.625" style="18" customWidth="1"/>
    <col min="8458" max="8463" width="0" style="18" hidden="1" customWidth="1"/>
    <col min="8464" max="8475" width="6.625" style="18" customWidth="1"/>
    <col min="8476" max="8704" width="9" style="18"/>
    <col min="8705" max="8705" width="2.875" style="18" customWidth="1"/>
    <col min="8706" max="8706" width="5.125" style="18" customWidth="1"/>
    <col min="8707" max="8707" width="7.25" style="18" customWidth="1"/>
    <col min="8708" max="8713" width="6.625" style="18" customWidth="1"/>
    <col min="8714" max="8719" width="0" style="18" hidden="1" customWidth="1"/>
    <col min="8720" max="8731" width="6.625" style="18" customWidth="1"/>
    <col min="8732" max="8960" width="9" style="18"/>
    <col min="8961" max="8961" width="2.875" style="18" customWidth="1"/>
    <col min="8962" max="8962" width="5.125" style="18" customWidth="1"/>
    <col min="8963" max="8963" width="7.25" style="18" customWidth="1"/>
    <col min="8964" max="8969" width="6.625" style="18" customWidth="1"/>
    <col min="8970" max="8975" width="0" style="18" hidden="1" customWidth="1"/>
    <col min="8976" max="8987" width="6.625" style="18" customWidth="1"/>
    <col min="8988" max="9216" width="9" style="18"/>
    <col min="9217" max="9217" width="2.875" style="18" customWidth="1"/>
    <col min="9218" max="9218" width="5.125" style="18" customWidth="1"/>
    <col min="9219" max="9219" width="7.25" style="18" customWidth="1"/>
    <col min="9220" max="9225" width="6.625" style="18" customWidth="1"/>
    <col min="9226" max="9231" width="0" style="18" hidden="1" customWidth="1"/>
    <col min="9232" max="9243" width="6.625" style="18" customWidth="1"/>
    <col min="9244" max="9472" width="9" style="18"/>
    <col min="9473" max="9473" width="2.875" style="18" customWidth="1"/>
    <col min="9474" max="9474" width="5.125" style="18" customWidth="1"/>
    <col min="9475" max="9475" width="7.25" style="18" customWidth="1"/>
    <col min="9476" max="9481" width="6.625" style="18" customWidth="1"/>
    <col min="9482" max="9487" width="0" style="18" hidden="1" customWidth="1"/>
    <col min="9488" max="9499" width="6.625" style="18" customWidth="1"/>
    <col min="9500" max="9728" width="9" style="18"/>
    <col min="9729" max="9729" width="2.875" style="18" customWidth="1"/>
    <col min="9730" max="9730" width="5.125" style="18" customWidth="1"/>
    <col min="9731" max="9731" width="7.25" style="18" customWidth="1"/>
    <col min="9732" max="9737" width="6.625" style="18" customWidth="1"/>
    <col min="9738" max="9743" width="0" style="18" hidden="1" customWidth="1"/>
    <col min="9744" max="9755" width="6.625" style="18" customWidth="1"/>
    <col min="9756" max="9984" width="9" style="18"/>
    <col min="9985" max="9985" width="2.875" style="18" customWidth="1"/>
    <col min="9986" max="9986" width="5.125" style="18" customWidth="1"/>
    <col min="9987" max="9987" width="7.25" style="18" customWidth="1"/>
    <col min="9988" max="9993" width="6.625" style="18" customWidth="1"/>
    <col min="9994" max="9999" width="0" style="18" hidden="1" customWidth="1"/>
    <col min="10000" max="10011" width="6.625" style="18" customWidth="1"/>
    <col min="10012" max="10240" width="9" style="18"/>
    <col min="10241" max="10241" width="2.875" style="18" customWidth="1"/>
    <col min="10242" max="10242" width="5.125" style="18" customWidth="1"/>
    <col min="10243" max="10243" width="7.25" style="18" customWidth="1"/>
    <col min="10244" max="10249" width="6.625" style="18" customWidth="1"/>
    <col min="10250" max="10255" width="0" style="18" hidden="1" customWidth="1"/>
    <col min="10256" max="10267" width="6.625" style="18" customWidth="1"/>
    <col min="10268" max="10496" width="9" style="18"/>
    <col min="10497" max="10497" width="2.875" style="18" customWidth="1"/>
    <col min="10498" max="10498" width="5.125" style="18" customWidth="1"/>
    <col min="10499" max="10499" width="7.25" style="18" customWidth="1"/>
    <col min="10500" max="10505" width="6.625" style="18" customWidth="1"/>
    <col min="10506" max="10511" width="0" style="18" hidden="1" customWidth="1"/>
    <col min="10512" max="10523" width="6.625" style="18" customWidth="1"/>
    <col min="10524" max="10752" width="9" style="18"/>
    <col min="10753" max="10753" width="2.875" style="18" customWidth="1"/>
    <col min="10754" max="10754" width="5.125" style="18" customWidth="1"/>
    <col min="10755" max="10755" width="7.25" style="18" customWidth="1"/>
    <col min="10756" max="10761" width="6.625" style="18" customWidth="1"/>
    <col min="10762" max="10767" width="0" style="18" hidden="1" customWidth="1"/>
    <col min="10768" max="10779" width="6.625" style="18" customWidth="1"/>
    <col min="10780" max="11008" width="9" style="18"/>
    <col min="11009" max="11009" width="2.875" style="18" customWidth="1"/>
    <col min="11010" max="11010" width="5.125" style="18" customWidth="1"/>
    <col min="11011" max="11011" width="7.25" style="18" customWidth="1"/>
    <col min="11012" max="11017" width="6.625" style="18" customWidth="1"/>
    <col min="11018" max="11023" width="0" style="18" hidden="1" customWidth="1"/>
    <col min="11024" max="11035" width="6.625" style="18" customWidth="1"/>
    <col min="11036" max="11264" width="9" style="18"/>
    <col min="11265" max="11265" width="2.875" style="18" customWidth="1"/>
    <col min="11266" max="11266" width="5.125" style="18" customWidth="1"/>
    <col min="11267" max="11267" width="7.25" style="18" customWidth="1"/>
    <col min="11268" max="11273" width="6.625" style="18" customWidth="1"/>
    <col min="11274" max="11279" width="0" style="18" hidden="1" customWidth="1"/>
    <col min="11280" max="11291" width="6.625" style="18" customWidth="1"/>
    <col min="11292" max="11520" width="9" style="18"/>
    <col min="11521" max="11521" width="2.875" style="18" customWidth="1"/>
    <col min="11522" max="11522" width="5.125" style="18" customWidth="1"/>
    <col min="11523" max="11523" width="7.25" style="18" customWidth="1"/>
    <col min="11524" max="11529" width="6.625" style="18" customWidth="1"/>
    <col min="11530" max="11535" width="0" style="18" hidden="1" customWidth="1"/>
    <col min="11536" max="11547" width="6.625" style="18" customWidth="1"/>
    <col min="11548" max="11776" width="9" style="18"/>
    <col min="11777" max="11777" width="2.875" style="18" customWidth="1"/>
    <col min="11778" max="11778" width="5.125" style="18" customWidth="1"/>
    <col min="11779" max="11779" width="7.25" style="18" customWidth="1"/>
    <col min="11780" max="11785" width="6.625" style="18" customWidth="1"/>
    <col min="11786" max="11791" width="0" style="18" hidden="1" customWidth="1"/>
    <col min="11792" max="11803" width="6.625" style="18" customWidth="1"/>
    <col min="11804" max="12032" width="9" style="18"/>
    <col min="12033" max="12033" width="2.875" style="18" customWidth="1"/>
    <col min="12034" max="12034" width="5.125" style="18" customWidth="1"/>
    <col min="12035" max="12035" width="7.25" style="18" customWidth="1"/>
    <col min="12036" max="12041" width="6.625" style="18" customWidth="1"/>
    <col min="12042" max="12047" width="0" style="18" hidden="1" customWidth="1"/>
    <col min="12048" max="12059" width="6.625" style="18" customWidth="1"/>
    <col min="12060" max="12288" width="9" style="18"/>
    <col min="12289" max="12289" width="2.875" style="18" customWidth="1"/>
    <col min="12290" max="12290" width="5.125" style="18" customWidth="1"/>
    <col min="12291" max="12291" width="7.25" style="18" customWidth="1"/>
    <col min="12292" max="12297" width="6.625" style="18" customWidth="1"/>
    <col min="12298" max="12303" width="0" style="18" hidden="1" customWidth="1"/>
    <col min="12304" max="12315" width="6.625" style="18" customWidth="1"/>
    <col min="12316" max="12544" width="9" style="18"/>
    <col min="12545" max="12545" width="2.875" style="18" customWidth="1"/>
    <col min="12546" max="12546" width="5.125" style="18" customWidth="1"/>
    <col min="12547" max="12547" width="7.25" style="18" customWidth="1"/>
    <col min="12548" max="12553" width="6.625" style="18" customWidth="1"/>
    <col min="12554" max="12559" width="0" style="18" hidden="1" customWidth="1"/>
    <col min="12560" max="12571" width="6.625" style="18" customWidth="1"/>
    <col min="12572" max="12800" width="9" style="18"/>
    <col min="12801" max="12801" width="2.875" style="18" customWidth="1"/>
    <col min="12802" max="12802" width="5.125" style="18" customWidth="1"/>
    <col min="12803" max="12803" width="7.25" style="18" customWidth="1"/>
    <col min="12804" max="12809" width="6.625" style="18" customWidth="1"/>
    <col min="12810" max="12815" width="0" style="18" hidden="1" customWidth="1"/>
    <col min="12816" max="12827" width="6.625" style="18" customWidth="1"/>
    <col min="12828" max="13056" width="9" style="18"/>
    <col min="13057" max="13057" width="2.875" style="18" customWidth="1"/>
    <col min="13058" max="13058" width="5.125" style="18" customWidth="1"/>
    <col min="13059" max="13059" width="7.25" style="18" customWidth="1"/>
    <col min="13060" max="13065" width="6.625" style="18" customWidth="1"/>
    <col min="13066" max="13071" width="0" style="18" hidden="1" customWidth="1"/>
    <col min="13072" max="13083" width="6.625" style="18" customWidth="1"/>
    <col min="13084" max="13312" width="9" style="18"/>
    <col min="13313" max="13313" width="2.875" style="18" customWidth="1"/>
    <col min="13314" max="13314" width="5.125" style="18" customWidth="1"/>
    <col min="13315" max="13315" width="7.25" style="18" customWidth="1"/>
    <col min="13316" max="13321" width="6.625" style="18" customWidth="1"/>
    <col min="13322" max="13327" width="0" style="18" hidden="1" customWidth="1"/>
    <col min="13328" max="13339" width="6.625" style="18" customWidth="1"/>
    <col min="13340" max="13568" width="9" style="18"/>
    <col min="13569" max="13569" width="2.875" style="18" customWidth="1"/>
    <col min="13570" max="13570" width="5.125" style="18" customWidth="1"/>
    <col min="13571" max="13571" width="7.25" style="18" customWidth="1"/>
    <col min="13572" max="13577" width="6.625" style="18" customWidth="1"/>
    <col min="13578" max="13583" width="0" style="18" hidden="1" customWidth="1"/>
    <col min="13584" max="13595" width="6.625" style="18" customWidth="1"/>
    <col min="13596" max="13824" width="9" style="18"/>
    <col min="13825" max="13825" width="2.875" style="18" customWidth="1"/>
    <col min="13826" max="13826" width="5.125" style="18" customWidth="1"/>
    <col min="13827" max="13827" width="7.25" style="18" customWidth="1"/>
    <col min="13828" max="13833" width="6.625" style="18" customWidth="1"/>
    <col min="13834" max="13839" width="0" style="18" hidden="1" customWidth="1"/>
    <col min="13840" max="13851" width="6.625" style="18" customWidth="1"/>
    <col min="13852" max="14080" width="9" style="18"/>
    <col min="14081" max="14081" width="2.875" style="18" customWidth="1"/>
    <col min="14082" max="14082" width="5.125" style="18" customWidth="1"/>
    <col min="14083" max="14083" width="7.25" style="18" customWidth="1"/>
    <col min="14084" max="14089" width="6.625" style="18" customWidth="1"/>
    <col min="14090" max="14095" width="0" style="18" hidden="1" customWidth="1"/>
    <col min="14096" max="14107" width="6.625" style="18" customWidth="1"/>
    <col min="14108" max="14336" width="9" style="18"/>
    <col min="14337" max="14337" width="2.875" style="18" customWidth="1"/>
    <col min="14338" max="14338" width="5.125" style="18" customWidth="1"/>
    <col min="14339" max="14339" width="7.25" style="18" customWidth="1"/>
    <col min="14340" max="14345" width="6.625" style="18" customWidth="1"/>
    <col min="14346" max="14351" width="0" style="18" hidden="1" customWidth="1"/>
    <col min="14352" max="14363" width="6.625" style="18" customWidth="1"/>
    <col min="14364" max="14592" width="9" style="18"/>
    <col min="14593" max="14593" width="2.875" style="18" customWidth="1"/>
    <col min="14594" max="14594" width="5.125" style="18" customWidth="1"/>
    <col min="14595" max="14595" width="7.25" style="18" customWidth="1"/>
    <col min="14596" max="14601" width="6.625" style="18" customWidth="1"/>
    <col min="14602" max="14607" width="0" style="18" hidden="1" customWidth="1"/>
    <col min="14608" max="14619" width="6.625" style="18" customWidth="1"/>
    <col min="14620" max="14848" width="9" style="18"/>
    <col min="14849" max="14849" width="2.875" style="18" customWidth="1"/>
    <col min="14850" max="14850" width="5.125" style="18" customWidth="1"/>
    <col min="14851" max="14851" width="7.25" style="18" customWidth="1"/>
    <col min="14852" max="14857" width="6.625" style="18" customWidth="1"/>
    <col min="14858" max="14863" width="0" style="18" hidden="1" customWidth="1"/>
    <col min="14864" max="14875" width="6.625" style="18" customWidth="1"/>
    <col min="14876" max="15104" width="9" style="18"/>
    <col min="15105" max="15105" width="2.875" style="18" customWidth="1"/>
    <col min="15106" max="15106" width="5.125" style="18" customWidth="1"/>
    <col min="15107" max="15107" width="7.25" style="18" customWidth="1"/>
    <col min="15108" max="15113" width="6.625" style="18" customWidth="1"/>
    <col min="15114" max="15119" width="0" style="18" hidden="1" customWidth="1"/>
    <col min="15120" max="15131" width="6.625" style="18" customWidth="1"/>
    <col min="15132" max="15360" width="9" style="18"/>
    <col min="15361" max="15361" width="2.875" style="18" customWidth="1"/>
    <col min="15362" max="15362" width="5.125" style="18" customWidth="1"/>
    <col min="15363" max="15363" width="7.25" style="18" customWidth="1"/>
    <col min="15364" max="15369" width="6.625" style="18" customWidth="1"/>
    <col min="15370" max="15375" width="0" style="18" hidden="1" customWidth="1"/>
    <col min="15376" max="15387" width="6.625" style="18" customWidth="1"/>
    <col min="15388" max="15616" width="9" style="18"/>
    <col min="15617" max="15617" width="2.875" style="18" customWidth="1"/>
    <col min="15618" max="15618" width="5.125" style="18" customWidth="1"/>
    <col min="15619" max="15619" width="7.25" style="18" customWidth="1"/>
    <col min="15620" max="15625" width="6.625" style="18" customWidth="1"/>
    <col min="15626" max="15631" width="0" style="18" hidden="1" customWidth="1"/>
    <col min="15632" max="15643" width="6.625" style="18" customWidth="1"/>
    <col min="15644" max="15872" width="9" style="18"/>
    <col min="15873" max="15873" width="2.875" style="18" customWidth="1"/>
    <col min="15874" max="15874" width="5.125" style="18" customWidth="1"/>
    <col min="15875" max="15875" width="7.25" style="18" customWidth="1"/>
    <col min="15876" max="15881" width="6.625" style="18" customWidth="1"/>
    <col min="15882" max="15887" width="0" style="18" hidden="1" customWidth="1"/>
    <col min="15888" max="15899" width="6.625" style="18" customWidth="1"/>
    <col min="15900" max="16128" width="9" style="18"/>
    <col min="16129" max="16129" width="2.875" style="18" customWidth="1"/>
    <col min="16130" max="16130" width="5.125" style="18" customWidth="1"/>
    <col min="16131" max="16131" width="7.25" style="18" customWidth="1"/>
    <col min="16132" max="16137" width="6.625" style="18" customWidth="1"/>
    <col min="16138" max="16143" width="0" style="18" hidden="1" customWidth="1"/>
    <col min="16144" max="16155" width="6.625" style="18" customWidth="1"/>
    <col min="16156" max="16384" width="9" style="18"/>
  </cols>
  <sheetData>
    <row r="1" spans="1:30" ht="12.75">
      <c r="A1" s="17" t="s">
        <v>0</v>
      </c>
    </row>
    <row r="2" spans="1:30" ht="3" customHeight="1"/>
    <row r="3" spans="1:30" ht="17.100000000000001" customHeight="1">
      <c r="A3" s="19"/>
      <c r="B3" s="20" t="s">
        <v>1</v>
      </c>
      <c r="C3" s="20"/>
      <c r="D3" s="13">
        <v>10</v>
      </c>
      <c r="E3" s="13"/>
      <c r="F3" s="13"/>
      <c r="G3" s="13">
        <v>25</v>
      </c>
      <c r="H3" s="13"/>
      <c r="I3" s="13"/>
      <c r="J3" s="13">
        <v>16</v>
      </c>
      <c r="K3" s="13"/>
      <c r="L3" s="13"/>
      <c r="M3" s="13">
        <v>17</v>
      </c>
      <c r="N3" s="13"/>
      <c r="O3" s="13"/>
      <c r="P3" s="13">
        <v>26</v>
      </c>
      <c r="Q3" s="13"/>
      <c r="R3" s="13"/>
      <c r="S3" s="13">
        <v>27</v>
      </c>
      <c r="T3" s="13"/>
      <c r="U3" s="13"/>
      <c r="V3" s="13">
        <v>28</v>
      </c>
      <c r="W3" s="13"/>
      <c r="X3" s="13"/>
      <c r="Y3" s="13">
        <v>29</v>
      </c>
      <c r="Z3" s="13"/>
      <c r="AA3" s="13"/>
      <c r="AB3" s="13">
        <v>30</v>
      </c>
      <c r="AC3" s="13"/>
      <c r="AD3" s="13"/>
    </row>
    <row r="4" spans="1:30" ht="17.100000000000001" customHeight="1">
      <c r="A4" s="21"/>
      <c r="B4" s="22" t="s">
        <v>2</v>
      </c>
      <c r="C4" s="22"/>
      <c r="D4" s="9" t="s">
        <v>3</v>
      </c>
      <c r="E4" s="11" t="s">
        <v>4</v>
      </c>
      <c r="F4" s="23" t="s">
        <v>5</v>
      </c>
      <c r="G4" s="9" t="s">
        <v>3</v>
      </c>
      <c r="H4" s="11" t="s">
        <v>4</v>
      </c>
      <c r="I4" s="11" t="s">
        <v>5</v>
      </c>
      <c r="J4" s="24" t="s">
        <v>3</v>
      </c>
      <c r="K4" s="25" t="s">
        <v>4</v>
      </c>
      <c r="L4" s="25" t="s">
        <v>5</v>
      </c>
      <c r="M4" s="25" t="s">
        <v>3</v>
      </c>
      <c r="N4" s="25" t="s">
        <v>4</v>
      </c>
      <c r="O4" s="26" t="s">
        <v>5</v>
      </c>
      <c r="P4" s="9" t="s">
        <v>3</v>
      </c>
      <c r="Q4" s="11" t="s">
        <v>4</v>
      </c>
      <c r="R4" s="23" t="s">
        <v>5</v>
      </c>
      <c r="S4" s="9" t="s">
        <v>3</v>
      </c>
      <c r="T4" s="11" t="s">
        <v>4</v>
      </c>
      <c r="U4" s="23" t="s">
        <v>5</v>
      </c>
      <c r="V4" s="9" t="s">
        <v>3</v>
      </c>
      <c r="W4" s="11" t="s">
        <v>4</v>
      </c>
      <c r="X4" s="23" t="s">
        <v>5</v>
      </c>
      <c r="Y4" s="9" t="s">
        <v>3</v>
      </c>
      <c r="Z4" s="27" t="s">
        <v>4</v>
      </c>
      <c r="AA4" s="11" t="s">
        <v>5</v>
      </c>
      <c r="AB4" s="9" t="s">
        <v>3</v>
      </c>
      <c r="AC4" s="27" t="s">
        <v>4</v>
      </c>
      <c r="AD4" s="11" t="s">
        <v>5</v>
      </c>
    </row>
    <row r="5" spans="1:30" ht="17.100000000000001" customHeight="1">
      <c r="A5" s="28"/>
      <c r="B5" s="29" t="s">
        <v>6</v>
      </c>
      <c r="C5" s="30"/>
      <c r="D5" s="10"/>
      <c r="E5" s="12"/>
      <c r="F5" s="31"/>
      <c r="G5" s="10"/>
      <c r="H5" s="12"/>
      <c r="I5" s="12"/>
      <c r="J5" s="32"/>
      <c r="K5" s="33"/>
      <c r="L5" s="33"/>
      <c r="M5" s="33"/>
      <c r="N5" s="33"/>
      <c r="O5" s="34"/>
      <c r="P5" s="10"/>
      <c r="Q5" s="12"/>
      <c r="R5" s="31"/>
      <c r="S5" s="10"/>
      <c r="T5" s="12"/>
      <c r="U5" s="31"/>
      <c r="V5" s="10"/>
      <c r="W5" s="12"/>
      <c r="X5" s="31"/>
      <c r="Y5" s="10"/>
      <c r="Z5" s="35"/>
      <c r="AA5" s="12"/>
      <c r="AB5" s="10"/>
      <c r="AC5" s="35"/>
      <c r="AD5" s="12"/>
    </row>
    <row r="6" spans="1:30" s="43" customFormat="1" ht="18" customHeight="1">
      <c r="A6" s="12" t="s">
        <v>7</v>
      </c>
      <c r="B6" s="36" t="s">
        <v>8</v>
      </c>
      <c r="C6" s="36"/>
      <c r="D6" s="37">
        <v>3395</v>
      </c>
      <c r="E6" s="38">
        <v>12969</v>
      </c>
      <c r="F6" s="15">
        <f>+D6/E6</f>
        <v>0.26177808620556714</v>
      </c>
      <c r="G6" s="37">
        <v>2335</v>
      </c>
      <c r="H6" s="38">
        <v>8802</v>
      </c>
      <c r="I6" s="15">
        <f>+G6/H6</f>
        <v>0.26528061804135422</v>
      </c>
      <c r="J6" s="37">
        <v>2671</v>
      </c>
      <c r="K6" s="39">
        <v>10097</v>
      </c>
      <c r="L6" s="40">
        <f>+J6/K6</f>
        <v>0.26453402000594234</v>
      </c>
      <c r="M6" s="37">
        <v>2756</v>
      </c>
      <c r="N6" s="39">
        <v>10317</v>
      </c>
      <c r="O6" s="40">
        <f>+M6/N6</f>
        <v>0.26713191819327325</v>
      </c>
      <c r="P6" s="37">
        <v>2300</v>
      </c>
      <c r="Q6" s="41">
        <v>8599</v>
      </c>
      <c r="R6" s="15">
        <f>+P6/Q6</f>
        <v>0.26747296197232234</v>
      </c>
      <c r="S6" s="37">
        <v>2291</v>
      </c>
      <c r="T6" s="42">
        <v>8794</v>
      </c>
      <c r="U6" s="15">
        <f>+S6/T6</f>
        <v>0.26051853536502162</v>
      </c>
      <c r="V6" s="37">
        <v>2237</v>
      </c>
      <c r="W6" s="14">
        <v>8746</v>
      </c>
      <c r="X6" s="15">
        <f>+V6/W6</f>
        <v>0.25577406814543791</v>
      </c>
      <c r="Y6" s="1">
        <v>2205</v>
      </c>
      <c r="Z6" s="14">
        <v>8636</v>
      </c>
      <c r="AA6" s="15">
        <f>+Y6/Z6</f>
        <v>0.25532654006484484</v>
      </c>
      <c r="AB6" s="1">
        <v>2151</v>
      </c>
      <c r="AC6" s="14">
        <v>8506</v>
      </c>
      <c r="AD6" s="15">
        <f>+AB6/AC6</f>
        <v>0.252880319774277</v>
      </c>
    </row>
    <row r="7" spans="1:30" s="43" customFormat="1" ht="18" customHeight="1">
      <c r="A7" s="12"/>
      <c r="B7" s="44" t="s">
        <v>9</v>
      </c>
      <c r="C7" s="44"/>
      <c r="D7" s="45">
        <v>-100</v>
      </c>
      <c r="E7" s="38"/>
      <c r="F7" s="15"/>
      <c r="G7" s="46">
        <f>+G6/D6*100</f>
        <v>68.777614138438878</v>
      </c>
      <c r="H7" s="38"/>
      <c r="I7" s="15"/>
      <c r="J7" s="47">
        <f>+J6/D6*100</f>
        <v>78.674521354933731</v>
      </c>
      <c r="K7" s="39"/>
      <c r="L7" s="40"/>
      <c r="M7" s="47">
        <f>+M6/D6*100</f>
        <v>81.178203240058906</v>
      </c>
      <c r="N7" s="39"/>
      <c r="O7" s="40"/>
      <c r="P7" s="46">
        <f>+P6/D6*100</f>
        <v>67.746686303387335</v>
      </c>
      <c r="Q7" s="41"/>
      <c r="R7" s="15"/>
      <c r="S7" s="46">
        <f>+S6/D6*100</f>
        <v>67.481590574374081</v>
      </c>
      <c r="T7" s="42"/>
      <c r="U7" s="15"/>
      <c r="V7" s="46">
        <f>+V6/D6*100</f>
        <v>65.891016200294544</v>
      </c>
      <c r="W7" s="14"/>
      <c r="X7" s="15"/>
      <c r="Y7" s="2">
        <f>+Y6/D6*100</f>
        <v>64.948453608247419</v>
      </c>
      <c r="Z7" s="14"/>
      <c r="AA7" s="15"/>
      <c r="AB7" s="2">
        <f>+AB6/D6*100</f>
        <v>63.357879234167889</v>
      </c>
      <c r="AC7" s="14"/>
      <c r="AD7" s="15"/>
    </row>
    <row r="8" spans="1:30" s="43" customFormat="1" ht="18" customHeight="1">
      <c r="A8" s="12"/>
      <c r="B8" s="48" t="s">
        <v>10</v>
      </c>
      <c r="C8" s="48"/>
      <c r="D8" s="49">
        <v>1241</v>
      </c>
      <c r="E8" s="38">
        <v>4621</v>
      </c>
      <c r="F8" s="50">
        <f>+D8/E8</f>
        <v>0.26855658948279593</v>
      </c>
      <c r="G8" s="49">
        <v>974</v>
      </c>
      <c r="H8" s="38">
        <v>3265</v>
      </c>
      <c r="I8" s="15">
        <f>+G8/H8</f>
        <v>0.29831546707503831</v>
      </c>
      <c r="J8" s="37">
        <v>1086</v>
      </c>
      <c r="K8" s="51">
        <v>3869</v>
      </c>
      <c r="L8" s="40">
        <f>+J8/K8</f>
        <v>0.28069268544843629</v>
      </c>
      <c r="M8" s="37">
        <v>1266</v>
      </c>
      <c r="N8" s="51">
        <v>4025</v>
      </c>
      <c r="O8" s="52">
        <f>+M8/N8</f>
        <v>0.31453416149068325</v>
      </c>
      <c r="P8" s="49">
        <v>892</v>
      </c>
      <c r="Q8" s="41">
        <v>2923</v>
      </c>
      <c r="R8" s="50">
        <f>+P8/Q8</f>
        <v>0.30516592541908999</v>
      </c>
      <c r="S8" s="49">
        <v>948</v>
      </c>
      <c r="T8" s="42">
        <v>3139</v>
      </c>
      <c r="U8" s="50">
        <f>+S8/T8</f>
        <v>0.30200700860146545</v>
      </c>
      <c r="V8" s="49">
        <v>1089</v>
      </c>
      <c r="W8" s="14">
        <v>3275</v>
      </c>
      <c r="X8" s="50">
        <f>+V8/W8</f>
        <v>0.33251908396946567</v>
      </c>
      <c r="Y8" s="3">
        <v>971</v>
      </c>
      <c r="Z8" s="14">
        <v>3159</v>
      </c>
      <c r="AA8" s="15">
        <f>+Y8/Z8</f>
        <v>0.30737575182019627</v>
      </c>
      <c r="AB8" s="3">
        <v>938</v>
      </c>
      <c r="AC8" s="14">
        <v>3155</v>
      </c>
      <c r="AD8" s="15">
        <f>+AB8/AC8</f>
        <v>0.29730586370839934</v>
      </c>
    </row>
    <row r="9" spans="1:30" s="43" customFormat="1" ht="18" customHeight="1">
      <c r="A9" s="12"/>
      <c r="B9" s="53" t="s">
        <v>9</v>
      </c>
      <c r="C9" s="53"/>
      <c r="D9" s="54">
        <v>-100</v>
      </c>
      <c r="E9" s="38"/>
      <c r="F9" s="15"/>
      <c r="G9" s="55">
        <f>+G8/D8*100</f>
        <v>78.485092667203872</v>
      </c>
      <c r="H9" s="38"/>
      <c r="I9" s="15"/>
      <c r="J9" s="47">
        <f>+J8/D8*100</f>
        <v>87.510072522159547</v>
      </c>
      <c r="K9" s="39"/>
      <c r="L9" s="40"/>
      <c r="M9" s="47">
        <f>+M8/D8*100</f>
        <v>102.01450443190976</v>
      </c>
      <c r="N9" s="39"/>
      <c r="O9" s="40"/>
      <c r="P9" s="55">
        <f>+P8/D8*100</f>
        <v>71.877518130539883</v>
      </c>
      <c r="Q9" s="41"/>
      <c r="R9" s="15"/>
      <c r="S9" s="55">
        <f>+S8/D8*100</f>
        <v>76.390008058017727</v>
      </c>
      <c r="T9" s="42"/>
      <c r="U9" s="15"/>
      <c r="V9" s="55">
        <f>+V8/D8*100</f>
        <v>87.751813053988712</v>
      </c>
      <c r="W9" s="56"/>
      <c r="X9" s="15"/>
      <c r="Y9" s="4">
        <f>+Y8/D8*100</f>
        <v>78.243352135374693</v>
      </c>
      <c r="Z9" s="16"/>
      <c r="AA9" s="15"/>
      <c r="AB9" s="4">
        <f>+AB8/D8*100</f>
        <v>75.584206285253828</v>
      </c>
      <c r="AC9" s="16"/>
      <c r="AD9" s="15"/>
    </row>
    <row r="10" spans="1:30" ht="18" hidden="1" customHeight="1">
      <c r="A10" s="12"/>
      <c r="B10" s="57" t="s">
        <v>11</v>
      </c>
      <c r="C10" s="58"/>
      <c r="D10" s="59">
        <v>20.3</v>
      </c>
      <c r="E10" s="60" t="s">
        <v>12</v>
      </c>
      <c r="F10" s="60" t="s">
        <v>22</v>
      </c>
      <c r="G10" s="61"/>
      <c r="H10" s="7"/>
      <c r="I10" s="7"/>
      <c r="J10" s="62"/>
      <c r="K10" s="63"/>
      <c r="L10" s="63"/>
      <c r="M10" s="62"/>
      <c r="N10" s="63"/>
      <c r="O10" s="63"/>
      <c r="P10" s="64"/>
      <c r="Q10" s="60"/>
      <c r="R10" s="7"/>
      <c r="S10" s="65"/>
      <c r="T10" s="6"/>
      <c r="U10" s="7"/>
      <c r="V10" s="65"/>
      <c r="W10" s="6"/>
      <c r="X10" s="7"/>
      <c r="Y10" s="5"/>
      <c r="Z10" s="6"/>
      <c r="AA10" s="7"/>
    </row>
    <row r="11" spans="1:30" s="43" customFormat="1" ht="18" customHeight="1">
      <c r="A11" s="66" t="s">
        <v>13</v>
      </c>
      <c r="B11" s="36" t="s">
        <v>14</v>
      </c>
      <c r="C11" s="36"/>
      <c r="D11" s="49">
        <v>76</v>
      </c>
      <c r="E11" s="38">
        <v>209</v>
      </c>
      <c r="F11" s="50">
        <f>+D11/E11</f>
        <v>0.36363636363636365</v>
      </c>
      <c r="G11" s="49">
        <v>55</v>
      </c>
      <c r="H11" s="38">
        <v>107</v>
      </c>
      <c r="I11" s="15">
        <f>+G11/H11</f>
        <v>0.51401869158878499</v>
      </c>
      <c r="J11" s="37">
        <v>61</v>
      </c>
      <c r="K11" s="51">
        <v>128</v>
      </c>
      <c r="L11" s="40">
        <f>+J11/K11</f>
        <v>0.4765625</v>
      </c>
      <c r="M11" s="37">
        <v>59</v>
      </c>
      <c r="N11" s="51">
        <v>142</v>
      </c>
      <c r="O11" s="52">
        <f>+M11/N11</f>
        <v>0.41549295774647887</v>
      </c>
      <c r="P11" s="49">
        <v>51</v>
      </c>
      <c r="Q11" s="41">
        <v>97</v>
      </c>
      <c r="R11" s="50">
        <f>+P11/Q11</f>
        <v>0.52577319587628868</v>
      </c>
      <c r="S11" s="49">
        <v>47</v>
      </c>
      <c r="T11" s="42">
        <v>90</v>
      </c>
      <c r="U11" s="50">
        <f>+S11/T11</f>
        <v>0.52222222222222225</v>
      </c>
      <c r="V11" s="49">
        <v>38</v>
      </c>
      <c r="W11" s="14">
        <v>78</v>
      </c>
      <c r="X11" s="50">
        <f>+V11/W11</f>
        <v>0.48717948717948717</v>
      </c>
      <c r="Y11" s="3">
        <v>42</v>
      </c>
      <c r="Z11" s="14">
        <v>81</v>
      </c>
      <c r="AA11" s="15">
        <f>+Y11/Z11</f>
        <v>0.51851851851851849</v>
      </c>
      <c r="AB11" s="3">
        <v>41</v>
      </c>
      <c r="AC11" s="14">
        <v>81</v>
      </c>
      <c r="AD11" s="15">
        <f>+AB11/AC11</f>
        <v>0.50617283950617287</v>
      </c>
    </row>
    <row r="12" spans="1:30" s="43" customFormat="1" ht="18" customHeight="1">
      <c r="A12" s="66"/>
      <c r="B12" s="44" t="s">
        <v>9</v>
      </c>
      <c r="C12" s="44"/>
      <c r="D12" s="67">
        <v>-100</v>
      </c>
      <c r="E12" s="38"/>
      <c r="F12" s="15"/>
      <c r="G12" s="46">
        <f>+G11/D11*100</f>
        <v>72.368421052631575</v>
      </c>
      <c r="H12" s="38"/>
      <c r="I12" s="15"/>
      <c r="J12" s="47">
        <f>+J11/D11*100</f>
        <v>80.26315789473685</v>
      </c>
      <c r="K12" s="39"/>
      <c r="L12" s="40"/>
      <c r="M12" s="47">
        <f>+M11/D11*100</f>
        <v>77.631578947368425</v>
      </c>
      <c r="N12" s="39"/>
      <c r="O12" s="40"/>
      <c r="P12" s="46">
        <f>+P11/D11*100</f>
        <v>67.10526315789474</v>
      </c>
      <c r="Q12" s="41"/>
      <c r="R12" s="15"/>
      <c r="S12" s="46">
        <f>+S11/D11*100</f>
        <v>61.842105263157897</v>
      </c>
      <c r="T12" s="42"/>
      <c r="U12" s="15"/>
      <c r="V12" s="46">
        <f>+V11/D11*100</f>
        <v>50</v>
      </c>
      <c r="W12" s="56"/>
      <c r="X12" s="15"/>
      <c r="Y12" s="2">
        <f>+Y11/D11*100</f>
        <v>55.26315789473685</v>
      </c>
      <c r="Z12" s="16"/>
      <c r="AA12" s="15"/>
      <c r="AB12" s="2">
        <f>+AB11/D11*100</f>
        <v>53.94736842105263</v>
      </c>
      <c r="AC12" s="16"/>
      <c r="AD12" s="15"/>
    </row>
    <row r="13" spans="1:30" s="43" customFormat="1" ht="18" customHeight="1">
      <c r="A13" s="66"/>
      <c r="B13" s="68" t="s">
        <v>15</v>
      </c>
      <c r="C13" s="68"/>
      <c r="D13" s="49">
        <v>4276</v>
      </c>
      <c r="E13" s="38">
        <v>11643</v>
      </c>
      <c r="F13" s="50">
        <f>+D13/E13</f>
        <v>0.36725929743193336</v>
      </c>
      <c r="G13" s="49">
        <v>3010</v>
      </c>
      <c r="H13" s="38">
        <v>7330</v>
      </c>
      <c r="I13" s="15">
        <f>+G13/H13</f>
        <v>0.41064120054570258</v>
      </c>
      <c r="J13" s="37">
        <v>3852</v>
      </c>
      <c r="K13" s="51">
        <v>9732</v>
      </c>
      <c r="L13" s="40">
        <f>+J13/K13</f>
        <v>0.39580764488286069</v>
      </c>
      <c r="M13" s="37">
        <v>3861</v>
      </c>
      <c r="N13" s="51">
        <v>10618</v>
      </c>
      <c r="O13" s="52">
        <f>+M13/N13</f>
        <v>0.36362780184592203</v>
      </c>
      <c r="P13" s="49">
        <v>2848</v>
      </c>
      <c r="Q13" s="41">
        <v>7030</v>
      </c>
      <c r="R13" s="50">
        <f>+P13/Q13</f>
        <v>0.40512091038406828</v>
      </c>
      <c r="S13" s="49">
        <v>2779</v>
      </c>
      <c r="T13" s="42">
        <v>6893</v>
      </c>
      <c r="U13" s="50">
        <f>+S13/T13</f>
        <v>0.40316262875380821</v>
      </c>
      <c r="V13" s="49">
        <v>2744</v>
      </c>
      <c r="W13" s="14">
        <v>6740</v>
      </c>
      <c r="X13" s="50">
        <f>+V13/W13</f>
        <v>0.40712166172106823</v>
      </c>
      <c r="Y13" s="3">
        <v>2817</v>
      </c>
      <c r="Z13" s="14">
        <v>6870</v>
      </c>
      <c r="AA13" s="15">
        <f>+Y13/Z13</f>
        <v>0.41004366812227072</v>
      </c>
      <c r="AB13" s="3">
        <v>2780</v>
      </c>
      <c r="AC13" s="14">
        <v>6928</v>
      </c>
      <c r="AD13" s="15">
        <f>+AB13/AC13</f>
        <v>0.40127020785219397</v>
      </c>
    </row>
    <row r="14" spans="1:30" s="43" customFormat="1" ht="18" customHeight="1">
      <c r="A14" s="66"/>
      <c r="B14" s="53" t="s">
        <v>9</v>
      </c>
      <c r="C14" s="53"/>
      <c r="D14" s="54">
        <v>-100</v>
      </c>
      <c r="E14" s="38"/>
      <c r="F14" s="15"/>
      <c r="G14" s="46">
        <f>+G13/D13*100</f>
        <v>70.392890551917674</v>
      </c>
      <c r="H14" s="38"/>
      <c r="I14" s="15"/>
      <c r="J14" s="47">
        <f>+J13/D13*100</f>
        <v>90.084190832553787</v>
      </c>
      <c r="K14" s="39"/>
      <c r="L14" s="40"/>
      <c r="M14" s="47">
        <f>+M13/D13*100</f>
        <v>90.29466791393827</v>
      </c>
      <c r="N14" s="39"/>
      <c r="O14" s="40"/>
      <c r="P14" s="46">
        <f>+P13/D13*100</f>
        <v>66.604303086997191</v>
      </c>
      <c r="Q14" s="41"/>
      <c r="R14" s="15"/>
      <c r="S14" s="46">
        <f>+S13/D13*100</f>
        <v>64.990645463049574</v>
      </c>
      <c r="T14" s="42"/>
      <c r="U14" s="15"/>
      <c r="V14" s="46">
        <f>+V13/D13*100</f>
        <v>64.172123479887745</v>
      </c>
      <c r="W14" s="56"/>
      <c r="X14" s="15"/>
      <c r="Y14" s="2">
        <f>+Y13/D13*100</f>
        <v>65.879326473339574</v>
      </c>
      <c r="Z14" s="16"/>
      <c r="AA14" s="15"/>
      <c r="AB14" s="2">
        <f>+AB13/D13*100</f>
        <v>65.014031805425631</v>
      </c>
      <c r="AC14" s="16"/>
      <c r="AD14" s="15"/>
    </row>
    <row r="15" spans="1:30" s="43" customFormat="1" ht="18" customHeight="1">
      <c r="A15" s="66"/>
      <c r="B15" s="68" t="s">
        <v>16</v>
      </c>
      <c r="C15" s="68"/>
      <c r="D15" s="49">
        <v>1727</v>
      </c>
      <c r="E15" s="38">
        <v>6410</v>
      </c>
      <c r="F15" s="50">
        <f>+D15/E15</f>
        <v>0.26942277691107647</v>
      </c>
      <c r="G15" s="49">
        <v>1540</v>
      </c>
      <c r="H15" s="38">
        <v>4023</v>
      </c>
      <c r="I15" s="15">
        <f>+G15/H15</f>
        <v>0.38279890628883917</v>
      </c>
      <c r="J15" s="37">
        <v>1613</v>
      </c>
      <c r="K15" s="51">
        <v>5781</v>
      </c>
      <c r="L15" s="40">
        <f>+J15/K15</f>
        <v>0.27901747102577407</v>
      </c>
      <c r="M15" s="37">
        <v>1687</v>
      </c>
      <c r="N15" s="51">
        <v>5367</v>
      </c>
      <c r="O15" s="52">
        <f>+M15/N15</f>
        <v>0.31432830258990124</v>
      </c>
      <c r="P15" s="49">
        <v>1476</v>
      </c>
      <c r="Q15" s="41">
        <v>3839</v>
      </c>
      <c r="R15" s="50">
        <f>+P15/Q15</f>
        <v>0.38447512373013804</v>
      </c>
      <c r="S15" s="49">
        <v>1394</v>
      </c>
      <c r="T15" s="42">
        <v>3728</v>
      </c>
      <c r="U15" s="50">
        <f>+S15/T15</f>
        <v>0.37392703862660942</v>
      </c>
      <c r="V15" s="49">
        <v>1447</v>
      </c>
      <c r="W15" s="14">
        <v>3771</v>
      </c>
      <c r="X15" s="50">
        <f>+V15/W15</f>
        <v>0.38371784672500664</v>
      </c>
      <c r="Y15" s="3">
        <v>1455</v>
      </c>
      <c r="Z15" s="14">
        <v>3842</v>
      </c>
      <c r="AA15" s="15">
        <f>+Y15/Z15</f>
        <v>0.37870900572618427</v>
      </c>
      <c r="AB15" s="3">
        <v>1519</v>
      </c>
      <c r="AC15" s="14">
        <v>3925</v>
      </c>
      <c r="AD15" s="15">
        <f>+AB15/AC15</f>
        <v>0.3870063694267516</v>
      </c>
    </row>
    <row r="16" spans="1:30" s="43" customFormat="1" ht="18" customHeight="1">
      <c r="A16" s="66"/>
      <c r="B16" s="53" t="s">
        <v>9</v>
      </c>
      <c r="C16" s="53"/>
      <c r="D16" s="54">
        <v>-100</v>
      </c>
      <c r="E16" s="38"/>
      <c r="F16" s="15"/>
      <c r="G16" s="46">
        <f>+G15/D15*100</f>
        <v>89.171974522292999</v>
      </c>
      <c r="H16" s="38"/>
      <c r="I16" s="15"/>
      <c r="J16" s="47">
        <f>+J15/D15*100</f>
        <v>93.398957730167922</v>
      </c>
      <c r="K16" s="39"/>
      <c r="L16" s="40"/>
      <c r="M16" s="47">
        <f>+M15/D15*100</f>
        <v>97.68384481760279</v>
      </c>
      <c r="N16" s="39"/>
      <c r="O16" s="40"/>
      <c r="P16" s="46">
        <f>+P15/D15*100</f>
        <v>85.466126230457434</v>
      </c>
      <c r="Q16" s="41"/>
      <c r="R16" s="15"/>
      <c r="S16" s="46">
        <f>+S15/D15*100</f>
        <v>80.718008106543138</v>
      </c>
      <c r="T16" s="42"/>
      <c r="U16" s="15"/>
      <c r="V16" s="46">
        <f>+V15/D15*100</f>
        <v>83.786913723219456</v>
      </c>
      <c r="W16" s="56"/>
      <c r="X16" s="15"/>
      <c r="Y16" s="2">
        <f>+Y15/D15*100</f>
        <v>84.250144759698898</v>
      </c>
      <c r="Z16" s="16"/>
      <c r="AA16" s="15"/>
      <c r="AB16" s="2">
        <f>+AB15/D15*100</f>
        <v>87.955993051534449</v>
      </c>
      <c r="AC16" s="16"/>
      <c r="AD16" s="15"/>
    </row>
    <row r="17" spans="1:30" s="43" customFormat="1" ht="18" customHeight="1">
      <c r="A17" s="66"/>
      <c r="B17" s="69" t="s">
        <v>17</v>
      </c>
      <c r="C17" s="69"/>
      <c r="D17" s="70">
        <v>55</v>
      </c>
      <c r="E17" s="38">
        <v>911</v>
      </c>
      <c r="F17" s="50">
        <f>+D17/E17</f>
        <v>6.0373216245883647E-2</v>
      </c>
      <c r="G17" s="49">
        <v>38</v>
      </c>
      <c r="H17" s="38">
        <v>361</v>
      </c>
      <c r="I17" s="15">
        <f>+G17/H17</f>
        <v>0.10526315789473684</v>
      </c>
      <c r="J17" s="37">
        <v>1613</v>
      </c>
      <c r="K17" s="51">
        <v>5781</v>
      </c>
      <c r="L17" s="40">
        <f>+J17/K17</f>
        <v>0.27901747102577407</v>
      </c>
      <c r="M17" s="37">
        <v>1687</v>
      </c>
      <c r="N17" s="51">
        <v>5367</v>
      </c>
      <c r="O17" s="52">
        <f>+M17/N17</f>
        <v>0.31432830258990124</v>
      </c>
      <c r="P17" s="49">
        <v>32</v>
      </c>
      <c r="Q17" s="41">
        <v>351</v>
      </c>
      <c r="R17" s="50">
        <f>+P17/Q17</f>
        <v>9.1168091168091173E-2</v>
      </c>
      <c r="S17" s="49">
        <v>34</v>
      </c>
      <c r="T17" s="42">
        <v>344</v>
      </c>
      <c r="U17" s="50">
        <f>+S17/T17</f>
        <v>9.8837209302325577E-2</v>
      </c>
      <c r="V17" s="49">
        <v>34</v>
      </c>
      <c r="W17" s="14">
        <v>346</v>
      </c>
      <c r="X17" s="50">
        <f>+V17/W17</f>
        <v>9.8265895953757232E-2</v>
      </c>
      <c r="Y17" s="3">
        <v>34</v>
      </c>
      <c r="Z17" s="14">
        <v>355</v>
      </c>
      <c r="AA17" s="15">
        <f>+Y17/Z17</f>
        <v>9.5774647887323941E-2</v>
      </c>
      <c r="AB17" s="3">
        <v>53</v>
      </c>
      <c r="AC17" s="14">
        <v>369</v>
      </c>
      <c r="AD17" s="15">
        <f>+AB17/AC17</f>
        <v>0.14363143631436315</v>
      </c>
    </row>
    <row r="18" spans="1:30" s="43" customFormat="1" ht="18" customHeight="1">
      <c r="A18" s="66"/>
      <c r="B18" s="44" t="s">
        <v>9</v>
      </c>
      <c r="C18" s="44"/>
      <c r="D18" s="67">
        <v>-100</v>
      </c>
      <c r="E18" s="38"/>
      <c r="F18" s="15"/>
      <c r="G18" s="46">
        <f>+G17/D17*100</f>
        <v>69.090909090909093</v>
      </c>
      <c r="H18" s="38"/>
      <c r="I18" s="15"/>
      <c r="J18" s="47">
        <f>+J17/D17*100</f>
        <v>2932.727272727273</v>
      </c>
      <c r="K18" s="39"/>
      <c r="L18" s="40"/>
      <c r="M18" s="47">
        <f>+M17/D17*100</f>
        <v>3067.272727272727</v>
      </c>
      <c r="N18" s="39"/>
      <c r="O18" s="40"/>
      <c r="P18" s="46">
        <f>+P17/D17*100</f>
        <v>58.18181818181818</v>
      </c>
      <c r="Q18" s="41"/>
      <c r="R18" s="15"/>
      <c r="S18" s="46">
        <f>+S17/D17*100</f>
        <v>61.818181818181813</v>
      </c>
      <c r="T18" s="42"/>
      <c r="U18" s="15"/>
      <c r="V18" s="46">
        <f>+V17/D17*100</f>
        <v>61.818181818181813</v>
      </c>
      <c r="W18" s="56"/>
      <c r="X18" s="15"/>
      <c r="Y18" s="2">
        <f>+Y17/D17*100</f>
        <v>61.818181818181813</v>
      </c>
      <c r="Z18" s="16"/>
      <c r="AA18" s="15"/>
      <c r="AB18" s="2">
        <f>+AB17/D17*100</f>
        <v>96.36363636363636</v>
      </c>
      <c r="AC18" s="16"/>
      <c r="AD18" s="15"/>
    </row>
    <row r="19" spans="1:30" s="43" customFormat="1" ht="18" customHeight="1">
      <c r="A19" s="66"/>
      <c r="B19" s="36" t="s">
        <v>18</v>
      </c>
      <c r="C19" s="36"/>
      <c r="D19" s="49">
        <f>SUM(D11,D13,D15,D17)</f>
        <v>6134</v>
      </c>
      <c r="E19" s="38">
        <f>SUM(E11:E18)</f>
        <v>19173</v>
      </c>
      <c r="F19" s="50">
        <f>+D19/E19</f>
        <v>0.31992906691701872</v>
      </c>
      <c r="G19" s="49">
        <f>SUM(G11,G13,G15,G17)</f>
        <v>4643</v>
      </c>
      <c r="H19" s="38">
        <f>SUM(H11:H18)</f>
        <v>11821</v>
      </c>
      <c r="I19" s="15">
        <f>+G19/H19</f>
        <v>0.39277556890280008</v>
      </c>
      <c r="J19" s="71">
        <v>5526</v>
      </c>
      <c r="K19" s="51">
        <v>15641</v>
      </c>
      <c r="L19" s="40">
        <f>+J19/K19</f>
        <v>0.35330221852822707</v>
      </c>
      <c r="M19" s="37">
        <v>5607</v>
      </c>
      <c r="N19" s="51">
        <v>16127</v>
      </c>
      <c r="O19" s="52">
        <f>+M19/N19</f>
        <v>0.34767780740373289</v>
      </c>
      <c r="P19" s="49">
        <f>SUM(P11,P13,P15,P17)</f>
        <v>4407</v>
      </c>
      <c r="Q19" s="41">
        <f>SUM(Q11:Q18)</f>
        <v>11317</v>
      </c>
      <c r="R19" s="50">
        <f>+P19/Q19</f>
        <v>0.38941415569497217</v>
      </c>
      <c r="S19" s="49">
        <f>SUM(S11,S13,S15,S17)</f>
        <v>4254</v>
      </c>
      <c r="T19" s="42">
        <f>SUM(T11:T18)</f>
        <v>11055</v>
      </c>
      <c r="U19" s="50">
        <f>+S19/T19</f>
        <v>0.38480325644504748</v>
      </c>
      <c r="V19" s="49">
        <f>SUM(V11,V13,V15,V17)</f>
        <v>4263</v>
      </c>
      <c r="W19" s="14">
        <f>SUM(W11:W18)</f>
        <v>10935</v>
      </c>
      <c r="X19" s="50">
        <f>+V19/W19</f>
        <v>0.38984910836762687</v>
      </c>
      <c r="Y19" s="3">
        <f>SUM(Y11,Y13,Y15,Y17)</f>
        <v>4348</v>
      </c>
      <c r="Z19" s="14">
        <f>SUM(Z11:Z18)</f>
        <v>11148</v>
      </c>
      <c r="AA19" s="15">
        <f>+Y19/Z19</f>
        <v>0.39002511661284534</v>
      </c>
      <c r="AB19" s="3">
        <f>SUM(AB11,AB13,AB15,AB17)</f>
        <v>4393</v>
      </c>
      <c r="AC19" s="14">
        <f>SUM(AC11:AC18)</f>
        <v>11303</v>
      </c>
      <c r="AD19" s="15">
        <f>+AB19/AC19</f>
        <v>0.3886578784393524</v>
      </c>
    </row>
    <row r="20" spans="1:30" s="43" customFormat="1" ht="18" customHeight="1">
      <c r="A20" s="66"/>
      <c r="B20" s="53" t="s">
        <v>9</v>
      </c>
      <c r="C20" s="53"/>
      <c r="D20" s="54">
        <v>-100</v>
      </c>
      <c r="E20" s="38"/>
      <c r="F20" s="15"/>
      <c r="G20" s="46">
        <f>+G19/D19*100</f>
        <v>75.692859471796552</v>
      </c>
      <c r="H20" s="38"/>
      <c r="I20" s="15"/>
      <c r="J20" s="47">
        <f>+J19/D19*100</f>
        <v>90.088033909357677</v>
      </c>
      <c r="K20" s="39"/>
      <c r="L20" s="40"/>
      <c r="M20" s="47">
        <f>+M19/D19*100</f>
        <v>91.408542549722853</v>
      </c>
      <c r="N20" s="39"/>
      <c r="O20" s="40"/>
      <c r="P20" s="46">
        <f>+P19/D19*100</f>
        <v>71.845451581349849</v>
      </c>
      <c r="Q20" s="41"/>
      <c r="R20" s="15"/>
      <c r="S20" s="46">
        <f>+S19/D19*100</f>
        <v>69.3511574828823</v>
      </c>
      <c r="T20" s="42"/>
      <c r="U20" s="15"/>
      <c r="V20" s="46">
        <f>+V19/D19*100</f>
        <v>69.49788066514509</v>
      </c>
      <c r="W20" s="56"/>
      <c r="X20" s="15"/>
      <c r="Y20" s="2">
        <f>+Y19/D19*100</f>
        <v>70.88359960873818</v>
      </c>
      <c r="Z20" s="16"/>
      <c r="AA20" s="15"/>
      <c r="AB20" s="2">
        <f>+AB19/D19*100</f>
        <v>71.61721552005217</v>
      </c>
      <c r="AC20" s="16"/>
      <c r="AD20" s="15"/>
    </row>
    <row r="21" spans="1:30" ht="18" customHeight="1">
      <c r="A21" s="66"/>
      <c r="B21" s="72" t="s">
        <v>19</v>
      </c>
      <c r="C21" s="72"/>
      <c r="D21" s="70">
        <v>510</v>
      </c>
      <c r="E21" s="38">
        <v>2119</v>
      </c>
      <c r="F21" s="50">
        <f>+D21/E21</f>
        <v>0.24067956583294006</v>
      </c>
      <c r="G21" s="49">
        <v>360</v>
      </c>
      <c r="H21" s="38">
        <v>1327</v>
      </c>
      <c r="I21" s="15">
        <f>+G21/H21</f>
        <v>0.27128862094951017</v>
      </c>
      <c r="J21" s="37">
        <v>490</v>
      </c>
      <c r="K21" s="51">
        <v>1856</v>
      </c>
      <c r="L21" s="40">
        <f>+J21/K21</f>
        <v>0.26400862068965519</v>
      </c>
      <c r="M21" s="37">
        <v>584</v>
      </c>
      <c r="N21" s="51">
        <v>1928</v>
      </c>
      <c r="O21" s="52">
        <f>+M21/N21</f>
        <v>0.30290456431535268</v>
      </c>
      <c r="P21" s="49">
        <v>337</v>
      </c>
      <c r="Q21" s="41">
        <v>1505</v>
      </c>
      <c r="R21" s="50">
        <f>+P21/Q21</f>
        <v>0.2239202657807309</v>
      </c>
      <c r="S21" s="49">
        <v>343</v>
      </c>
      <c r="T21" s="42">
        <v>1511</v>
      </c>
      <c r="U21" s="50">
        <f>+S21/T21</f>
        <v>0.22700198544010589</v>
      </c>
      <c r="V21" s="49">
        <v>489</v>
      </c>
      <c r="W21" s="14">
        <v>1545</v>
      </c>
      <c r="X21" s="50">
        <f>+V21/W21</f>
        <v>0.31650485436893205</v>
      </c>
      <c r="Y21" s="3">
        <v>487</v>
      </c>
      <c r="Z21" s="14">
        <v>1611</v>
      </c>
      <c r="AA21" s="15">
        <f>+Y21/Z21</f>
        <v>0.30229671011793918</v>
      </c>
      <c r="AB21" s="3">
        <v>498</v>
      </c>
      <c r="AC21" s="14">
        <v>1634</v>
      </c>
      <c r="AD21" s="15">
        <f>+AB21/AC21</f>
        <v>0.3047735618115055</v>
      </c>
    </row>
    <row r="22" spans="1:30" ht="18" customHeight="1">
      <c r="A22" s="66"/>
      <c r="B22" s="53" t="s">
        <v>9</v>
      </c>
      <c r="C22" s="53"/>
      <c r="D22" s="54">
        <v>-100</v>
      </c>
      <c r="E22" s="38"/>
      <c r="F22" s="15"/>
      <c r="G22" s="8">
        <f>+G21/D21*100</f>
        <v>70.588235294117652</v>
      </c>
      <c r="H22" s="38"/>
      <c r="I22" s="15"/>
      <c r="J22" s="73">
        <f>+J21/D21*100</f>
        <v>96.078431372549019</v>
      </c>
      <c r="K22" s="74"/>
      <c r="L22" s="75"/>
      <c r="M22" s="73">
        <f>+M21/D21*100</f>
        <v>114.50980392156862</v>
      </c>
      <c r="N22" s="74"/>
      <c r="O22" s="75"/>
      <c r="P22" s="8">
        <f>+P21/D21*100</f>
        <v>66.078431372549019</v>
      </c>
      <c r="Q22" s="41"/>
      <c r="R22" s="15"/>
      <c r="S22" s="8">
        <f>+S21/D21*100</f>
        <v>67.254901960784323</v>
      </c>
      <c r="T22" s="42"/>
      <c r="U22" s="15"/>
      <c r="V22" s="8">
        <f>+V21/D21*100</f>
        <v>95.882352941176478</v>
      </c>
      <c r="W22" s="56"/>
      <c r="X22" s="15"/>
      <c r="Y22" s="8">
        <f>+Y21/D21*100</f>
        <v>95.490196078431381</v>
      </c>
      <c r="Z22" s="16"/>
      <c r="AA22" s="15"/>
      <c r="AB22" s="8">
        <f>+AB21/D21*100</f>
        <v>97.647058823529406</v>
      </c>
      <c r="AC22" s="16"/>
      <c r="AD22" s="15"/>
    </row>
    <row r="23" spans="1:30" ht="3" customHeight="1">
      <c r="K23" s="43"/>
      <c r="L23" s="43"/>
    </row>
    <row r="24" spans="1:30">
      <c r="A24" s="76" t="s">
        <v>20</v>
      </c>
      <c r="B24" s="76" t="s">
        <v>21</v>
      </c>
      <c r="C24" s="76"/>
      <c r="D24" s="76"/>
      <c r="E24" s="76"/>
      <c r="F24" s="76"/>
      <c r="G24" s="76"/>
    </row>
    <row r="26" spans="1:30">
      <c r="Z26" s="77"/>
    </row>
    <row r="27" spans="1:30">
      <c r="Z27" s="77"/>
    </row>
    <row r="28" spans="1:30">
      <c r="Z28" s="77"/>
    </row>
    <row r="29" spans="1:30">
      <c r="Z29" s="77"/>
    </row>
    <row r="30" spans="1:30">
      <c r="Z30" s="77"/>
    </row>
  </sheetData>
  <mergeCells count="202">
    <mergeCell ref="O21:O22"/>
    <mergeCell ref="Q21:Q22"/>
    <mergeCell ref="R21:R22"/>
    <mergeCell ref="T21:T22"/>
    <mergeCell ref="X19:X20"/>
    <mergeCell ref="Z19:Z20"/>
    <mergeCell ref="AA19:AA20"/>
    <mergeCell ref="B20:C20"/>
    <mergeCell ref="B21:C21"/>
    <mergeCell ref="E21:E22"/>
    <mergeCell ref="F21:F22"/>
    <mergeCell ref="H21:H22"/>
    <mergeCell ref="I21:I22"/>
    <mergeCell ref="K21:K22"/>
    <mergeCell ref="O19:O20"/>
    <mergeCell ref="Q19:Q20"/>
    <mergeCell ref="R19:R20"/>
    <mergeCell ref="T19:T20"/>
    <mergeCell ref="U19:U20"/>
    <mergeCell ref="W19:W20"/>
    <mergeCell ref="U21:U22"/>
    <mergeCell ref="W21:W22"/>
    <mergeCell ref="X21:X22"/>
    <mergeCell ref="Z21:Z22"/>
    <mergeCell ref="AA21:AA22"/>
    <mergeCell ref="B22:C22"/>
    <mergeCell ref="L21:L22"/>
    <mergeCell ref="N21:N22"/>
    <mergeCell ref="R15:R16"/>
    <mergeCell ref="T15:T16"/>
    <mergeCell ref="AA17:AA18"/>
    <mergeCell ref="B18:C18"/>
    <mergeCell ref="B19:C19"/>
    <mergeCell ref="E19:E20"/>
    <mergeCell ref="F19:F20"/>
    <mergeCell ref="H19:H20"/>
    <mergeCell ref="I19:I20"/>
    <mergeCell ref="K19:K20"/>
    <mergeCell ref="L19:L20"/>
    <mergeCell ref="N19:N20"/>
    <mergeCell ref="R17:R18"/>
    <mergeCell ref="T17:T18"/>
    <mergeCell ref="U17:U18"/>
    <mergeCell ref="W17:W18"/>
    <mergeCell ref="X17:X18"/>
    <mergeCell ref="Z17:Z18"/>
    <mergeCell ref="I17:I18"/>
    <mergeCell ref="K17:K18"/>
    <mergeCell ref="L17:L18"/>
    <mergeCell ref="N17:N18"/>
    <mergeCell ref="O17:O18"/>
    <mergeCell ref="Q17:Q18"/>
    <mergeCell ref="AA13:AA14"/>
    <mergeCell ref="B14:C14"/>
    <mergeCell ref="B15:C15"/>
    <mergeCell ref="E15:E16"/>
    <mergeCell ref="F15:F16"/>
    <mergeCell ref="H15:H16"/>
    <mergeCell ref="I15:I16"/>
    <mergeCell ref="K15:K16"/>
    <mergeCell ref="O13:O14"/>
    <mergeCell ref="Q13:Q14"/>
    <mergeCell ref="R13:R14"/>
    <mergeCell ref="T13:T14"/>
    <mergeCell ref="U13:U14"/>
    <mergeCell ref="W13:W14"/>
    <mergeCell ref="U15:U16"/>
    <mergeCell ref="W15:W16"/>
    <mergeCell ref="X15:X16"/>
    <mergeCell ref="Z15:Z16"/>
    <mergeCell ref="AA15:AA16"/>
    <mergeCell ref="B16:C16"/>
    <mergeCell ref="L15:L16"/>
    <mergeCell ref="N15:N16"/>
    <mergeCell ref="O15:O16"/>
    <mergeCell ref="Q15:Q16"/>
    <mergeCell ref="AA11:AA12"/>
    <mergeCell ref="B12:C12"/>
    <mergeCell ref="B13:C13"/>
    <mergeCell ref="E13:E14"/>
    <mergeCell ref="F13:F14"/>
    <mergeCell ref="H13:H14"/>
    <mergeCell ref="I13:I14"/>
    <mergeCell ref="K13:K14"/>
    <mergeCell ref="L13:L14"/>
    <mergeCell ref="N13:N14"/>
    <mergeCell ref="R11:R12"/>
    <mergeCell ref="T11:T12"/>
    <mergeCell ref="U11:U12"/>
    <mergeCell ref="W11:W12"/>
    <mergeCell ref="X11:X12"/>
    <mergeCell ref="Z11:Z12"/>
    <mergeCell ref="I11:I12"/>
    <mergeCell ref="K11:K12"/>
    <mergeCell ref="L11:L12"/>
    <mergeCell ref="N11:N12"/>
    <mergeCell ref="O11:O12"/>
    <mergeCell ref="Q11:Q12"/>
    <mergeCell ref="X13:X14"/>
    <mergeCell ref="Z13:Z14"/>
    <mergeCell ref="A11:A22"/>
    <mergeCell ref="B11:C11"/>
    <mergeCell ref="E11:E12"/>
    <mergeCell ref="F11:F12"/>
    <mergeCell ref="H11:H12"/>
    <mergeCell ref="B17:C17"/>
    <mergeCell ref="E17:E18"/>
    <mergeCell ref="F17:F18"/>
    <mergeCell ref="H17:H18"/>
    <mergeCell ref="U8:U9"/>
    <mergeCell ref="W8:W9"/>
    <mergeCell ref="X8:X9"/>
    <mergeCell ref="Z8:Z9"/>
    <mergeCell ref="AA8:AA9"/>
    <mergeCell ref="B9:C9"/>
    <mergeCell ref="L8:L9"/>
    <mergeCell ref="N8:N9"/>
    <mergeCell ref="O8:O9"/>
    <mergeCell ref="Q8:Q9"/>
    <mergeCell ref="R8:R9"/>
    <mergeCell ref="T8:T9"/>
    <mergeCell ref="B8:C8"/>
    <mergeCell ref="E8:E9"/>
    <mergeCell ref="F8:F9"/>
    <mergeCell ref="H8:H9"/>
    <mergeCell ref="I8:I9"/>
    <mergeCell ref="K8:K9"/>
    <mergeCell ref="U6:U7"/>
    <mergeCell ref="W6:W7"/>
    <mergeCell ref="X6:X7"/>
    <mergeCell ref="Z6:Z7"/>
    <mergeCell ref="AA6:AA7"/>
    <mergeCell ref="B7:C7"/>
    <mergeCell ref="L6:L7"/>
    <mergeCell ref="N6:N7"/>
    <mergeCell ref="O6:O7"/>
    <mergeCell ref="Q6:Q7"/>
    <mergeCell ref="R6:R7"/>
    <mergeCell ref="T6:T7"/>
    <mergeCell ref="W4:W5"/>
    <mergeCell ref="X4:X5"/>
    <mergeCell ref="M4:M5"/>
    <mergeCell ref="N4:N5"/>
    <mergeCell ref="O4:O5"/>
    <mergeCell ref="P4:P5"/>
    <mergeCell ref="Q4:Q5"/>
    <mergeCell ref="R4:R5"/>
    <mergeCell ref="A3:A4"/>
    <mergeCell ref="A6:A10"/>
    <mergeCell ref="B6:C6"/>
    <mergeCell ref="E6:E7"/>
    <mergeCell ref="F6:F7"/>
    <mergeCell ref="H6:H7"/>
    <mergeCell ref="I6:I7"/>
    <mergeCell ref="K6:K7"/>
    <mergeCell ref="S4:S5"/>
    <mergeCell ref="T4:T5"/>
    <mergeCell ref="B10:C10"/>
    <mergeCell ref="P3:R3"/>
    <mergeCell ref="S3:U3"/>
    <mergeCell ref="V3:X3"/>
    <mergeCell ref="Y3:AA3"/>
    <mergeCell ref="B4:C4"/>
    <mergeCell ref="D4:D5"/>
    <mergeCell ref="E4:E5"/>
    <mergeCell ref="F4:F5"/>
    <mergeCell ref="G4:G5"/>
    <mergeCell ref="H4:H5"/>
    <mergeCell ref="B3:C3"/>
    <mergeCell ref="D3:F3"/>
    <mergeCell ref="G3:I3"/>
    <mergeCell ref="J3:L3"/>
    <mergeCell ref="M3:O3"/>
    <mergeCell ref="I4:I5"/>
    <mergeCell ref="J4:J5"/>
    <mergeCell ref="K4:K5"/>
    <mergeCell ref="L4:L5"/>
    <mergeCell ref="Y4:Y5"/>
    <mergeCell ref="Z4:Z5"/>
    <mergeCell ref="AA4:AA5"/>
    <mergeCell ref="U4:U5"/>
    <mergeCell ref="V4:V5"/>
    <mergeCell ref="AB3:AD3"/>
    <mergeCell ref="AB4:AB5"/>
    <mergeCell ref="AC4:AC5"/>
    <mergeCell ref="AD4:AD5"/>
    <mergeCell ref="AC6:AC7"/>
    <mergeCell ref="AD6:AD7"/>
    <mergeCell ref="AC8:AC9"/>
    <mergeCell ref="AD8:AD9"/>
    <mergeCell ref="AC11:AC12"/>
    <mergeCell ref="AD11:AD12"/>
    <mergeCell ref="AC13:AC14"/>
    <mergeCell ref="AD13:AD14"/>
    <mergeCell ref="AC15:AC16"/>
    <mergeCell ref="AD15:AD16"/>
    <mergeCell ref="AC17:AC18"/>
    <mergeCell ref="AD17:AD18"/>
    <mergeCell ref="AC19:AC20"/>
    <mergeCell ref="AD19:AD20"/>
    <mergeCell ref="AC21:AC22"/>
    <mergeCell ref="AD21:AD22"/>
  </mergeCells>
  <phoneticPr fontId="2"/>
  <printOptions horizontalCentered="1"/>
  <pageMargins left="0.19685039370078741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〔８〕 </vt:lpstr>
      <vt:lpstr>'〔８〕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2019-02-18T02:18:03Z</dcterms:created>
  <dcterms:modified xsi:type="dcterms:W3CDTF">2020-02-14T05:59:22Z</dcterms:modified>
</cp:coreProperties>
</file>