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一日あたり輸送状況" sheetId="2" r:id="rId1"/>
    <sheet name="Sheet1" sheetId="1" r:id="rId2"/>
  </sheets>
  <externalReferences>
    <externalReference r:id="rId3"/>
  </externalReferences>
  <definedNames>
    <definedName name="_xlnm.Print_Area" localSheetId="0">一日あたり輸送状況!$A$1:$J$32</definedName>
  </definedNames>
  <calcPr calcId="152511"/>
</workbook>
</file>

<file path=xl/calcChain.xml><?xml version="1.0" encoding="utf-8"?>
<calcChain xmlns="http://schemas.openxmlformats.org/spreadsheetml/2006/main">
  <c r="J29" i="2" l="1"/>
  <c r="I29" i="2"/>
  <c r="H29" i="2"/>
  <c r="G29" i="2"/>
  <c r="F29" i="2"/>
  <c r="E29" i="2"/>
  <c r="D29" i="2"/>
  <c r="J28" i="2"/>
  <c r="I28" i="2"/>
  <c r="H28" i="2"/>
  <c r="G28" i="2"/>
  <c r="F28" i="2"/>
  <c r="E28" i="2"/>
  <c r="D28" i="2"/>
  <c r="J27" i="2"/>
  <c r="I27" i="2"/>
  <c r="H27" i="2"/>
  <c r="G27" i="2"/>
  <c r="F27" i="2"/>
  <c r="E27" i="2"/>
  <c r="D27" i="2"/>
  <c r="J26" i="2"/>
  <c r="I26" i="2"/>
  <c r="H26" i="2"/>
  <c r="G26" i="2"/>
  <c r="F26" i="2"/>
  <c r="E26" i="2"/>
  <c r="D26" i="2"/>
  <c r="J7" i="2"/>
  <c r="I7" i="2"/>
  <c r="H7" i="2"/>
  <c r="G7" i="2"/>
  <c r="F7" i="2"/>
  <c r="E7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</calcChain>
</file>

<file path=xl/comments1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表はすべて他のシートに連動
ここの年度だけ打ちかえればよい
下の全国の部分は鉄道統計年報
から数字を入れる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うるう年に注意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うるう年に注意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鉄道統計年報から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<sst xmlns="http://schemas.openxmlformats.org/spreadsheetml/2006/main" count="51" uniqueCount="48">
  <si>
    <t>(ｳ)　１日当たり輸送状況</t>
    <rPh sb="5" eb="6">
      <t>ニチ</t>
    </rPh>
    <rPh sb="6" eb="7">
      <t>ア</t>
    </rPh>
    <rPh sb="9" eb="11">
      <t>ユソウ</t>
    </rPh>
    <rPh sb="11" eb="13">
      <t>ジョウキョウ</t>
    </rPh>
    <phoneticPr fontId="3"/>
  </si>
  <si>
    <t>（平成30年度）</t>
    <phoneticPr fontId="3"/>
  </si>
  <si>
    <t>区</t>
    <rPh sb="0" eb="1">
      <t>クブン</t>
    </rPh>
    <phoneticPr fontId="3"/>
  </si>
  <si>
    <t>事　業　者　名</t>
    <rPh sb="0" eb="5">
      <t>ジギョウシャ</t>
    </rPh>
    <rPh sb="6" eb="7">
      <t>メイ</t>
    </rPh>
    <phoneticPr fontId="3"/>
  </si>
  <si>
    <t>営業キロ</t>
    <rPh sb="0" eb="2">
      <t>エイギョウ</t>
    </rPh>
    <phoneticPr fontId="3"/>
  </si>
  <si>
    <t>輸送人員</t>
    <rPh sb="0" eb="2">
      <t>ユソウ</t>
    </rPh>
    <rPh sb="2" eb="4">
      <t>ジンイン</t>
    </rPh>
    <phoneticPr fontId="3"/>
  </si>
  <si>
    <t>輸送密度</t>
    <rPh sb="0" eb="2">
      <t>ユソウ</t>
    </rPh>
    <rPh sb="2" eb="4">
      <t>ミツド</t>
    </rPh>
    <phoneticPr fontId="3"/>
  </si>
  <si>
    <t>客車走行キロ</t>
    <rPh sb="0" eb="2">
      <t>キャクシャ</t>
    </rPh>
    <rPh sb="2" eb="4">
      <t>ソウコウ</t>
    </rPh>
    <phoneticPr fontId="3"/>
  </si>
  <si>
    <t>１日当たり平均乗車キロ</t>
    <rPh sb="1" eb="2">
      <t>ニチ</t>
    </rPh>
    <rPh sb="2" eb="3">
      <t>ア</t>
    </rPh>
    <rPh sb="5" eb="7">
      <t>ヘイキン</t>
    </rPh>
    <rPh sb="7" eb="9">
      <t>ジョウシャ</t>
    </rPh>
    <phoneticPr fontId="3"/>
  </si>
  <si>
    <t>分</t>
    <rPh sb="0" eb="1">
      <t>クブン</t>
    </rPh>
    <phoneticPr fontId="3"/>
  </si>
  <si>
    <t>（人／日）</t>
    <rPh sb="1" eb="2">
      <t>ヒト</t>
    </rPh>
    <rPh sb="3" eb="4">
      <t>ニチ</t>
    </rPh>
    <phoneticPr fontId="3"/>
  </si>
  <si>
    <t>（人ｷﾛ/日ｷﾛ）</t>
    <rPh sb="1" eb="2">
      <t>ヒト</t>
    </rPh>
    <rPh sb="5" eb="6">
      <t>ニチ</t>
    </rPh>
    <phoneticPr fontId="3"/>
  </si>
  <si>
    <t>（キロ/日）</t>
    <rPh sb="4" eb="5">
      <t>ニチ</t>
    </rPh>
    <phoneticPr fontId="3"/>
  </si>
  <si>
    <t>定期</t>
    <rPh sb="0" eb="2">
      <t>テイキ</t>
    </rPh>
    <phoneticPr fontId="3"/>
  </si>
  <si>
    <t>定期外</t>
    <rPh sb="0" eb="3">
      <t>テイキガイ</t>
    </rPh>
    <phoneticPr fontId="3"/>
  </si>
  <si>
    <t>計</t>
    <rPh sb="0" eb="1">
      <t>ケイ</t>
    </rPh>
    <phoneticPr fontId="3"/>
  </si>
  <si>
    <t>九州旅客鉄道</t>
    <rPh sb="0" eb="2">
      <t>キュウシュウ</t>
    </rPh>
    <rPh sb="2" eb="4">
      <t>リョカク</t>
    </rPh>
    <rPh sb="4" eb="6">
      <t>テツドウ</t>
    </rPh>
    <phoneticPr fontId="3"/>
  </si>
  <si>
    <t>西日本鉄道</t>
    <rPh sb="0" eb="3">
      <t>ニシニホン</t>
    </rPh>
    <rPh sb="3" eb="5">
      <t>テツドウ</t>
    </rPh>
    <phoneticPr fontId="3"/>
  </si>
  <si>
    <t>鉄</t>
    <rPh sb="0" eb="1">
      <t>テツ</t>
    </rPh>
    <phoneticPr fontId="3"/>
  </si>
  <si>
    <t>筑豊電気鉄道</t>
    <rPh sb="0" eb="6">
      <t>チクホウ</t>
    </rPh>
    <phoneticPr fontId="3"/>
  </si>
  <si>
    <t>島原鉄道</t>
    <rPh sb="0" eb="4">
      <t>シマテツ</t>
    </rPh>
    <phoneticPr fontId="3"/>
  </si>
  <si>
    <t>熊本電気鉄道</t>
    <rPh sb="0" eb="6">
      <t>クマデン</t>
    </rPh>
    <phoneticPr fontId="3"/>
  </si>
  <si>
    <t>福岡市</t>
    <rPh sb="0" eb="3">
      <t>フクオカシ</t>
    </rPh>
    <phoneticPr fontId="3"/>
  </si>
  <si>
    <t>甘木鉄道</t>
    <rPh sb="0" eb="4">
      <t>アマテツ</t>
    </rPh>
    <phoneticPr fontId="3"/>
  </si>
  <si>
    <t>南阿蘇鉄道</t>
    <rPh sb="0" eb="5">
      <t>ミナミアソ</t>
    </rPh>
    <phoneticPr fontId="3"/>
  </si>
  <si>
    <t>松浦鉄道</t>
    <rPh sb="0" eb="4">
      <t>マツウラ</t>
    </rPh>
    <phoneticPr fontId="3"/>
  </si>
  <si>
    <t>道</t>
    <rPh sb="0" eb="1">
      <t>ミチ</t>
    </rPh>
    <phoneticPr fontId="3"/>
  </si>
  <si>
    <t>平成筑豊鉄道</t>
    <rPh sb="0" eb="2">
      <t>ヘイセイ</t>
    </rPh>
    <rPh sb="2" eb="6">
      <t>チクホウ</t>
    </rPh>
    <phoneticPr fontId="3"/>
  </si>
  <si>
    <t>くま川鉄道</t>
    <rPh sb="0" eb="5">
      <t>クマテツ</t>
    </rPh>
    <phoneticPr fontId="3"/>
  </si>
  <si>
    <t>肥薩おれんじ鉄道</t>
    <rPh sb="0" eb="2">
      <t>ヒサツ</t>
    </rPh>
    <rPh sb="6" eb="8">
      <t>テツドウ</t>
    </rPh>
    <phoneticPr fontId="3"/>
  </si>
  <si>
    <t>軌</t>
    <rPh sb="0" eb="1">
      <t>キドウ</t>
    </rPh>
    <phoneticPr fontId="3"/>
  </si>
  <si>
    <t>北九州高速鉄道</t>
    <rPh sb="0" eb="3">
      <t>キタキュウシュウ</t>
    </rPh>
    <rPh sb="3" eb="5">
      <t>コウソク</t>
    </rPh>
    <rPh sb="5" eb="7">
      <t>テツドウ</t>
    </rPh>
    <phoneticPr fontId="3"/>
  </si>
  <si>
    <t>長崎電気軌道</t>
    <rPh sb="0" eb="2">
      <t>ナガサキ</t>
    </rPh>
    <rPh sb="2" eb="4">
      <t>デンキ</t>
    </rPh>
    <rPh sb="4" eb="6">
      <t>キドウ</t>
    </rPh>
    <phoneticPr fontId="3"/>
  </si>
  <si>
    <t>熊本市</t>
    <rPh sb="0" eb="3">
      <t>クマモトシ</t>
    </rPh>
    <phoneticPr fontId="3"/>
  </si>
  <si>
    <t>鹿児島市</t>
    <rPh sb="0" eb="4">
      <t>カゴシマシ</t>
    </rPh>
    <phoneticPr fontId="3"/>
  </si>
  <si>
    <t>全国28年度</t>
    <rPh sb="0" eb="1">
      <t>ゼン</t>
    </rPh>
    <rPh sb="1" eb="2">
      <t>クニ</t>
    </rPh>
    <rPh sb="4" eb="6">
      <t>ネンド</t>
    </rPh>
    <phoneticPr fontId="3"/>
  </si>
  <si>
    <t>業態別</t>
    <rPh sb="0" eb="1">
      <t>ギョウ</t>
    </rPh>
    <rPh sb="1" eb="2">
      <t>タイ</t>
    </rPh>
    <rPh sb="2" eb="3">
      <t>ベツ</t>
    </rPh>
    <phoneticPr fontId="3"/>
  </si>
  <si>
    <t>大手民鉄</t>
    <rPh sb="0" eb="2">
      <t>オオテ</t>
    </rPh>
    <rPh sb="2" eb="3">
      <t>ミン</t>
    </rPh>
    <rPh sb="3" eb="4">
      <t>テツ</t>
    </rPh>
    <phoneticPr fontId="3"/>
  </si>
  <si>
    <t>中　小　民　鉄</t>
    <rPh sb="0" eb="3">
      <t>チュウショウ</t>
    </rPh>
    <rPh sb="4" eb="5">
      <t>ミン</t>
    </rPh>
    <rPh sb="6" eb="7">
      <t>テツ</t>
    </rPh>
    <phoneticPr fontId="8"/>
  </si>
  <si>
    <t>公営</t>
    <rPh sb="0" eb="2">
      <t>コウエイ</t>
    </rPh>
    <phoneticPr fontId="3"/>
  </si>
  <si>
    <t>機能別</t>
    <rPh sb="0" eb="3">
      <t>キノウベツ</t>
    </rPh>
    <phoneticPr fontId="3"/>
  </si>
  <si>
    <t>大都市高速鉄道</t>
    <rPh sb="0" eb="3">
      <t>ダイトシ</t>
    </rPh>
    <rPh sb="3" eb="5">
      <t>コウソク</t>
    </rPh>
    <rPh sb="5" eb="7">
      <t>テツドウ</t>
    </rPh>
    <phoneticPr fontId="3"/>
  </si>
  <si>
    <t>うち地下鉄</t>
    <rPh sb="2" eb="5">
      <t>チカテツ</t>
    </rPh>
    <phoneticPr fontId="3"/>
  </si>
  <si>
    <t>路面電車</t>
    <rPh sb="0" eb="2">
      <t>ロメン</t>
    </rPh>
    <rPh sb="2" eb="4">
      <t>デンシャ</t>
    </rPh>
    <phoneticPr fontId="3"/>
  </si>
  <si>
    <t>地方旅客鉄道</t>
    <rPh sb="0" eb="2">
      <t>チホウ</t>
    </rPh>
    <rPh sb="2" eb="4">
      <t>リョカク</t>
    </rPh>
    <rPh sb="4" eb="6">
      <t>テツドウ</t>
    </rPh>
    <phoneticPr fontId="3"/>
  </si>
  <si>
    <t>（注）　１．１日当たり輸送人員＝輸送人員／延営業日数</t>
    <rPh sb="1" eb="2">
      <t>チュウ</t>
    </rPh>
    <phoneticPr fontId="3"/>
  </si>
  <si>
    <t>　 　　 ２．輸送密度＝輸送人キロ／延営業日キロ</t>
    <phoneticPr fontId="3"/>
  </si>
  <si>
    <t xml:space="preserve">    資料：「鉄道事業実績報告書」　「鉄道統計年報」（鉄道部計画課）</t>
    <rPh sb="4" eb="6">
      <t>シリョウ</t>
    </rPh>
    <rPh sb="8" eb="10">
      <t>テツドウ</t>
    </rPh>
    <rPh sb="10" eb="12">
      <t>ジギョウ</t>
    </rPh>
    <rPh sb="12" eb="14">
      <t>ジッセキ</t>
    </rPh>
    <rPh sb="14" eb="16">
      <t>ホウコク</t>
    </rPh>
    <rPh sb="16" eb="17">
      <t>ショ</t>
    </rPh>
    <rPh sb="20" eb="22">
      <t>テツドウ</t>
    </rPh>
    <rPh sb="22" eb="24">
      <t>トウケイ</t>
    </rPh>
    <rPh sb="24" eb="26">
      <t>ネンポウ</t>
    </rPh>
    <rPh sb="28" eb="31">
      <t>テツドウブ</t>
    </rPh>
    <rPh sb="31" eb="34">
      <t>ケイカクカ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</si>
</sst>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14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4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</cellStyleXfs>
  <cellXfs count="89">
    <xf numFmtId="0" fontId="0" fillId="0" borderId="0" xfId="0"/>
    <xf numFmtId="176" fontId="4" fillId="0" borderId="0" xfId="1" applyNumberFormat="1" applyFont="1"/>
    <xf numFmtId="177" fontId="4" fillId="0" borderId="0" xfId="1" applyNumberFormat="1" applyFont="1"/>
    <xf numFmtId="176" fontId="5" fillId="0" borderId="0" xfId="1" applyNumberFormat="1" applyFont="1"/>
    <xf numFmtId="176" fontId="6" fillId="0" borderId="1" xfId="1" applyNumberFormat="1" applyFont="1" applyBorder="1" applyAlignment="1">
      <alignment vertical="center"/>
    </xf>
    <xf numFmtId="176" fontId="4" fillId="0" borderId="1" xfId="1" applyNumberFormat="1" applyFont="1" applyBorder="1" applyAlignment="1"/>
    <xf numFmtId="176" fontId="4" fillId="0" borderId="1" xfId="1" applyNumberFormat="1" applyFont="1" applyBorder="1" applyAlignment="1">
      <alignment vertical="center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9" xfId="1" applyNumberFormat="1" applyFont="1" applyFill="1" applyBorder="1" applyAlignment="1">
      <alignment horizontal="center" vertical="center"/>
    </xf>
    <xf numFmtId="177" fontId="4" fillId="0" borderId="9" xfId="1" applyNumberFormat="1" applyFont="1" applyFill="1" applyBorder="1" applyAlignment="1">
      <alignment vertical="center" shrinkToFit="1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Border="1"/>
    <xf numFmtId="176" fontId="4" fillId="0" borderId="13" xfId="1" applyNumberFormat="1" applyFont="1" applyBorder="1"/>
    <xf numFmtId="176" fontId="4" fillId="0" borderId="9" xfId="1" applyNumberFormat="1" applyFont="1" applyBorder="1" applyAlignment="1">
      <alignment horizontal="distributed" vertical="center" justifyLastLine="1"/>
    </xf>
    <xf numFmtId="176" fontId="4" fillId="0" borderId="9" xfId="1" applyNumberFormat="1" applyFont="1" applyBorder="1" applyAlignment="1">
      <alignment horizontal="right" vertical="center"/>
    </xf>
    <xf numFmtId="177" fontId="4" fillId="0" borderId="9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4" xfId="1" applyNumberFormat="1" applyFont="1" applyBorder="1"/>
    <xf numFmtId="176" fontId="4" fillId="0" borderId="15" xfId="1" applyNumberFormat="1" applyFont="1" applyBorder="1"/>
    <xf numFmtId="176" fontId="4" fillId="0" borderId="16" xfId="1" applyNumberFormat="1" applyFont="1" applyBorder="1" applyAlignment="1">
      <alignment vertical="center" shrinkToFit="1"/>
    </xf>
    <xf numFmtId="176" fontId="4" fillId="0" borderId="17" xfId="1" applyNumberFormat="1" applyFont="1" applyBorder="1"/>
    <xf numFmtId="176" fontId="4" fillId="0" borderId="18" xfId="1" applyNumberFormat="1" applyFont="1" applyBorder="1"/>
    <xf numFmtId="176" fontId="4" fillId="0" borderId="19" xfId="1" applyNumberFormat="1" applyFont="1" applyBorder="1" applyAlignment="1">
      <alignment horizontal="distributed" vertical="center" justifyLastLine="1"/>
    </xf>
    <xf numFmtId="176" fontId="4" fillId="0" borderId="19" xfId="1" applyNumberFormat="1" applyFont="1" applyBorder="1" applyAlignment="1">
      <alignment horizontal="right" vertical="center"/>
    </xf>
    <xf numFmtId="177" fontId="4" fillId="0" borderId="19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6" fontId="4" fillId="2" borderId="4" xfId="1" applyNumberFormat="1" applyFont="1" applyFill="1" applyBorder="1" applyAlignment="1">
      <alignment horizontal="distributed" vertical="center" justifyLastLine="1"/>
    </xf>
    <xf numFmtId="176" fontId="4" fillId="2" borderId="4" xfId="1" applyNumberFormat="1" applyFont="1" applyFill="1" applyBorder="1" applyAlignment="1">
      <alignment horizontal="right" vertical="center"/>
    </xf>
    <xf numFmtId="177" fontId="4" fillId="2" borderId="4" xfId="1" applyNumberFormat="1" applyFont="1" applyFill="1" applyBorder="1" applyAlignment="1">
      <alignment horizontal="right" vertical="center"/>
    </xf>
    <xf numFmtId="176" fontId="4" fillId="2" borderId="6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right" vertical="center"/>
    </xf>
    <xf numFmtId="177" fontId="4" fillId="2" borderId="10" xfId="1" applyNumberFormat="1" applyFont="1" applyFill="1" applyBorder="1" applyAlignment="1">
      <alignment horizontal="right" vertical="center"/>
    </xf>
    <xf numFmtId="177" fontId="4" fillId="2" borderId="9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4" fillId="2" borderId="19" xfId="1" applyNumberFormat="1" applyFont="1" applyFill="1" applyBorder="1" applyAlignment="1">
      <alignment horizontal="distributed" vertical="center" justifyLastLine="1"/>
    </xf>
    <xf numFmtId="176" fontId="4" fillId="2" borderId="26" xfId="1" applyNumberFormat="1" applyFont="1" applyFill="1" applyBorder="1" applyAlignment="1">
      <alignment horizontal="right" vertical="center"/>
    </xf>
    <xf numFmtId="177" fontId="4" fillId="2" borderId="26" xfId="1" applyNumberFormat="1" applyFont="1" applyFill="1" applyBorder="1" applyAlignment="1">
      <alignment horizontal="right" vertical="center"/>
    </xf>
    <xf numFmtId="176" fontId="4" fillId="2" borderId="27" xfId="1" applyNumberFormat="1" applyFont="1" applyFill="1" applyBorder="1" applyAlignment="1">
      <alignment horizontal="right" vertical="center"/>
    </xf>
    <xf numFmtId="176" fontId="4" fillId="0" borderId="23" xfId="1" applyNumberFormat="1" applyFont="1" applyBorder="1" applyAlignment="1">
      <alignment horizontal="center" vertical="distributed"/>
    </xf>
    <xf numFmtId="176" fontId="4" fillId="0" borderId="10" xfId="1" applyNumberFormat="1" applyFont="1" applyBorder="1" applyAlignment="1">
      <alignment horizontal="distributed" vertical="center" justifyLastLine="1"/>
    </xf>
    <xf numFmtId="176" fontId="9" fillId="0" borderId="10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 justifyLastLine="1"/>
    </xf>
    <xf numFmtId="176" fontId="9" fillId="0" borderId="9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4" fillId="0" borderId="25" xfId="1" applyNumberFormat="1" applyFont="1" applyBorder="1" applyAlignment="1">
      <alignment horizontal="center" vertical="distributed"/>
    </xf>
    <xf numFmtId="176" fontId="9" fillId="0" borderId="26" xfId="1" applyNumberFormat="1" applyFont="1" applyFill="1" applyBorder="1" applyAlignment="1">
      <alignment horizontal="right" vertical="center"/>
    </xf>
    <xf numFmtId="177" fontId="9" fillId="0" borderId="26" xfId="1" applyNumberFormat="1" applyFont="1" applyFill="1" applyBorder="1" applyAlignment="1">
      <alignment horizontal="right" vertical="center"/>
    </xf>
    <xf numFmtId="176" fontId="9" fillId="0" borderId="2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left"/>
    </xf>
    <xf numFmtId="176" fontId="10" fillId="0" borderId="0" xfId="1" applyNumberFormat="1" applyFont="1" applyBorder="1" applyAlignment="1">
      <alignment horizontal="left"/>
    </xf>
    <xf numFmtId="177" fontId="5" fillId="0" borderId="0" xfId="1" applyNumberFormat="1" applyFont="1"/>
    <xf numFmtId="176" fontId="4" fillId="0" borderId="24" xfId="1" applyNumberFormat="1" applyFont="1" applyBorder="1" applyAlignment="1">
      <alignment horizontal="center" vertical="distributed"/>
    </xf>
    <xf numFmtId="0" fontId="4" fillId="0" borderId="24" xfId="2" applyFont="1" applyBorder="1" applyAlignment="1">
      <alignment horizontal="center" vertical="distributed"/>
    </xf>
    <xf numFmtId="0" fontId="4" fillId="0" borderId="26" xfId="2" applyFont="1" applyBorder="1" applyAlignment="1">
      <alignment horizontal="center" vertical="distributed"/>
    </xf>
    <xf numFmtId="176" fontId="4" fillId="0" borderId="0" xfId="1" applyNumberFormat="1" applyFont="1" applyBorder="1" applyAlignment="1">
      <alignment horizontal="left" vertical="distributed"/>
    </xf>
    <xf numFmtId="0" fontId="4" fillId="0" borderId="0" xfId="2" applyFont="1" applyAlignment="1">
      <alignment horizontal="left"/>
    </xf>
    <xf numFmtId="176" fontId="4" fillId="0" borderId="14" xfId="1" applyNumberFormat="1" applyFont="1" applyBorder="1" applyAlignment="1">
      <alignment horizontal="center"/>
    </xf>
    <xf numFmtId="176" fontId="4" fillId="0" borderId="15" xfId="1" applyNumberFormat="1" applyFont="1" applyBorder="1" applyAlignment="1">
      <alignment horizontal="center"/>
    </xf>
    <xf numFmtId="176" fontId="7" fillId="2" borderId="22" xfId="1" applyNumberFormat="1" applyFont="1" applyFill="1" applyBorder="1" applyAlignment="1">
      <alignment horizontal="center" vertical="distributed"/>
    </xf>
    <xf numFmtId="0" fontId="7" fillId="2" borderId="23" xfId="2" applyFont="1" applyFill="1" applyBorder="1" applyAlignment="1">
      <alignment horizontal="center" vertical="distributed"/>
    </xf>
    <xf numFmtId="0" fontId="7" fillId="2" borderId="25" xfId="2" applyFont="1" applyFill="1" applyBorder="1" applyAlignment="1">
      <alignment horizontal="center" vertical="distributed"/>
    </xf>
    <xf numFmtId="176" fontId="4" fillId="2" borderId="5" xfId="1" applyNumberFormat="1" applyFont="1" applyFill="1" applyBorder="1" applyAlignment="1">
      <alignment horizontal="center" vertical="distributed" textRotation="255"/>
    </xf>
    <xf numFmtId="0" fontId="4" fillId="2" borderId="24" xfId="2" applyFont="1" applyFill="1" applyBorder="1" applyAlignment="1">
      <alignment horizontal="center" vertical="distributed" textRotation="255"/>
    </xf>
    <xf numFmtId="0" fontId="4" fillId="2" borderId="26" xfId="2" applyFont="1" applyFill="1" applyBorder="1" applyAlignment="1">
      <alignment horizontal="center" vertical="distributed" textRotation="255"/>
    </xf>
    <xf numFmtId="176" fontId="4" fillId="0" borderId="1" xfId="1" applyNumberFormat="1" applyFont="1" applyFill="1" applyBorder="1" applyAlignment="1">
      <alignment horizontal="right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</cellXfs>
  <cellStyles count="4">
    <cellStyle name="桁区切り 2" xfId="3"/>
    <cellStyle name="標準" xfId="0" builtinId="0"/>
    <cellStyle name="標準 2" xfId="2"/>
    <cellStyle name="標準_収支実績（H９年度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316;&#26989;&#20013;&#12501;&#12457;&#12523;&#12480;&#65288;&#20445;&#23384;&#26399;&#38291;1&#24180;&#26410;&#28288;&#65289;/01_&#26412;&#23616;/01_&#32207;&#21209;&#37096;/01_&#32207;&#21209;&#35506;/2020&#24180;.1&#26376;&#20316;&#25104;/20191223_&#20061;&#24030;&#36939;&#36664;&#35201;&#35239;&#65288;&#20196;&#21644;&#20803;&#24180;&#24230;&#29256;&#65289;/5&#65294;&#37444;&#36947;&#12539;&#36556;&#36947;&#21450;&#12403;&#32034;&#36947;&#12398;&#29366;&#27841;%20&#9711;/&#12308;2&#12309;&#37444;&#36947;&#12539;&#36556;&#36947;/&#65301;&#12308;2&#12309;&#65288;1&#65289;&#65288;2&#65289;%20&#36664;&#36865;&#20154;&#21729;&#12289;&#32076;&#21942;&#12398;&#27010;&#35201;&#12289;&#21942;&#26989;&#21454;&#25903;P50&#65374;51&#12289;54&#65374;57&#65288;&#35336;&#30011;&#355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ｱ　輸送人員の推移"/>
      <sheetName val="ｲ　同グラフ"/>
      <sheetName val="ｳ　一日あたり輸送状況"/>
      <sheetName val="(2)(ｱ)営業損益"/>
      <sheetName val="P55同グラフ（図－1）"/>
      <sheetName val="P56同グラフ（図－2）"/>
      <sheetName val="P57キロ当たり営業収支"/>
      <sheetName val="作成要領"/>
      <sheetName val="収支(実績・事業）基礎データ"/>
      <sheetName val="実績基礎データ"/>
      <sheetName val="JR実績 1号表"/>
      <sheetName val="JR実績 3号表"/>
      <sheetName val="JR実績3・5・10号表"/>
      <sheetName val="参考資料"/>
      <sheetName val="輸送人員比率"/>
      <sheetName val="収支実績"/>
      <sheetName val="収入構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B4">
            <v>2273</v>
          </cell>
          <cell r="C4">
            <v>829645</v>
          </cell>
          <cell r="D4">
            <v>286716</v>
          </cell>
          <cell r="H4">
            <v>217569</v>
          </cell>
          <cell r="J4">
            <v>121102</v>
          </cell>
          <cell r="L4">
            <v>338671</v>
          </cell>
          <cell r="N4">
            <v>4214729</v>
          </cell>
          <cell r="P4">
            <v>5070675</v>
          </cell>
          <cell r="R4">
            <v>9285404</v>
          </cell>
        </row>
        <row r="5">
          <cell r="B5">
            <v>106.1</v>
          </cell>
          <cell r="C5">
            <v>38727</v>
          </cell>
          <cell r="D5">
            <v>39807</v>
          </cell>
          <cell r="H5">
            <v>57363</v>
          </cell>
          <cell r="J5">
            <v>47950</v>
          </cell>
          <cell r="L5">
            <v>105313</v>
          </cell>
          <cell r="N5">
            <v>931220</v>
          </cell>
          <cell r="P5">
            <v>646911</v>
          </cell>
          <cell r="R5">
            <v>1578131</v>
          </cell>
        </row>
        <row r="6">
          <cell r="B6">
            <v>16</v>
          </cell>
          <cell r="C6">
            <v>5840</v>
          </cell>
          <cell r="D6">
            <v>1514</v>
          </cell>
          <cell r="H6">
            <v>2597</v>
          </cell>
          <cell r="J6">
            <v>2022</v>
          </cell>
          <cell r="L6">
            <v>4619</v>
          </cell>
          <cell r="N6">
            <v>17046</v>
          </cell>
          <cell r="P6">
            <v>10158</v>
          </cell>
          <cell r="R6">
            <v>27204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J32"/>
  <sheetViews>
    <sheetView tabSelected="1" view="pageBreakPreview" zoomScaleNormal="100" zoomScaleSheetLayoutView="100" workbookViewId="0"/>
  </sheetViews>
  <sheetFormatPr defaultRowHeight="20.100000000000001" customHeight="1"/>
  <cols>
    <col min="1" max="2" width="3.125" style="3" customWidth="1"/>
    <col min="3" max="3" width="15.625" style="3" customWidth="1"/>
    <col min="4" max="4" width="9.625" style="3" customWidth="1"/>
    <col min="5" max="5" width="11.625" style="63" customWidth="1"/>
    <col min="6" max="6" width="10.5" style="63" customWidth="1"/>
    <col min="7" max="7" width="11.875" style="63" customWidth="1"/>
    <col min="8" max="8" width="8.625" style="3" customWidth="1"/>
    <col min="9" max="10" width="9.25" style="3" bestFit="1" customWidth="1"/>
    <col min="11" max="252" width="9" style="3"/>
    <col min="253" max="254" width="3.125" style="3" customWidth="1"/>
    <col min="255" max="255" width="15.625" style="3" customWidth="1"/>
    <col min="256" max="256" width="9.625" style="3" customWidth="1"/>
    <col min="257" max="257" width="11.625" style="3" customWidth="1"/>
    <col min="258" max="258" width="10.5" style="3" customWidth="1"/>
    <col min="259" max="259" width="11.875" style="3" customWidth="1"/>
    <col min="260" max="260" width="8.625" style="3" customWidth="1"/>
    <col min="261" max="262" width="9.25" style="3" bestFit="1" customWidth="1"/>
    <col min="263" max="264" width="10.25" style="3" bestFit="1" customWidth="1"/>
    <col min="265" max="508" width="9" style="3"/>
    <col min="509" max="510" width="3.125" style="3" customWidth="1"/>
    <col min="511" max="511" width="15.625" style="3" customWidth="1"/>
    <col min="512" max="512" width="9.625" style="3" customWidth="1"/>
    <col min="513" max="513" width="11.625" style="3" customWidth="1"/>
    <col min="514" max="514" width="10.5" style="3" customWidth="1"/>
    <col min="515" max="515" width="11.875" style="3" customWidth="1"/>
    <col min="516" max="516" width="8.625" style="3" customWidth="1"/>
    <col min="517" max="518" width="9.25" style="3" bestFit="1" customWidth="1"/>
    <col min="519" max="520" width="10.25" style="3" bestFit="1" customWidth="1"/>
    <col min="521" max="764" width="9" style="3"/>
    <col min="765" max="766" width="3.125" style="3" customWidth="1"/>
    <col min="767" max="767" width="15.625" style="3" customWidth="1"/>
    <col min="768" max="768" width="9.625" style="3" customWidth="1"/>
    <col min="769" max="769" width="11.625" style="3" customWidth="1"/>
    <col min="770" max="770" width="10.5" style="3" customWidth="1"/>
    <col min="771" max="771" width="11.875" style="3" customWidth="1"/>
    <col min="772" max="772" width="8.625" style="3" customWidth="1"/>
    <col min="773" max="774" width="9.25" style="3" bestFit="1" customWidth="1"/>
    <col min="775" max="776" width="10.25" style="3" bestFit="1" customWidth="1"/>
    <col min="777" max="1020" width="9" style="3"/>
    <col min="1021" max="1022" width="3.125" style="3" customWidth="1"/>
    <col min="1023" max="1023" width="15.625" style="3" customWidth="1"/>
    <col min="1024" max="1024" width="9.625" style="3" customWidth="1"/>
    <col min="1025" max="1025" width="11.625" style="3" customWidth="1"/>
    <col min="1026" max="1026" width="10.5" style="3" customWidth="1"/>
    <col min="1027" max="1027" width="11.875" style="3" customWidth="1"/>
    <col min="1028" max="1028" width="8.625" style="3" customWidth="1"/>
    <col min="1029" max="1030" width="9.25" style="3" bestFit="1" customWidth="1"/>
    <col min="1031" max="1032" width="10.25" style="3" bestFit="1" customWidth="1"/>
    <col min="1033" max="1276" width="9" style="3"/>
    <col min="1277" max="1278" width="3.125" style="3" customWidth="1"/>
    <col min="1279" max="1279" width="15.625" style="3" customWidth="1"/>
    <col min="1280" max="1280" width="9.625" style="3" customWidth="1"/>
    <col min="1281" max="1281" width="11.625" style="3" customWidth="1"/>
    <col min="1282" max="1282" width="10.5" style="3" customWidth="1"/>
    <col min="1283" max="1283" width="11.875" style="3" customWidth="1"/>
    <col min="1284" max="1284" width="8.625" style="3" customWidth="1"/>
    <col min="1285" max="1286" width="9.25" style="3" bestFit="1" customWidth="1"/>
    <col min="1287" max="1288" width="10.25" style="3" bestFit="1" customWidth="1"/>
    <col min="1289" max="1532" width="9" style="3"/>
    <col min="1533" max="1534" width="3.125" style="3" customWidth="1"/>
    <col min="1535" max="1535" width="15.625" style="3" customWidth="1"/>
    <col min="1536" max="1536" width="9.625" style="3" customWidth="1"/>
    <col min="1537" max="1537" width="11.625" style="3" customWidth="1"/>
    <col min="1538" max="1538" width="10.5" style="3" customWidth="1"/>
    <col min="1539" max="1539" width="11.875" style="3" customWidth="1"/>
    <col min="1540" max="1540" width="8.625" style="3" customWidth="1"/>
    <col min="1541" max="1542" width="9.25" style="3" bestFit="1" customWidth="1"/>
    <col min="1543" max="1544" width="10.25" style="3" bestFit="1" customWidth="1"/>
    <col min="1545" max="1788" width="9" style="3"/>
    <col min="1789" max="1790" width="3.125" style="3" customWidth="1"/>
    <col min="1791" max="1791" width="15.625" style="3" customWidth="1"/>
    <col min="1792" max="1792" width="9.625" style="3" customWidth="1"/>
    <col min="1793" max="1793" width="11.625" style="3" customWidth="1"/>
    <col min="1794" max="1794" width="10.5" style="3" customWidth="1"/>
    <col min="1795" max="1795" width="11.875" style="3" customWidth="1"/>
    <col min="1796" max="1796" width="8.625" style="3" customWidth="1"/>
    <col min="1797" max="1798" width="9.25" style="3" bestFit="1" customWidth="1"/>
    <col min="1799" max="1800" width="10.25" style="3" bestFit="1" customWidth="1"/>
    <col min="1801" max="2044" width="9" style="3"/>
    <col min="2045" max="2046" width="3.125" style="3" customWidth="1"/>
    <col min="2047" max="2047" width="15.625" style="3" customWidth="1"/>
    <col min="2048" max="2048" width="9.625" style="3" customWidth="1"/>
    <col min="2049" max="2049" width="11.625" style="3" customWidth="1"/>
    <col min="2050" max="2050" width="10.5" style="3" customWidth="1"/>
    <col min="2051" max="2051" width="11.875" style="3" customWidth="1"/>
    <col min="2052" max="2052" width="8.625" style="3" customWidth="1"/>
    <col min="2053" max="2054" width="9.25" style="3" bestFit="1" customWidth="1"/>
    <col min="2055" max="2056" width="10.25" style="3" bestFit="1" customWidth="1"/>
    <col min="2057" max="2300" width="9" style="3"/>
    <col min="2301" max="2302" width="3.125" style="3" customWidth="1"/>
    <col min="2303" max="2303" width="15.625" style="3" customWidth="1"/>
    <col min="2304" max="2304" width="9.625" style="3" customWidth="1"/>
    <col min="2305" max="2305" width="11.625" style="3" customWidth="1"/>
    <col min="2306" max="2306" width="10.5" style="3" customWidth="1"/>
    <col min="2307" max="2307" width="11.875" style="3" customWidth="1"/>
    <col min="2308" max="2308" width="8.625" style="3" customWidth="1"/>
    <col min="2309" max="2310" width="9.25" style="3" bestFit="1" customWidth="1"/>
    <col min="2311" max="2312" width="10.25" style="3" bestFit="1" customWidth="1"/>
    <col min="2313" max="2556" width="9" style="3"/>
    <col min="2557" max="2558" width="3.125" style="3" customWidth="1"/>
    <col min="2559" max="2559" width="15.625" style="3" customWidth="1"/>
    <col min="2560" max="2560" width="9.625" style="3" customWidth="1"/>
    <col min="2561" max="2561" width="11.625" style="3" customWidth="1"/>
    <col min="2562" max="2562" width="10.5" style="3" customWidth="1"/>
    <col min="2563" max="2563" width="11.875" style="3" customWidth="1"/>
    <col min="2564" max="2564" width="8.625" style="3" customWidth="1"/>
    <col min="2565" max="2566" width="9.25" style="3" bestFit="1" customWidth="1"/>
    <col min="2567" max="2568" width="10.25" style="3" bestFit="1" customWidth="1"/>
    <col min="2569" max="2812" width="9" style="3"/>
    <col min="2813" max="2814" width="3.125" style="3" customWidth="1"/>
    <col min="2815" max="2815" width="15.625" style="3" customWidth="1"/>
    <col min="2816" max="2816" width="9.625" style="3" customWidth="1"/>
    <col min="2817" max="2817" width="11.625" style="3" customWidth="1"/>
    <col min="2818" max="2818" width="10.5" style="3" customWidth="1"/>
    <col min="2819" max="2819" width="11.875" style="3" customWidth="1"/>
    <col min="2820" max="2820" width="8.625" style="3" customWidth="1"/>
    <col min="2821" max="2822" width="9.25" style="3" bestFit="1" customWidth="1"/>
    <col min="2823" max="2824" width="10.25" style="3" bestFit="1" customWidth="1"/>
    <col min="2825" max="3068" width="9" style="3"/>
    <col min="3069" max="3070" width="3.125" style="3" customWidth="1"/>
    <col min="3071" max="3071" width="15.625" style="3" customWidth="1"/>
    <col min="3072" max="3072" width="9.625" style="3" customWidth="1"/>
    <col min="3073" max="3073" width="11.625" style="3" customWidth="1"/>
    <col min="3074" max="3074" width="10.5" style="3" customWidth="1"/>
    <col min="3075" max="3075" width="11.875" style="3" customWidth="1"/>
    <col min="3076" max="3076" width="8.625" style="3" customWidth="1"/>
    <col min="3077" max="3078" width="9.25" style="3" bestFit="1" customWidth="1"/>
    <col min="3079" max="3080" width="10.25" style="3" bestFit="1" customWidth="1"/>
    <col min="3081" max="3324" width="9" style="3"/>
    <col min="3325" max="3326" width="3.125" style="3" customWidth="1"/>
    <col min="3327" max="3327" width="15.625" style="3" customWidth="1"/>
    <col min="3328" max="3328" width="9.625" style="3" customWidth="1"/>
    <col min="3329" max="3329" width="11.625" style="3" customWidth="1"/>
    <col min="3330" max="3330" width="10.5" style="3" customWidth="1"/>
    <col min="3331" max="3331" width="11.875" style="3" customWidth="1"/>
    <col min="3332" max="3332" width="8.625" style="3" customWidth="1"/>
    <col min="3333" max="3334" width="9.25" style="3" bestFit="1" customWidth="1"/>
    <col min="3335" max="3336" width="10.25" style="3" bestFit="1" customWidth="1"/>
    <col min="3337" max="3580" width="9" style="3"/>
    <col min="3581" max="3582" width="3.125" style="3" customWidth="1"/>
    <col min="3583" max="3583" width="15.625" style="3" customWidth="1"/>
    <col min="3584" max="3584" width="9.625" style="3" customWidth="1"/>
    <col min="3585" max="3585" width="11.625" style="3" customWidth="1"/>
    <col min="3586" max="3586" width="10.5" style="3" customWidth="1"/>
    <col min="3587" max="3587" width="11.875" style="3" customWidth="1"/>
    <col min="3588" max="3588" width="8.625" style="3" customWidth="1"/>
    <col min="3589" max="3590" width="9.25" style="3" bestFit="1" customWidth="1"/>
    <col min="3591" max="3592" width="10.25" style="3" bestFit="1" customWidth="1"/>
    <col min="3593" max="3836" width="9" style="3"/>
    <col min="3837" max="3838" width="3.125" style="3" customWidth="1"/>
    <col min="3839" max="3839" width="15.625" style="3" customWidth="1"/>
    <col min="3840" max="3840" width="9.625" style="3" customWidth="1"/>
    <col min="3841" max="3841" width="11.625" style="3" customWidth="1"/>
    <col min="3842" max="3842" width="10.5" style="3" customWidth="1"/>
    <col min="3843" max="3843" width="11.875" style="3" customWidth="1"/>
    <col min="3844" max="3844" width="8.625" style="3" customWidth="1"/>
    <col min="3845" max="3846" width="9.25" style="3" bestFit="1" customWidth="1"/>
    <col min="3847" max="3848" width="10.25" style="3" bestFit="1" customWidth="1"/>
    <col min="3849" max="4092" width="9" style="3"/>
    <col min="4093" max="4094" width="3.125" style="3" customWidth="1"/>
    <col min="4095" max="4095" width="15.625" style="3" customWidth="1"/>
    <col min="4096" max="4096" width="9.625" style="3" customWidth="1"/>
    <col min="4097" max="4097" width="11.625" style="3" customWidth="1"/>
    <col min="4098" max="4098" width="10.5" style="3" customWidth="1"/>
    <col min="4099" max="4099" width="11.875" style="3" customWidth="1"/>
    <col min="4100" max="4100" width="8.625" style="3" customWidth="1"/>
    <col min="4101" max="4102" width="9.25" style="3" bestFit="1" customWidth="1"/>
    <col min="4103" max="4104" width="10.25" style="3" bestFit="1" customWidth="1"/>
    <col min="4105" max="4348" width="9" style="3"/>
    <col min="4349" max="4350" width="3.125" style="3" customWidth="1"/>
    <col min="4351" max="4351" width="15.625" style="3" customWidth="1"/>
    <col min="4352" max="4352" width="9.625" style="3" customWidth="1"/>
    <col min="4353" max="4353" width="11.625" style="3" customWidth="1"/>
    <col min="4354" max="4354" width="10.5" style="3" customWidth="1"/>
    <col min="4355" max="4355" width="11.875" style="3" customWidth="1"/>
    <col min="4356" max="4356" width="8.625" style="3" customWidth="1"/>
    <col min="4357" max="4358" width="9.25" style="3" bestFit="1" customWidth="1"/>
    <col min="4359" max="4360" width="10.25" style="3" bestFit="1" customWidth="1"/>
    <col min="4361" max="4604" width="9" style="3"/>
    <col min="4605" max="4606" width="3.125" style="3" customWidth="1"/>
    <col min="4607" max="4607" width="15.625" style="3" customWidth="1"/>
    <col min="4608" max="4608" width="9.625" style="3" customWidth="1"/>
    <col min="4609" max="4609" width="11.625" style="3" customWidth="1"/>
    <col min="4610" max="4610" width="10.5" style="3" customWidth="1"/>
    <col min="4611" max="4611" width="11.875" style="3" customWidth="1"/>
    <col min="4612" max="4612" width="8.625" style="3" customWidth="1"/>
    <col min="4613" max="4614" width="9.25" style="3" bestFit="1" customWidth="1"/>
    <col min="4615" max="4616" width="10.25" style="3" bestFit="1" customWidth="1"/>
    <col min="4617" max="4860" width="9" style="3"/>
    <col min="4861" max="4862" width="3.125" style="3" customWidth="1"/>
    <col min="4863" max="4863" width="15.625" style="3" customWidth="1"/>
    <col min="4864" max="4864" width="9.625" style="3" customWidth="1"/>
    <col min="4865" max="4865" width="11.625" style="3" customWidth="1"/>
    <col min="4866" max="4866" width="10.5" style="3" customWidth="1"/>
    <col min="4867" max="4867" width="11.875" style="3" customWidth="1"/>
    <col min="4868" max="4868" width="8.625" style="3" customWidth="1"/>
    <col min="4869" max="4870" width="9.25" style="3" bestFit="1" customWidth="1"/>
    <col min="4871" max="4872" width="10.25" style="3" bestFit="1" customWidth="1"/>
    <col min="4873" max="5116" width="9" style="3"/>
    <col min="5117" max="5118" width="3.125" style="3" customWidth="1"/>
    <col min="5119" max="5119" width="15.625" style="3" customWidth="1"/>
    <col min="5120" max="5120" width="9.625" style="3" customWidth="1"/>
    <col min="5121" max="5121" width="11.625" style="3" customWidth="1"/>
    <col min="5122" max="5122" width="10.5" style="3" customWidth="1"/>
    <col min="5123" max="5123" width="11.875" style="3" customWidth="1"/>
    <col min="5124" max="5124" width="8.625" style="3" customWidth="1"/>
    <col min="5125" max="5126" width="9.25" style="3" bestFit="1" customWidth="1"/>
    <col min="5127" max="5128" width="10.25" style="3" bestFit="1" customWidth="1"/>
    <col min="5129" max="5372" width="9" style="3"/>
    <col min="5373" max="5374" width="3.125" style="3" customWidth="1"/>
    <col min="5375" max="5375" width="15.625" style="3" customWidth="1"/>
    <col min="5376" max="5376" width="9.625" style="3" customWidth="1"/>
    <col min="5377" max="5377" width="11.625" style="3" customWidth="1"/>
    <col min="5378" max="5378" width="10.5" style="3" customWidth="1"/>
    <col min="5379" max="5379" width="11.875" style="3" customWidth="1"/>
    <col min="5380" max="5380" width="8.625" style="3" customWidth="1"/>
    <col min="5381" max="5382" width="9.25" style="3" bestFit="1" customWidth="1"/>
    <col min="5383" max="5384" width="10.25" style="3" bestFit="1" customWidth="1"/>
    <col min="5385" max="5628" width="9" style="3"/>
    <col min="5629" max="5630" width="3.125" style="3" customWidth="1"/>
    <col min="5631" max="5631" width="15.625" style="3" customWidth="1"/>
    <col min="5632" max="5632" width="9.625" style="3" customWidth="1"/>
    <col min="5633" max="5633" width="11.625" style="3" customWidth="1"/>
    <col min="5634" max="5634" width="10.5" style="3" customWidth="1"/>
    <col min="5635" max="5635" width="11.875" style="3" customWidth="1"/>
    <col min="5636" max="5636" width="8.625" style="3" customWidth="1"/>
    <col min="5637" max="5638" width="9.25" style="3" bestFit="1" customWidth="1"/>
    <col min="5639" max="5640" width="10.25" style="3" bestFit="1" customWidth="1"/>
    <col min="5641" max="5884" width="9" style="3"/>
    <col min="5885" max="5886" width="3.125" style="3" customWidth="1"/>
    <col min="5887" max="5887" width="15.625" style="3" customWidth="1"/>
    <col min="5888" max="5888" width="9.625" style="3" customWidth="1"/>
    <col min="5889" max="5889" width="11.625" style="3" customWidth="1"/>
    <col min="5890" max="5890" width="10.5" style="3" customWidth="1"/>
    <col min="5891" max="5891" width="11.875" style="3" customWidth="1"/>
    <col min="5892" max="5892" width="8.625" style="3" customWidth="1"/>
    <col min="5893" max="5894" width="9.25" style="3" bestFit="1" customWidth="1"/>
    <col min="5895" max="5896" width="10.25" style="3" bestFit="1" customWidth="1"/>
    <col min="5897" max="6140" width="9" style="3"/>
    <col min="6141" max="6142" width="3.125" style="3" customWidth="1"/>
    <col min="6143" max="6143" width="15.625" style="3" customWidth="1"/>
    <col min="6144" max="6144" width="9.625" style="3" customWidth="1"/>
    <col min="6145" max="6145" width="11.625" style="3" customWidth="1"/>
    <col min="6146" max="6146" width="10.5" style="3" customWidth="1"/>
    <col min="6147" max="6147" width="11.875" style="3" customWidth="1"/>
    <col min="6148" max="6148" width="8.625" style="3" customWidth="1"/>
    <col min="6149" max="6150" width="9.25" style="3" bestFit="1" customWidth="1"/>
    <col min="6151" max="6152" width="10.25" style="3" bestFit="1" customWidth="1"/>
    <col min="6153" max="6396" width="9" style="3"/>
    <col min="6397" max="6398" width="3.125" style="3" customWidth="1"/>
    <col min="6399" max="6399" width="15.625" style="3" customWidth="1"/>
    <col min="6400" max="6400" width="9.625" style="3" customWidth="1"/>
    <col min="6401" max="6401" width="11.625" style="3" customWidth="1"/>
    <col min="6402" max="6402" width="10.5" style="3" customWidth="1"/>
    <col min="6403" max="6403" width="11.875" style="3" customWidth="1"/>
    <col min="6404" max="6404" width="8.625" style="3" customWidth="1"/>
    <col min="6405" max="6406" width="9.25" style="3" bestFit="1" customWidth="1"/>
    <col min="6407" max="6408" width="10.25" style="3" bestFit="1" customWidth="1"/>
    <col min="6409" max="6652" width="9" style="3"/>
    <col min="6653" max="6654" width="3.125" style="3" customWidth="1"/>
    <col min="6655" max="6655" width="15.625" style="3" customWidth="1"/>
    <col min="6656" max="6656" width="9.625" style="3" customWidth="1"/>
    <col min="6657" max="6657" width="11.625" style="3" customWidth="1"/>
    <col min="6658" max="6658" width="10.5" style="3" customWidth="1"/>
    <col min="6659" max="6659" width="11.875" style="3" customWidth="1"/>
    <col min="6660" max="6660" width="8.625" style="3" customWidth="1"/>
    <col min="6661" max="6662" width="9.25" style="3" bestFit="1" customWidth="1"/>
    <col min="6663" max="6664" width="10.25" style="3" bestFit="1" customWidth="1"/>
    <col min="6665" max="6908" width="9" style="3"/>
    <col min="6909" max="6910" width="3.125" style="3" customWidth="1"/>
    <col min="6911" max="6911" width="15.625" style="3" customWidth="1"/>
    <col min="6912" max="6912" width="9.625" style="3" customWidth="1"/>
    <col min="6913" max="6913" width="11.625" style="3" customWidth="1"/>
    <col min="6914" max="6914" width="10.5" style="3" customWidth="1"/>
    <col min="6915" max="6915" width="11.875" style="3" customWidth="1"/>
    <col min="6916" max="6916" width="8.625" style="3" customWidth="1"/>
    <col min="6917" max="6918" width="9.25" style="3" bestFit="1" customWidth="1"/>
    <col min="6919" max="6920" width="10.25" style="3" bestFit="1" customWidth="1"/>
    <col min="6921" max="7164" width="9" style="3"/>
    <col min="7165" max="7166" width="3.125" style="3" customWidth="1"/>
    <col min="7167" max="7167" width="15.625" style="3" customWidth="1"/>
    <col min="7168" max="7168" width="9.625" style="3" customWidth="1"/>
    <col min="7169" max="7169" width="11.625" style="3" customWidth="1"/>
    <col min="7170" max="7170" width="10.5" style="3" customWidth="1"/>
    <col min="7171" max="7171" width="11.875" style="3" customWidth="1"/>
    <col min="7172" max="7172" width="8.625" style="3" customWidth="1"/>
    <col min="7173" max="7174" width="9.25" style="3" bestFit="1" customWidth="1"/>
    <col min="7175" max="7176" width="10.25" style="3" bestFit="1" customWidth="1"/>
    <col min="7177" max="7420" width="9" style="3"/>
    <col min="7421" max="7422" width="3.125" style="3" customWidth="1"/>
    <col min="7423" max="7423" width="15.625" style="3" customWidth="1"/>
    <col min="7424" max="7424" width="9.625" style="3" customWidth="1"/>
    <col min="7425" max="7425" width="11.625" style="3" customWidth="1"/>
    <col min="7426" max="7426" width="10.5" style="3" customWidth="1"/>
    <col min="7427" max="7427" width="11.875" style="3" customWidth="1"/>
    <col min="7428" max="7428" width="8.625" style="3" customWidth="1"/>
    <col min="7429" max="7430" width="9.25" style="3" bestFit="1" customWidth="1"/>
    <col min="7431" max="7432" width="10.25" style="3" bestFit="1" customWidth="1"/>
    <col min="7433" max="7676" width="9" style="3"/>
    <col min="7677" max="7678" width="3.125" style="3" customWidth="1"/>
    <col min="7679" max="7679" width="15.625" style="3" customWidth="1"/>
    <col min="7680" max="7680" width="9.625" style="3" customWidth="1"/>
    <col min="7681" max="7681" width="11.625" style="3" customWidth="1"/>
    <col min="7682" max="7682" width="10.5" style="3" customWidth="1"/>
    <col min="7683" max="7683" width="11.875" style="3" customWidth="1"/>
    <col min="7684" max="7684" width="8.625" style="3" customWidth="1"/>
    <col min="7685" max="7686" width="9.25" style="3" bestFit="1" customWidth="1"/>
    <col min="7687" max="7688" width="10.25" style="3" bestFit="1" customWidth="1"/>
    <col min="7689" max="7932" width="9" style="3"/>
    <col min="7933" max="7934" width="3.125" style="3" customWidth="1"/>
    <col min="7935" max="7935" width="15.625" style="3" customWidth="1"/>
    <col min="7936" max="7936" width="9.625" style="3" customWidth="1"/>
    <col min="7937" max="7937" width="11.625" style="3" customWidth="1"/>
    <col min="7938" max="7938" width="10.5" style="3" customWidth="1"/>
    <col min="7939" max="7939" width="11.875" style="3" customWidth="1"/>
    <col min="7940" max="7940" width="8.625" style="3" customWidth="1"/>
    <col min="7941" max="7942" width="9.25" style="3" bestFit="1" customWidth="1"/>
    <col min="7943" max="7944" width="10.25" style="3" bestFit="1" customWidth="1"/>
    <col min="7945" max="8188" width="9" style="3"/>
    <col min="8189" max="8190" width="3.125" style="3" customWidth="1"/>
    <col min="8191" max="8191" width="15.625" style="3" customWidth="1"/>
    <col min="8192" max="8192" width="9.625" style="3" customWidth="1"/>
    <col min="8193" max="8193" width="11.625" style="3" customWidth="1"/>
    <col min="8194" max="8194" width="10.5" style="3" customWidth="1"/>
    <col min="8195" max="8195" width="11.875" style="3" customWidth="1"/>
    <col min="8196" max="8196" width="8.625" style="3" customWidth="1"/>
    <col min="8197" max="8198" width="9.25" style="3" bestFit="1" customWidth="1"/>
    <col min="8199" max="8200" width="10.25" style="3" bestFit="1" customWidth="1"/>
    <col min="8201" max="8444" width="9" style="3"/>
    <col min="8445" max="8446" width="3.125" style="3" customWidth="1"/>
    <col min="8447" max="8447" width="15.625" style="3" customWidth="1"/>
    <col min="8448" max="8448" width="9.625" style="3" customWidth="1"/>
    <col min="8449" max="8449" width="11.625" style="3" customWidth="1"/>
    <col min="8450" max="8450" width="10.5" style="3" customWidth="1"/>
    <col min="8451" max="8451" width="11.875" style="3" customWidth="1"/>
    <col min="8452" max="8452" width="8.625" style="3" customWidth="1"/>
    <col min="8453" max="8454" width="9.25" style="3" bestFit="1" customWidth="1"/>
    <col min="8455" max="8456" width="10.25" style="3" bestFit="1" customWidth="1"/>
    <col min="8457" max="8700" width="9" style="3"/>
    <col min="8701" max="8702" width="3.125" style="3" customWidth="1"/>
    <col min="8703" max="8703" width="15.625" style="3" customWidth="1"/>
    <col min="8704" max="8704" width="9.625" style="3" customWidth="1"/>
    <col min="8705" max="8705" width="11.625" style="3" customWidth="1"/>
    <col min="8706" max="8706" width="10.5" style="3" customWidth="1"/>
    <col min="8707" max="8707" width="11.875" style="3" customWidth="1"/>
    <col min="8708" max="8708" width="8.625" style="3" customWidth="1"/>
    <col min="8709" max="8710" width="9.25" style="3" bestFit="1" customWidth="1"/>
    <col min="8711" max="8712" width="10.25" style="3" bestFit="1" customWidth="1"/>
    <col min="8713" max="8956" width="9" style="3"/>
    <col min="8957" max="8958" width="3.125" style="3" customWidth="1"/>
    <col min="8959" max="8959" width="15.625" style="3" customWidth="1"/>
    <col min="8960" max="8960" width="9.625" style="3" customWidth="1"/>
    <col min="8961" max="8961" width="11.625" style="3" customWidth="1"/>
    <col min="8962" max="8962" width="10.5" style="3" customWidth="1"/>
    <col min="8963" max="8963" width="11.875" style="3" customWidth="1"/>
    <col min="8964" max="8964" width="8.625" style="3" customWidth="1"/>
    <col min="8965" max="8966" width="9.25" style="3" bestFit="1" customWidth="1"/>
    <col min="8967" max="8968" width="10.25" style="3" bestFit="1" customWidth="1"/>
    <col min="8969" max="9212" width="9" style="3"/>
    <col min="9213" max="9214" width="3.125" style="3" customWidth="1"/>
    <col min="9215" max="9215" width="15.625" style="3" customWidth="1"/>
    <col min="9216" max="9216" width="9.625" style="3" customWidth="1"/>
    <col min="9217" max="9217" width="11.625" style="3" customWidth="1"/>
    <col min="9218" max="9218" width="10.5" style="3" customWidth="1"/>
    <col min="9219" max="9219" width="11.875" style="3" customWidth="1"/>
    <col min="9220" max="9220" width="8.625" style="3" customWidth="1"/>
    <col min="9221" max="9222" width="9.25" style="3" bestFit="1" customWidth="1"/>
    <col min="9223" max="9224" width="10.25" style="3" bestFit="1" customWidth="1"/>
    <col min="9225" max="9468" width="9" style="3"/>
    <col min="9469" max="9470" width="3.125" style="3" customWidth="1"/>
    <col min="9471" max="9471" width="15.625" style="3" customWidth="1"/>
    <col min="9472" max="9472" width="9.625" style="3" customWidth="1"/>
    <col min="9473" max="9473" width="11.625" style="3" customWidth="1"/>
    <col min="9474" max="9474" width="10.5" style="3" customWidth="1"/>
    <col min="9475" max="9475" width="11.875" style="3" customWidth="1"/>
    <col min="9476" max="9476" width="8.625" style="3" customWidth="1"/>
    <col min="9477" max="9478" width="9.25" style="3" bestFit="1" customWidth="1"/>
    <col min="9479" max="9480" width="10.25" style="3" bestFit="1" customWidth="1"/>
    <col min="9481" max="9724" width="9" style="3"/>
    <col min="9725" max="9726" width="3.125" style="3" customWidth="1"/>
    <col min="9727" max="9727" width="15.625" style="3" customWidth="1"/>
    <col min="9728" max="9728" width="9.625" style="3" customWidth="1"/>
    <col min="9729" max="9729" width="11.625" style="3" customWidth="1"/>
    <col min="9730" max="9730" width="10.5" style="3" customWidth="1"/>
    <col min="9731" max="9731" width="11.875" style="3" customWidth="1"/>
    <col min="9732" max="9732" width="8.625" style="3" customWidth="1"/>
    <col min="9733" max="9734" width="9.25" style="3" bestFit="1" customWidth="1"/>
    <col min="9735" max="9736" width="10.25" style="3" bestFit="1" customWidth="1"/>
    <col min="9737" max="9980" width="9" style="3"/>
    <col min="9981" max="9982" width="3.125" style="3" customWidth="1"/>
    <col min="9983" max="9983" width="15.625" style="3" customWidth="1"/>
    <col min="9984" max="9984" width="9.625" style="3" customWidth="1"/>
    <col min="9985" max="9985" width="11.625" style="3" customWidth="1"/>
    <col min="9986" max="9986" width="10.5" style="3" customWidth="1"/>
    <col min="9987" max="9987" width="11.875" style="3" customWidth="1"/>
    <col min="9988" max="9988" width="8.625" style="3" customWidth="1"/>
    <col min="9989" max="9990" width="9.25" style="3" bestFit="1" customWidth="1"/>
    <col min="9991" max="9992" width="10.25" style="3" bestFit="1" customWidth="1"/>
    <col min="9993" max="10236" width="9" style="3"/>
    <col min="10237" max="10238" width="3.125" style="3" customWidth="1"/>
    <col min="10239" max="10239" width="15.625" style="3" customWidth="1"/>
    <col min="10240" max="10240" width="9.625" style="3" customWidth="1"/>
    <col min="10241" max="10241" width="11.625" style="3" customWidth="1"/>
    <col min="10242" max="10242" width="10.5" style="3" customWidth="1"/>
    <col min="10243" max="10243" width="11.875" style="3" customWidth="1"/>
    <col min="10244" max="10244" width="8.625" style="3" customWidth="1"/>
    <col min="10245" max="10246" width="9.25" style="3" bestFit="1" customWidth="1"/>
    <col min="10247" max="10248" width="10.25" style="3" bestFit="1" customWidth="1"/>
    <col min="10249" max="10492" width="9" style="3"/>
    <col min="10493" max="10494" width="3.125" style="3" customWidth="1"/>
    <col min="10495" max="10495" width="15.625" style="3" customWidth="1"/>
    <col min="10496" max="10496" width="9.625" style="3" customWidth="1"/>
    <col min="10497" max="10497" width="11.625" style="3" customWidth="1"/>
    <col min="10498" max="10498" width="10.5" style="3" customWidth="1"/>
    <col min="10499" max="10499" width="11.875" style="3" customWidth="1"/>
    <col min="10500" max="10500" width="8.625" style="3" customWidth="1"/>
    <col min="10501" max="10502" width="9.25" style="3" bestFit="1" customWidth="1"/>
    <col min="10503" max="10504" width="10.25" style="3" bestFit="1" customWidth="1"/>
    <col min="10505" max="10748" width="9" style="3"/>
    <col min="10749" max="10750" width="3.125" style="3" customWidth="1"/>
    <col min="10751" max="10751" width="15.625" style="3" customWidth="1"/>
    <col min="10752" max="10752" width="9.625" style="3" customWidth="1"/>
    <col min="10753" max="10753" width="11.625" style="3" customWidth="1"/>
    <col min="10754" max="10754" width="10.5" style="3" customWidth="1"/>
    <col min="10755" max="10755" width="11.875" style="3" customWidth="1"/>
    <col min="10756" max="10756" width="8.625" style="3" customWidth="1"/>
    <col min="10757" max="10758" width="9.25" style="3" bestFit="1" customWidth="1"/>
    <col min="10759" max="10760" width="10.25" style="3" bestFit="1" customWidth="1"/>
    <col min="10761" max="11004" width="9" style="3"/>
    <col min="11005" max="11006" width="3.125" style="3" customWidth="1"/>
    <col min="11007" max="11007" width="15.625" style="3" customWidth="1"/>
    <col min="11008" max="11008" width="9.625" style="3" customWidth="1"/>
    <col min="11009" max="11009" width="11.625" style="3" customWidth="1"/>
    <col min="11010" max="11010" width="10.5" style="3" customWidth="1"/>
    <col min="11011" max="11011" width="11.875" style="3" customWidth="1"/>
    <col min="11012" max="11012" width="8.625" style="3" customWidth="1"/>
    <col min="11013" max="11014" width="9.25" style="3" bestFit="1" customWidth="1"/>
    <col min="11015" max="11016" width="10.25" style="3" bestFit="1" customWidth="1"/>
    <col min="11017" max="11260" width="9" style="3"/>
    <col min="11261" max="11262" width="3.125" style="3" customWidth="1"/>
    <col min="11263" max="11263" width="15.625" style="3" customWidth="1"/>
    <col min="11264" max="11264" width="9.625" style="3" customWidth="1"/>
    <col min="11265" max="11265" width="11.625" style="3" customWidth="1"/>
    <col min="11266" max="11266" width="10.5" style="3" customWidth="1"/>
    <col min="11267" max="11267" width="11.875" style="3" customWidth="1"/>
    <col min="11268" max="11268" width="8.625" style="3" customWidth="1"/>
    <col min="11269" max="11270" width="9.25" style="3" bestFit="1" customWidth="1"/>
    <col min="11271" max="11272" width="10.25" style="3" bestFit="1" customWidth="1"/>
    <col min="11273" max="11516" width="9" style="3"/>
    <col min="11517" max="11518" width="3.125" style="3" customWidth="1"/>
    <col min="11519" max="11519" width="15.625" style="3" customWidth="1"/>
    <col min="11520" max="11520" width="9.625" style="3" customWidth="1"/>
    <col min="11521" max="11521" width="11.625" style="3" customWidth="1"/>
    <col min="11522" max="11522" width="10.5" style="3" customWidth="1"/>
    <col min="11523" max="11523" width="11.875" style="3" customWidth="1"/>
    <col min="11524" max="11524" width="8.625" style="3" customWidth="1"/>
    <col min="11525" max="11526" width="9.25" style="3" bestFit="1" customWidth="1"/>
    <col min="11527" max="11528" width="10.25" style="3" bestFit="1" customWidth="1"/>
    <col min="11529" max="11772" width="9" style="3"/>
    <col min="11773" max="11774" width="3.125" style="3" customWidth="1"/>
    <col min="11775" max="11775" width="15.625" style="3" customWidth="1"/>
    <col min="11776" max="11776" width="9.625" style="3" customWidth="1"/>
    <col min="11777" max="11777" width="11.625" style="3" customWidth="1"/>
    <col min="11778" max="11778" width="10.5" style="3" customWidth="1"/>
    <col min="11779" max="11779" width="11.875" style="3" customWidth="1"/>
    <col min="11780" max="11780" width="8.625" style="3" customWidth="1"/>
    <col min="11781" max="11782" width="9.25" style="3" bestFit="1" customWidth="1"/>
    <col min="11783" max="11784" width="10.25" style="3" bestFit="1" customWidth="1"/>
    <col min="11785" max="12028" width="9" style="3"/>
    <col min="12029" max="12030" width="3.125" style="3" customWidth="1"/>
    <col min="12031" max="12031" width="15.625" style="3" customWidth="1"/>
    <col min="12032" max="12032" width="9.625" style="3" customWidth="1"/>
    <col min="12033" max="12033" width="11.625" style="3" customWidth="1"/>
    <col min="12034" max="12034" width="10.5" style="3" customWidth="1"/>
    <col min="12035" max="12035" width="11.875" style="3" customWidth="1"/>
    <col min="12036" max="12036" width="8.625" style="3" customWidth="1"/>
    <col min="12037" max="12038" width="9.25" style="3" bestFit="1" customWidth="1"/>
    <col min="12039" max="12040" width="10.25" style="3" bestFit="1" customWidth="1"/>
    <col min="12041" max="12284" width="9" style="3"/>
    <col min="12285" max="12286" width="3.125" style="3" customWidth="1"/>
    <col min="12287" max="12287" width="15.625" style="3" customWidth="1"/>
    <col min="12288" max="12288" width="9.625" style="3" customWidth="1"/>
    <col min="12289" max="12289" width="11.625" style="3" customWidth="1"/>
    <col min="12290" max="12290" width="10.5" style="3" customWidth="1"/>
    <col min="12291" max="12291" width="11.875" style="3" customWidth="1"/>
    <col min="12292" max="12292" width="8.625" style="3" customWidth="1"/>
    <col min="12293" max="12294" width="9.25" style="3" bestFit="1" customWidth="1"/>
    <col min="12295" max="12296" width="10.25" style="3" bestFit="1" customWidth="1"/>
    <col min="12297" max="12540" width="9" style="3"/>
    <col min="12541" max="12542" width="3.125" style="3" customWidth="1"/>
    <col min="12543" max="12543" width="15.625" style="3" customWidth="1"/>
    <col min="12544" max="12544" width="9.625" style="3" customWidth="1"/>
    <col min="12545" max="12545" width="11.625" style="3" customWidth="1"/>
    <col min="12546" max="12546" width="10.5" style="3" customWidth="1"/>
    <col min="12547" max="12547" width="11.875" style="3" customWidth="1"/>
    <col min="12548" max="12548" width="8.625" style="3" customWidth="1"/>
    <col min="12549" max="12550" width="9.25" style="3" bestFit="1" customWidth="1"/>
    <col min="12551" max="12552" width="10.25" style="3" bestFit="1" customWidth="1"/>
    <col min="12553" max="12796" width="9" style="3"/>
    <col min="12797" max="12798" width="3.125" style="3" customWidth="1"/>
    <col min="12799" max="12799" width="15.625" style="3" customWidth="1"/>
    <col min="12800" max="12800" width="9.625" style="3" customWidth="1"/>
    <col min="12801" max="12801" width="11.625" style="3" customWidth="1"/>
    <col min="12802" max="12802" width="10.5" style="3" customWidth="1"/>
    <col min="12803" max="12803" width="11.875" style="3" customWidth="1"/>
    <col min="12804" max="12804" width="8.625" style="3" customWidth="1"/>
    <col min="12805" max="12806" width="9.25" style="3" bestFit="1" customWidth="1"/>
    <col min="12807" max="12808" width="10.25" style="3" bestFit="1" customWidth="1"/>
    <col min="12809" max="13052" width="9" style="3"/>
    <col min="13053" max="13054" width="3.125" style="3" customWidth="1"/>
    <col min="13055" max="13055" width="15.625" style="3" customWidth="1"/>
    <col min="13056" max="13056" width="9.625" style="3" customWidth="1"/>
    <col min="13057" max="13057" width="11.625" style="3" customWidth="1"/>
    <col min="13058" max="13058" width="10.5" style="3" customWidth="1"/>
    <col min="13059" max="13059" width="11.875" style="3" customWidth="1"/>
    <col min="13060" max="13060" width="8.625" style="3" customWidth="1"/>
    <col min="13061" max="13062" width="9.25" style="3" bestFit="1" customWidth="1"/>
    <col min="13063" max="13064" width="10.25" style="3" bestFit="1" customWidth="1"/>
    <col min="13065" max="13308" width="9" style="3"/>
    <col min="13309" max="13310" width="3.125" style="3" customWidth="1"/>
    <col min="13311" max="13311" width="15.625" style="3" customWidth="1"/>
    <col min="13312" max="13312" width="9.625" style="3" customWidth="1"/>
    <col min="13313" max="13313" width="11.625" style="3" customWidth="1"/>
    <col min="13314" max="13314" width="10.5" style="3" customWidth="1"/>
    <col min="13315" max="13315" width="11.875" style="3" customWidth="1"/>
    <col min="13316" max="13316" width="8.625" style="3" customWidth="1"/>
    <col min="13317" max="13318" width="9.25" style="3" bestFit="1" customWidth="1"/>
    <col min="13319" max="13320" width="10.25" style="3" bestFit="1" customWidth="1"/>
    <col min="13321" max="13564" width="9" style="3"/>
    <col min="13565" max="13566" width="3.125" style="3" customWidth="1"/>
    <col min="13567" max="13567" width="15.625" style="3" customWidth="1"/>
    <col min="13568" max="13568" width="9.625" style="3" customWidth="1"/>
    <col min="13569" max="13569" width="11.625" style="3" customWidth="1"/>
    <col min="13570" max="13570" width="10.5" style="3" customWidth="1"/>
    <col min="13571" max="13571" width="11.875" style="3" customWidth="1"/>
    <col min="13572" max="13572" width="8.625" style="3" customWidth="1"/>
    <col min="13573" max="13574" width="9.25" style="3" bestFit="1" customWidth="1"/>
    <col min="13575" max="13576" width="10.25" style="3" bestFit="1" customWidth="1"/>
    <col min="13577" max="13820" width="9" style="3"/>
    <col min="13821" max="13822" width="3.125" style="3" customWidth="1"/>
    <col min="13823" max="13823" width="15.625" style="3" customWidth="1"/>
    <col min="13824" max="13824" width="9.625" style="3" customWidth="1"/>
    <col min="13825" max="13825" width="11.625" style="3" customWidth="1"/>
    <col min="13826" max="13826" width="10.5" style="3" customWidth="1"/>
    <col min="13827" max="13827" width="11.875" style="3" customWidth="1"/>
    <col min="13828" max="13828" width="8.625" style="3" customWidth="1"/>
    <col min="13829" max="13830" width="9.25" style="3" bestFit="1" customWidth="1"/>
    <col min="13831" max="13832" width="10.25" style="3" bestFit="1" customWidth="1"/>
    <col min="13833" max="14076" width="9" style="3"/>
    <col min="14077" max="14078" width="3.125" style="3" customWidth="1"/>
    <col min="14079" max="14079" width="15.625" style="3" customWidth="1"/>
    <col min="14080" max="14080" width="9.625" style="3" customWidth="1"/>
    <col min="14081" max="14081" width="11.625" style="3" customWidth="1"/>
    <col min="14082" max="14082" width="10.5" style="3" customWidth="1"/>
    <col min="14083" max="14083" width="11.875" style="3" customWidth="1"/>
    <col min="14084" max="14084" width="8.625" style="3" customWidth="1"/>
    <col min="14085" max="14086" width="9.25" style="3" bestFit="1" customWidth="1"/>
    <col min="14087" max="14088" width="10.25" style="3" bestFit="1" customWidth="1"/>
    <col min="14089" max="14332" width="9" style="3"/>
    <col min="14333" max="14334" width="3.125" style="3" customWidth="1"/>
    <col min="14335" max="14335" width="15.625" style="3" customWidth="1"/>
    <col min="14336" max="14336" width="9.625" style="3" customWidth="1"/>
    <col min="14337" max="14337" width="11.625" style="3" customWidth="1"/>
    <col min="14338" max="14338" width="10.5" style="3" customWidth="1"/>
    <col min="14339" max="14339" width="11.875" style="3" customWidth="1"/>
    <col min="14340" max="14340" width="8.625" style="3" customWidth="1"/>
    <col min="14341" max="14342" width="9.25" style="3" bestFit="1" customWidth="1"/>
    <col min="14343" max="14344" width="10.25" style="3" bestFit="1" customWidth="1"/>
    <col min="14345" max="14588" width="9" style="3"/>
    <col min="14589" max="14590" width="3.125" style="3" customWidth="1"/>
    <col min="14591" max="14591" width="15.625" style="3" customWidth="1"/>
    <col min="14592" max="14592" width="9.625" style="3" customWidth="1"/>
    <col min="14593" max="14593" width="11.625" style="3" customWidth="1"/>
    <col min="14594" max="14594" width="10.5" style="3" customWidth="1"/>
    <col min="14595" max="14595" width="11.875" style="3" customWidth="1"/>
    <col min="14596" max="14596" width="8.625" style="3" customWidth="1"/>
    <col min="14597" max="14598" width="9.25" style="3" bestFit="1" customWidth="1"/>
    <col min="14599" max="14600" width="10.25" style="3" bestFit="1" customWidth="1"/>
    <col min="14601" max="14844" width="9" style="3"/>
    <col min="14845" max="14846" width="3.125" style="3" customWidth="1"/>
    <col min="14847" max="14847" width="15.625" style="3" customWidth="1"/>
    <col min="14848" max="14848" width="9.625" style="3" customWidth="1"/>
    <col min="14849" max="14849" width="11.625" style="3" customWidth="1"/>
    <col min="14850" max="14850" width="10.5" style="3" customWidth="1"/>
    <col min="14851" max="14851" width="11.875" style="3" customWidth="1"/>
    <col min="14852" max="14852" width="8.625" style="3" customWidth="1"/>
    <col min="14853" max="14854" width="9.25" style="3" bestFit="1" customWidth="1"/>
    <col min="14855" max="14856" width="10.25" style="3" bestFit="1" customWidth="1"/>
    <col min="14857" max="15100" width="9" style="3"/>
    <col min="15101" max="15102" width="3.125" style="3" customWidth="1"/>
    <col min="15103" max="15103" width="15.625" style="3" customWidth="1"/>
    <col min="15104" max="15104" width="9.625" style="3" customWidth="1"/>
    <col min="15105" max="15105" width="11.625" style="3" customWidth="1"/>
    <col min="15106" max="15106" width="10.5" style="3" customWidth="1"/>
    <col min="15107" max="15107" width="11.875" style="3" customWidth="1"/>
    <col min="15108" max="15108" width="8.625" style="3" customWidth="1"/>
    <col min="15109" max="15110" width="9.25" style="3" bestFit="1" customWidth="1"/>
    <col min="15111" max="15112" width="10.25" style="3" bestFit="1" customWidth="1"/>
    <col min="15113" max="15356" width="9" style="3"/>
    <col min="15357" max="15358" width="3.125" style="3" customWidth="1"/>
    <col min="15359" max="15359" width="15.625" style="3" customWidth="1"/>
    <col min="15360" max="15360" width="9.625" style="3" customWidth="1"/>
    <col min="15361" max="15361" width="11.625" style="3" customWidth="1"/>
    <col min="15362" max="15362" width="10.5" style="3" customWidth="1"/>
    <col min="15363" max="15363" width="11.875" style="3" customWidth="1"/>
    <col min="15364" max="15364" width="8.625" style="3" customWidth="1"/>
    <col min="15365" max="15366" width="9.25" style="3" bestFit="1" customWidth="1"/>
    <col min="15367" max="15368" width="10.25" style="3" bestFit="1" customWidth="1"/>
    <col min="15369" max="15612" width="9" style="3"/>
    <col min="15613" max="15614" width="3.125" style="3" customWidth="1"/>
    <col min="15615" max="15615" width="15.625" style="3" customWidth="1"/>
    <col min="15616" max="15616" width="9.625" style="3" customWidth="1"/>
    <col min="15617" max="15617" width="11.625" style="3" customWidth="1"/>
    <col min="15618" max="15618" width="10.5" style="3" customWidth="1"/>
    <col min="15619" max="15619" width="11.875" style="3" customWidth="1"/>
    <col min="15620" max="15620" width="8.625" style="3" customWidth="1"/>
    <col min="15621" max="15622" width="9.25" style="3" bestFit="1" customWidth="1"/>
    <col min="15623" max="15624" width="10.25" style="3" bestFit="1" customWidth="1"/>
    <col min="15625" max="15868" width="9" style="3"/>
    <col min="15869" max="15870" width="3.125" style="3" customWidth="1"/>
    <col min="15871" max="15871" width="15.625" style="3" customWidth="1"/>
    <col min="15872" max="15872" width="9.625" style="3" customWidth="1"/>
    <col min="15873" max="15873" width="11.625" style="3" customWidth="1"/>
    <col min="15874" max="15874" width="10.5" style="3" customWidth="1"/>
    <col min="15875" max="15875" width="11.875" style="3" customWidth="1"/>
    <col min="15876" max="15876" width="8.625" style="3" customWidth="1"/>
    <col min="15877" max="15878" width="9.25" style="3" bestFit="1" customWidth="1"/>
    <col min="15879" max="15880" width="10.25" style="3" bestFit="1" customWidth="1"/>
    <col min="15881" max="16124" width="9" style="3"/>
    <col min="16125" max="16126" width="3.125" style="3" customWidth="1"/>
    <col min="16127" max="16127" width="15.625" style="3" customWidth="1"/>
    <col min="16128" max="16128" width="9.625" style="3" customWidth="1"/>
    <col min="16129" max="16129" width="11.625" style="3" customWidth="1"/>
    <col min="16130" max="16130" width="10.5" style="3" customWidth="1"/>
    <col min="16131" max="16131" width="11.875" style="3" customWidth="1"/>
    <col min="16132" max="16132" width="8.625" style="3" customWidth="1"/>
    <col min="16133" max="16134" width="9.25" style="3" bestFit="1" customWidth="1"/>
    <col min="16135" max="16136" width="10.25" style="3" bestFit="1" customWidth="1"/>
    <col min="16137" max="16384" width="9" style="3"/>
  </cols>
  <sheetData>
    <row r="1" spans="1:10" ht="27" customHeight="1">
      <c r="A1" s="88" t="s">
        <v>0</v>
      </c>
      <c r="B1" s="1"/>
      <c r="C1" s="1"/>
      <c r="D1" s="1"/>
      <c r="E1" s="2"/>
      <c r="F1" s="2"/>
      <c r="G1" s="2"/>
      <c r="H1" s="1"/>
      <c r="I1" s="1"/>
      <c r="J1" s="1"/>
    </row>
    <row r="2" spans="1:10" ht="20.100000000000001" customHeight="1">
      <c r="A2" s="4"/>
      <c r="B2" s="5"/>
      <c r="C2" s="5"/>
      <c r="D2" s="5"/>
      <c r="E2" s="5"/>
      <c r="F2" s="5"/>
      <c r="G2" s="6"/>
      <c r="H2" s="5"/>
      <c r="I2" s="77" t="s">
        <v>1</v>
      </c>
      <c r="J2" s="77"/>
    </row>
    <row r="3" spans="1:10" ht="20.100000000000001" customHeight="1">
      <c r="A3" s="78" t="s">
        <v>2</v>
      </c>
      <c r="B3" s="79"/>
      <c r="C3" s="80" t="s">
        <v>3</v>
      </c>
      <c r="D3" s="82" t="s">
        <v>4</v>
      </c>
      <c r="E3" s="7" t="s">
        <v>5</v>
      </c>
      <c r="F3" s="7" t="s">
        <v>6</v>
      </c>
      <c r="G3" s="7" t="s">
        <v>7</v>
      </c>
      <c r="H3" s="84" t="s">
        <v>8</v>
      </c>
      <c r="I3" s="84"/>
      <c r="J3" s="85"/>
    </row>
    <row r="4" spans="1:10" ht="20.100000000000001" customHeight="1">
      <c r="A4" s="86" t="s">
        <v>9</v>
      </c>
      <c r="B4" s="87"/>
      <c r="C4" s="81"/>
      <c r="D4" s="83"/>
      <c r="E4" s="8" t="s">
        <v>10</v>
      </c>
      <c r="F4" s="9" t="s">
        <v>11</v>
      </c>
      <c r="G4" s="8" t="s">
        <v>12</v>
      </c>
      <c r="H4" s="10" t="s">
        <v>13</v>
      </c>
      <c r="I4" s="10" t="s">
        <v>14</v>
      </c>
      <c r="J4" s="11" t="s">
        <v>15</v>
      </c>
    </row>
    <row r="5" spans="1:10" ht="20.100000000000001" customHeight="1">
      <c r="A5" s="12"/>
      <c r="B5" s="13"/>
      <c r="C5" s="14" t="s">
        <v>16</v>
      </c>
      <c r="D5" s="15">
        <f>[1]実績基礎データ!B4</f>
        <v>2273</v>
      </c>
      <c r="E5" s="16">
        <f>[1]実績基礎データ!L4/365*1000</f>
        <v>927865.75342465751</v>
      </c>
      <c r="F5" s="16">
        <f>[1]実績基礎データ!R4/[1]実績基礎データ!C4*1000</f>
        <v>11192.020683545372</v>
      </c>
      <c r="G5" s="17">
        <f>[1]実績基礎データ!D4/365*1000</f>
        <v>785523.28767123283</v>
      </c>
      <c r="H5" s="18">
        <f>[1]実績基礎データ!N4/[1]実績基礎データ!H4</f>
        <v>19.371918793578129</v>
      </c>
      <c r="I5" s="18">
        <f>[1]実績基礎データ!P4/[1]実績基礎データ!J4</f>
        <v>41.87110865221053</v>
      </c>
      <c r="J5" s="19">
        <f>[1]実績基礎データ!R4/[1]実績基礎データ!L4</f>
        <v>27.417180685680204</v>
      </c>
    </row>
    <row r="6" spans="1:10" ht="20.100000000000001" customHeight="1">
      <c r="A6" s="20"/>
      <c r="B6" s="21"/>
      <c r="C6" s="14" t="s">
        <v>17</v>
      </c>
      <c r="D6" s="15">
        <f>[1]実績基礎データ!B5</f>
        <v>106.1</v>
      </c>
      <c r="E6" s="16">
        <f>[1]実績基礎データ!L5/365*1000</f>
        <v>288528.76712328766</v>
      </c>
      <c r="F6" s="16">
        <f>[1]実績基礎データ!R5/[1]実績基礎データ!C5*1000</f>
        <v>40750.148475223999</v>
      </c>
      <c r="G6" s="17">
        <f>[1]実績基礎データ!D5/365*1000</f>
        <v>109060.27397260275</v>
      </c>
      <c r="H6" s="18">
        <f>[1]実績基礎データ!N5/[1]実績基礎データ!H5</f>
        <v>16.233809249864894</v>
      </c>
      <c r="I6" s="18">
        <f>[1]実績基礎データ!P5/[1]実績基礎データ!J5</f>
        <v>13.491366006256516</v>
      </c>
      <c r="J6" s="19">
        <f>[1]実績基礎データ!R5/[1]実績基礎データ!L5</f>
        <v>14.98514903193338</v>
      </c>
    </row>
    <row r="7" spans="1:10" ht="20.100000000000001" customHeight="1">
      <c r="A7" s="69" t="s">
        <v>18</v>
      </c>
      <c r="B7" s="70"/>
      <c r="C7" s="14" t="s">
        <v>19</v>
      </c>
      <c r="D7" s="15">
        <f>[1]実績基礎データ!B6</f>
        <v>16</v>
      </c>
      <c r="E7" s="16">
        <f>[1]実績基礎データ!L6/365*1000</f>
        <v>12654.794520547945</v>
      </c>
      <c r="F7" s="16">
        <f>[1]実績基礎データ!R6/[1]実績基礎データ!C6*1000</f>
        <v>4658.2191780821913</v>
      </c>
      <c r="G7" s="17">
        <f>[1]実績基礎データ!D6/365*1000</f>
        <v>4147.9452054794519</v>
      </c>
      <c r="H7" s="18">
        <f>[1]実績基礎データ!N6/[1]実績基礎データ!H6</f>
        <v>6.5637273777435503</v>
      </c>
      <c r="I7" s="18">
        <f>[1]実績基礎データ!P6/[1]実績基礎データ!J6</f>
        <v>5.0237388724035608</v>
      </c>
      <c r="J7" s="19">
        <f>[1]実績基礎データ!R6/[1]実績基礎データ!L6</f>
        <v>5.8895864905823769</v>
      </c>
    </row>
    <row r="8" spans="1:10" ht="20.100000000000001" customHeight="1">
      <c r="A8" s="20"/>
      <c r="B8" s="21"/>
      <c r="C8" s="14" t="s">
        <v>20</v>
      </c>
      <c r="D8" s="15">
        <v>43.2</v>
      </c>
      <c r="E8" s="16">
        <v>3564.3835616438359</v>
      </c>
      <c r="F8" s="16">
        <v>1175.9259259259259</v>
      </c>
      <c r="G8" s="17">
        <v>2638.3561643835619</v>
      </c>
      <c r="H8" s="18">
        <v>11.515032679738562</v>
      </c>
      <c r="I8" s="18">
        <v>18.15858208955224</v>
      </c>
      <c r="J8" s="19">
        <v>14.252113758647194</v>
      </c>
    </row>
    <row r="9" spans="1:10" ht="20.100000000000001" customHeight="1">
      <c r="A9" s="20"/>
      <c r="B9" s="21"/>
      <c r="C9" s="14" t="s">
        <v>21</v>
      </c>
      <c r="D9" s="15">
        <v>13.1</v>
      </c>
      <c r="E9" s="16">
        <v>5117.9775280898884</v>
      </c>
      <c r="F9" s="16">
        <v>1998.9544123797573</v>
      </c>
      <c r="G9" s="17">
        <v>2016.4383561643838</v>
      </c>
      <c r="H9" s="18">
        <v>4.8559892328398382</v>
      </c>
      <c r="I9" s="18">
        <v>5.5152919369786844</v>
      </c>
      <c r="J9" s="19">
        <v>5.2464324917672887</v>
      </c>
    </row>
    <row r="10" spans="1:10" ht="20.100000000000001" customHeight="1">
      <c r="A10" s="20"/>
      <c r="B10" s="21"/>
      <c r="C10" s="14" t="s">
        <v>22</v>
      </c>
      <c r="D10" s="15">
        <v>29.8</v>
      </c>
      <c r="E10" s="16">
        <v>470002.73972602742</v>
      </c>
      <c r="F10" s="16">
        <v>82666.911832306694</v>
      </c>
      <c r="G10" s="17">
        <v>51295.890410958906</v>
      </c>
      <c r="H10" s="18">
        <v>5.7944930899883955</v>
      </c>
      <c r="I10" s="18">
        <v>4.6942717996289423</v>
      </c>
      <c r="J10" s="19">
        <v>5.2414034310496591</v>
      </c>
    </row>
    <row r="11" spans="1:10" ht="20.100000000000001" customHeight="1">
      <c r="A11" s="20"/>
      <c r="B11" s="21"/>
      <c r="C11" s="14" t="s">
        <v>23</v>
      </c>
      <c r="D11" s="15">
        <v>13.7</v>
      </c>
      <c r="E11" s="16">
        <v>3876.7123287671234</v>
      </c>
      <c r="F11" s="17">
        <v>1993.6012797440512</v>
      </c>
      <c r="G11" s="17">
        <v>1115.0684931506848</v>
      </c>
      <c r="H11" s="18">
        <v>7.1450116009280746</v>
      </c>
      <c r="I11" s="18">
        <v>6.8915009041591322</v>
      </c>
      <c r="J11" s="19">
        <v>7.0459363957597176</v>
      </c>
    </row>
    <row r="12" spans="1:10" ht="20.100000000000001" customHeight="1">
      <c r="A12" s="20"/>
      <c r="B12" s="21"/>
      <c r="C12" s="14" t="s">
        <v>24</v>
      </c>
      <c r="D12" s="15">
        <v>17.7</v>
      </c>
      <c r="E12" s="16">
        <v>138.63013698630135</v>
      </c>
      <c r="F12" s="17">
        <v>52.260061919504636</v>
      </c>
      <c r="G12" s="17">
        <v>82.191780821917803</v>
      </c>
      <c r="H12" s="18">
        <v>4</v>
      </c>
      <c r="I12" s="18">
        <v>6.6772277227722769</v>
      </c>
      <c r="J12" s="19">
        <v>6.6719367588932794</v>
      </c>
    </row>
    <row r="13" spans="1:10" ht="20.100000000000001" customHeight="1">
      <c r="A13" s="20"/>
      <c r="B13" s="21"/>
      <c r="C13" s="14" t="s">
        <v>25</v>
      </c>
      <c r="D13" s="15">
        <v>93.8</v>
      </c>
      <c r="E13" s="16">
        <v>7783.5616438356165</v>
      </c>
      <c r="F13" s="17">
        <v>819.02619972544323</v>
      </c>
      <c r="G13" s="17">
        <v>4841.0958904109593</v>
      </c>
      <c r="H13" s="18">
        <v>9.9380733944954134</v>
      </c>
      <c r="I13" s="18">
        <v>9.7620783956244299</v>
      </c>
      <c r="J13" s="19">
        <v>9.8701161562829984</v>
      </c>
    </row>
    <row r="14" spans="1:10" ht="20.100000000000001" customHeight="1">
      <c r="A14" s="69" t="s">
        <v>26</v>
      </c>
      <c r="B14" s="70"/>
      <c r="C14" s="14" t="s">
        <v>27</v>
      </c>
      <c r="D14" s="15">
        <v>51.300000000000004</v>
      </c>
      <c r="E14" s="16">
        <v>4386.3013698630139</v>
      </c>
      <c r="F14" s="17">
        <v>800.84559631012519</v>
      </c>
      <c r="G14" s="17">
        <v>2252.0547945205476</v>
      </c>
      <c r="H14" s="18">
        <v>9.4730000000000008</v>
      </c>
      <c r="I14" s="18">
        <v>8.5058236272878531</v>
      </c>
      <c r="J14" s="19">
        <v>9.1099312929419121</v>
      </c>
    </row>
    <row r="15" spans="1:10" ht="20.100000000000001" customHeight="1">
      <c r="A15" s="20"/>
      <c r="B15" s="21"/>
      <c r="C15" s="14" t="s">
        <v>28</v>
      </c>
      <c r="D15" s="15">
        <v>24.8</v>
      </c>
      <c r="E15" s="16">
        <v>2098.6301369863013</v>
      </c>
      <c r="F15" s="17">
        <v>1192.7750773309767</v>
      </c>
      <c r="G15" s="17">
        <v>1238.3561643835617</v>
      </c>
      <c r="H15" s="18">
        <v>14.246081504702195</v>
      </c>
      <c r="I15" s="18">
        <v>13.34375</v>
      </c>
      <c r="J15" s="19">
        <v>14.095300261096606</v>
      </c>
    </row>
    <row r="16" spans="1:10" ht="20.100000000000001" customHeight="1">
      <c r="A16" s="20"/>
      <c r="B16" s="21"/>
      <c r="C16" s="22" t="s">
        <v>29</v>
      </c>
      <c r="D16" s="15">
        <v>116.9</v>
      </c>
      <c r="E16" s="16">
        <v>3158.9041095890411</v>
      </c>
      <c r="F16" s="17">
        <v>733.50676134898879</v>
      </c>
      <c r="G16" s="17">
        <v>5561.6438356164381</v>
      </c>
      <c r="H16" s="18">
        <v>23.20824053452116</v>
      </c>
      <c r="I16" s="18">
        <v>41.007843137254902</v>
      </c>
      <c r="J16" s="19">
        <v>27.144839549002601</v>
      </c>
    </row>
    <row r="17" spans="1:10" ht="19.5" customHeight="1">
      <c r="A17" s="23"/>
      <c r="B17" s="24"/>
      <c r="C17" s="25" t="s">
        <v>15</v>
      </c>
      <c r="D17" s="26">
        <v>2799.4</v>
      </c>
      <c r="E17" s="27">
        <v>1729177.1556102815</v>
      </c>
      <c r="F17" s="28">
        <v>148034.19548384304</v>
      </c>
      <c r="G17" s="28">
        <v>969772.60273972596</v>
      </c>
      <c r="H17" s="29">
        <v>15.515004055589042</v>
      </c>
      <c r="I17" s="29">
        <v>23.624148600894067</v>
      </c>
      <c r="J17" s="30">
        <v>18.876515044439614</v>
      </c>
    </row>
    <row r="18" spans="1:10" ht="19.5" customHeight="1">
      <c r="A18" s="69" t="s">
        <v>30</v>
      </c>
      <c r="B18" s="70"/>
      <c r="C18" s="14" t="s">
        <v>31</v>
      </c>
      <c r="D18" s="15">
        <v>8.8000000000000007</v>
      </c>
      <c r="E18" s="16">
        <v>34202.739726027394</v>
      </c>
      <c r="F18" s="17">
        <v>17431.818181818184</v>
      </c>
      <c r="G18" s="17">
        <v>7367.1232876712329</v>
      </c>
      <c r="H18" s="18">
        <v>5.0023248090335439</v>
      </c>
      <c r="I18" s="18">
        <v>4.0029402661714641</v>
      </c>
      <c r="J18" s="19">
        <v>4.485020826658122</v>
      </c>
    </row>
    <row r="19" spans="1:10" ht="20.100000000000001" customHeight="1">
      <c r="A19" s="20"/>
      <c r="B19" s="21"/>
      <c r="C19" s="14" t="s">
        <v>32</v>
      </c>
      <c r="D19" s="15">
        <v>11.5</v>
      </c>
      <c r="E19" s="16">
        <v>46509.589041095896</v>
      </c>
      <c r="F19" s="17">
        <v>12788.947117675085</v>
      </c>
      <c r="G19" s="17">
        <v>6679.4520547945203</v>
      </c>
      <c r="H19" s="18">
        <v>4.4878706199460918</v>
      </c>
      <c r="I19" s="18">
        <v>3</v>
      </c>
      <c r="J19" s="19">
        <v>3.1625824693685201</v>
      </c>
    </row>
    <row r="20" spans="1:10" ht="20.100000000000001" customHeight="1">
      <c r="A20" s="20"/>
      <c r="B20" s="21"/>
      <c r="C20" s="14" t="s">
        <v>33</v>
      </c>
      <c r="D20" s="15">
        <v>12.1</v>
      </c>
      <c r="E20" s="16">
        <v>30356.164383561645</v>
      </c>
      <c r="F20" s="17">
        <v>8009.7351143309934</v>
      </c>
      <c r="G20" s="17">
        <v>4852.0547945205481</v>
      </c>
      <c r="H20" s="18">
        <v>3.4600850259801605</v>
      </c>
      <c r="I20" s="18">
        <v>3.1299788017404886</v>
      </c>
      <c r="J20" s="19">
        <v>3.1930505415162456</v>
      </c>
    </row>
    <row r="21" spans="1:10" ht="20.100000000000001" customHeight="1">
      <c r="A21" s="69" t="s">
        <v>26</v>
      </c>
      <c r="B21" s="70"/>
      <c r="C21" s="14" t="s">
        <v>34</v>
      </c>
      <c r="D21" s="15">
        <v>13.1</v>
      </c>
      <c r="E21" s="16">
        <v>30339.726027397261</v>
      </c>
      <c r="F21" s="17">
        <v>8540.2742073693244</v>
      </c>
      <c r="G21" s="17">
        <v>4668.4931506849316</v>
      </c>
      <c r="H21" s="18">
        <v>3.6</v>
      </c>
      <c r="I21" s="18">
        <v>3.5999520038396926</v>
      </c>
      <c r="J21" s="19">
        <v>3.5999638793570528</v>
      </c>
    </row>
    <row r="22" spans="1:10" ht="20.100000000000001" customHeight="1">
      <c r="A22" s="23"/>
      <c r="B22" s="24"/>
      <c r="C22" s="25" t="s">
        <v>15</v>
      </c>
      <c r="D22" s="26">
        <v>45.5</v>
      </c>
      <c r="E22" s="27">
        <v>141408.21917808219</v>
      </c>
      <c r="F22" s="28">
        <v>46770.774621193588</v>
      </c>
      <c r="G22" s="28">
        <v>23567.123287671231</v>
      </c>
      <c r="H22" s="31">
        <v>4.3692476833673632</v>
      </c>
      <c r="I22" s="31">
        <v>3.3252572016460906</v>
      </c>
      <c r="J22" s="32">
        <v>3.5828263649397449</v>
      </c>
    </row>
    <row r="23" spans="1:10" ht="20.100000000000001" customHeight="1">
      <c r="A23" s="71" t="s">
        <v>35</v>
      </c>
      <c r="B23" s="74" t="s">
        <v>36</v>
      </c>
      <c r="C23" s="33" t="s">
        <v>37</v>
      </c>
      <c r="D23" s="34">
        <v>2825.3</v>
      </c>
      <c r="E23" s="35">
        <v>27995495.89041096</v>
      </c>
      <c r="F23" s="35">
        <v>117594.00239693238</v>
      </c>
      <c r="G23" s="35">
        <v>6293561.6438356163</v>
      </c>
      <c r="H23" s="34">
        <v>12.82017696866583</v>
      </c>
      <c r="I23" s="34">
        <v>11.370784010122705</v>
      </c>
      <c r="J23" s="36">
        <v>12.22381477020374</v>
      </c>
    </row>
    <row r="24" spans="1:10" ht="20.100000000000001" customHeight="1">
      <c r="A24" s="72"/>
      <c r="B24" s="75"/>
      <c r="C24" s="37" t="s">
        <v>38</v>
      </c>
      <c r="D24" s="38">
        <v>4252.6000000000004</v>
      </c>
      <c r="E24" s="39">
        <v>4442515.0684931502</v>
      </c>
      <c r="F24" s="40">
        <v>8551.3830958614944</v>
      </c>
      <c r="G24" s="39">
        <v>1260421.9178082191</v>
      </c>
      <c r="H24" s="38">
        <v>9.1116340892423988</v>
      </c>
      <c r="I24" s="38">
        <v>7.4343902676399027</v>
      </c>
      <c r="J24" s="41">
        <v>8.3145416825468477</v>
      </c>
    </row>
    <row r="25" spans="1:10" ht="20.100000000000001" customHeight="1">
      <c r="A25" s="73"/>
      <c r="B25" s="76"/>
      <c r="C25" s="42" t="s">
        <v>39</v>
      </c>
      <c r="D25" s="43">
        <v>629</v>
      </c>
      <c r="E25" s="44">
        <v>9400123.2876712326</v>
      </c>
      <c r="F25" s="44">
        <v>93313.133469867957</v>
      </c>
      <c r="G25" s="44">
        <v>1268136.98630137</v>
      </c>
      <c r="H25" s="43">
        <v>6.9129385278835951</v>
      </c>
      <c r="I25" s="43">
        <v>5.6334679716626486</v>
      </c>
      <c r="J25" s="45">
        <v>6.241372817902417</v>
      </c>
    </row>
    <row r="26" spans="1:10" ht="20.100000000000001" hidden="1" customHeight="1">
      <c r="A26" s="46"/>
      <c r="B26" s="64" t="s">
        <v>40</v>
      </c>
      <c r="C26" s="47" t="s">
        <v>41</v>
      </c>
      <c r="D26" s="48" t="e">
        <f>#REF!</f>
        <v>#REF!</v>
      </c>
      <c r="E26" s="49" t="e">
        <f>#REF!/366*1000</f>
        <v>#REF!</v>
      </c>
      <c r="F26" s="49" t="e">
        <f>#REF!/#REF!*1000</f>
        <v>#REF!</v>
      </c>
      <c r="G26" s="49" t="e">
        <f>#REF!/366*1000</f>
        <v>#REF!</v>
      </c>
      <c r="H26" s="48" t="e">
        <f>#REF!/#REF!</f>
        <v>#REF!</v>
      </c>
      <c r="I26" s="48" t="e">
        <f>#REF!/#REF!</f>
        <v>#REF!</v>
      </c>
      <c r="J26" s="50" t="e">
        <f>#REF!/#REF!</f>
        <v>#REF!</v>
      </c>
    </row>
    <row r="27" spans="1:10" ht="20.100000000000001" hidden="1" customHeight="1">
      <c r="A27" s="46"/>
      <c r="B27" s="65"/>
      <c r="C27" s="51" t="s">
        <v>42</v>
      </c>
      <c r="D27" s="52" t="e">
        <f>#REF!</f>
        <v>#REF!</v>
      </c>
      <c r="E27" s="53" t="e">
        <f>#REF!/366*1000</f>
        <v>#REF!</v>
      </c>
      <c r="F27" s="53" t="e">
        <f>#REF!/#REF!*1000</f>
        <v>#REF!</v>
      </c>
      <c r="G27" s="53" t="e">
        <f>#REF!/366*1000</f>
        <v>#REF!</v>
      </c>
      <c r="H27" s="52" t="e">
        <f>#REF!/#REF!</f>
        <v>#REF!</v>
      </c>
      <c r="I27" s="52" t="e">
        <f>#REF!/#REF!</f>
        <v>#REF!</v>
      </c>
      <c r="J27" s="54" t="e">
        <f>#REF!/#REF!</f>
        <v>#REF!</v>
      </c>
    </row>
    <row r="28" spans="1:10" ht="20.100000000000001" hidden="1" customHeight="1">
      <c r="A28" s="46"/>
      <c r="B28" s="65"/>
      <c r="C28" s="14" t="s">
        <v>43</v>
      </c>
      <c r="D28" s="48" t="e">
        <f>#REF!</f>
        <v>#REF!</v>
      </c>
      <c r="E28" s="49" t="e">
        <f>#REF!/366*1000</f>
        <v>#REF!</v>
      </c>
      <c r="F28" s="49" t="e">
        <f>#REF!/#REF!*1000</f>
        <v>#REF!</v>
      </c>
      <c r="G28" s="53" t="e">
        <f>#REF!/366*1000</f>
        <v>#REF!</v>
      </c>
      <c r="H28" s="48" t="e">
        <f>#REF!/#REF!</f>
        <v>#REF!</v>
      </c>
      <c r="I28" s="48" t="e">
        <f>#REF!/#REF!</f>
        <v>#REF!</v>
      </c>
      <c r="J28" s="50" t="e">
        <f>#REF!/#REF!</f>
        <v>#REF!</v>
      </c>
    </row>
    <row r="29" spans="1:10" ht="20.100000000000001" hidden="1" customHeight="1">
      <c r="A29" s="55"/>
      <c r="B29" s="66"/>
      <c r="C29" s="25" t="s">
        <v>44</v>
      </c>
      <c r="D29" s="56" t="e">
        <f>#REF!</f>
        <v>#REF!</v>
      </c>
      <c r="E29" s="57" t="e">
        <f>#REF!/366*1000</f>
        <v>#REF!</v>
      </c>
      <c r="F29" s="57" t="e">
        <f>#REF!/#REF!*1000</f>
        <v>#REF!</v>
      </c>
      <c r="G29" s="57" t="e">
        <f>#REF!/366*1000</f>
        <v>#REF!</v>
      </c>
      <c r="H29" s="56" t="e">
        <f>#REF!/#REF!</f>
        <v>#REF!</v>
      </c>
      <c r="I29" s="56" t="e">
        <f>#REF!/#REF!</f>
        <v>#REF!</v>
      </c>
      <c r="J29" s="58" t="e">
        <f>#REF!/#REF!</f>
        <v>#REF!</v>
      </c>
    </row>
    <row r="30" spans="1:10" ht="20.100000000000001" customHeight="1">
      <c r="A30" s="67" t="s">
        <v>45</v>
      </c>
      <c r="B30" s="68"/>
      <c r="C30" s="68"/>
      <c r="D30" s="68"/>
      <c r="E30" s="68"/>
      <c r="F30" s="68"/>
      <c r="G30" s="59"/>
      <c r="H30" s="60"/>
      <c r="I30" s="60"/>
      <c r="J30" s="60"/>
    </row>
    <row r="31" spans="1:10" ht="20.100000000000001" customHeight="1">
      <c r="A31" s="67" t="s">
        <v>46</v>
      </c>
      <c r="B31" s="68"/>
      <c r="C31" s="68"/>
      <c r="D31" s="68"/>
      <c r="E31" s="68"/>
      <c r="F31" s="68"/>
      <c r="G31" s="68"/>
      <c r="H31" s="60"/>
      <c r="I31" s="60"/>
      <c r="J31" s="60"/>
    </row>
    <row r="32" spans="1:10" ht="20.100000000000001" customHeight="1">
      <c r="A32" s="61" t="s">
        <v>47</v>
      </c>
      <c r="B32" s="62"/>
      <c r="C32" s="61"/>
      <c r="D32" s="61"/>
      <c r="E32" s="61"/>
      <c r="F32" s="61"/>
      <c r="G32" s="61"/>
      <c r="H32" s="61"/>
      <c r="I32" s="61"/>
      <c r="J32" s="61"/>
    </row>
  </sheetData>
  <mergeCells count="15">
    <mergeCell ref="I2:J2"/>
    <mergeCell ref="A3:B3"/>
    <mergeCell ref="C3:C4"/>
    <mergeCell ref="D3:D4"/>
    <mergeCell ref="H3:J3"/>
    <mergeCell ref="A4:B4"/>
    <mergeCell ref="B26:B29"/>
    <mergeCell ref="A30:F30"/>
    <mergeCell ref="A31:G31"/>
    <mergeCell ref="A7:B7"/>
    <mergeCell ref="A14:B14"/>
    <mergeCell ref="A18:B18"/>
    <mergeCell ref="A21:B21"/>
    <mergeCell ref="A23:A25"/>
    <mergeCell ref="B23:B25"/>
  </mergeCells>
  <phoneticPr fontId="2"/>
  <pageMargins left="0.78740157480314965" right="0.78740157480314965" top="1.1811023622047245" bottom="1.3779527559055118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一日あたり輸送状況</vt:lpstr>
      <vt:lpstr>Sheet1</vt:lpstr>
      <vt:lpstr>一日あたり輸送状況!Print_Area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2020-03-11T00:45:12Z</dcterms:modified>
</cp:coreProperties>
</file>