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3" i="1" l="1"/>
  <c r="G25" i="1" l="1"/>
  <c r="E25" i="1"/>
  <c r="C25" i="1"/>
  <c r="F24" i="1"/>
  <c r="D24" i="1"/>
  <c r="J23" i="1"/>
  <c r="J25" i="1" s="1"/>
  <c r="I23" i="1"/>
  <c r="I25" i="1" s="1"/>
  <c r="H23" i="1"/>
  <c r="H25" i="1" s="1"/>
  <c r="G23" i="1"/>
  <c r="F23" i="1"/>
  <c r="F25" i="1" s="1"/>
  <c r="D23" i="1"/>
  <c r="D25" i="1" s="1"/>
  <c r="J22" i="1"/>
  <c r="I22" i="1"/>
  <c r="H22" i="1"/>
  <c r="G22" i="1"/>
  <c r="F22" i="1"/>
  <c r="D22" i="1"/>
  <c r="C22" i="1"/>
  <c r="J19" i="1"/>
  <c r="I19" i="1"/>
  <c r="H19" i="1"/>
  <c r="G19" i="1"/>
  <c r="F19" i="1"/>
  <c r="D19" i="1"/>
  <c r="J16" i="1"/>
  <c r="I16" i="1"/>
  <c r="H16" i="1"/>
  <c r="G16" i="1"/>
  <c r="F16" i="1"/>
  <c r="E16" i="1"/>
  <c r="D16" i="1"/>
  <c r="J12" i="1"/>
  <c r="I12" i="1"/>
  <c r="H12" i="1"/>
  <c r="G12" i="1"/>
  <c r="F12" i="1"/>
  <c r="D12" i="1"/>
  <c r="J8" i="1"/>
  <c r="I8" i="1"/>
  <c r="H8" i="1"/>
  <c r="G8" i="1"/>
  <c r="F8" i="1"/>
  <c r="D8" i="1"/>
</calcChain>
</file>

<file path=xl/sharedStrings.xml><?xml version="1.0" encoding="utf-8"?>
<sst xmlns="http://schemas.openxmlformats.org/spreadsheetml/2006/main" count="73" uniqueCount="27">
  <si>
    <t>（各年度3月末現在）</t>
    <rPh sb="1" eb="4">
      <t>カクネンド</t>
    </rPh>
    <rPh sb="5" eb="7">
      <t>ガツマツ</t>
    </rPh>
    <rPh sb="7" eb="9">
      <t>ゲンザイ</t>
    </rPh>
    <phoneticPr fontId="3"/>
  </si>
  <si>
    <t>年　度　　</t>
    <rPh sb="0" eb="1">
      <t>トシ</t>
    </rPh>
    <rPh sb="2" eb="3">
      <t>ド</t>
    </rPh>
    <phoneticPr fontId="5"/>
  </si>
  <si>
    <t>区　分</t>
    <rPh sb="0" eb="1">
      <t>ク</t>
    </rPh>
    <rPh sb="2" eb="3">
      <t>ブン</t>
    </rPh>
    <phoneticPr fontId="5"/>
  </si>
  <si>
    <t>内航</t>
    <phoneticPr fontId="3"/>
  </si>
  <si>
    <t>第一種利用運送事業</t>
    <rPh sb="0" eb="3">
      <t>ダイイッシュ</t>
    </rPh>
    <rPh sb="5" eb="7">
      <t>ウンソウ</t>
    </rPh>
    <rPh sb="7" eb="9">
      <t>ジギョウ</t>
    </rPh>
    <phoneticPr fontId="3"/>
  </si>
  <si>
    <t>－</t>
    <phoneticPr fontId="3"/>
  </si>
  <si>
    <t>第二種利用運送事業</t>
    <rPh sb="0" eb="2">
      <t>ダイニ</t>
    </rPh>
    <rPh sb="2" eb="3">
      <t>シュ</t>
    </rPh>
    <rPh sb="3" eb="5">
      <t>リヨウ</t>
    </rPh>
    <rPh sb="5" eb="7">
      <t>ウンソウ</t>
    </rPh>
    <rPh sb="7" eb="9">
      <t>ジギョウ</t>
    </rPh>
    <phoneticPr fontId="3"/>
  </si>
  <si>
    <t>運送取次事業</t>
    <rPh sb="0" eb="2">
      <t>ウンソウ</t>
    </rPh>
    <rPh sb="2" eb="4">
      <t>トリツギ</t>
    </rPh>
    <rPh sb="4" eb="6">
      <t>ジギョウ</t>
    </rPh>
    <phoneticPr fontId="5"/>
  </si>
  <si>
    <t>鉄道</t>
    <phoneticPr fontId="3"/>
  </si>
  <si>
    <t>計</t>
    <phoneticPr fontId="3"/>
  </si>
  <si>
    <t>航空</t>
    <phoneticPr fontId="3"/>
  </si>
  <si>
    <t>第一種・二種利用運送事業（国内）</t>
    <rPh sb="0" eb="3">
      <t>ダイイッシュ</t>
    </rPh>
    <rPh sb="4" eb="6">
      <t>ニシュ</t>
    </rPh>
    <rPh sb="8" eb="10">
      <t>ウンソウ</t>
    </rPh>
    <rPh sb="10" eb="12">
      <t>ジギョウ</t>
    </rPh>
    <rPh sb="13" eb="15">
      <t>コクナイ</t>
    </rPh>
    <phoneticPr fontId="3"/>
  </si>
  <si>
    <t>第一種・二種利用運送事業（国際）</t>
    <rPh sb="0" eb="3">
      <t>ダイイッシュ</t>
    </rPh>
    <rPh sb="4" eb="6">
      <t>ニシュ</t>
    </rPh>
    <rPh sb="8" eb="10">
      <t>ウンソウ</t>
    </rPh>
    <rPh sb="10" eb="12">
      <t>ジギョウ</t>
    </rPh>
    <rPh sb="13" eb="15">
      <t>コクサイ</t>
    </rPh>
    <phoneticPr fontId="3"/>
  </si>
  <si>
    <t>合計</t>
    <rPh sb="0" eb="2">
      <t>ゴウケイ</t>
    </rPh>
    <phoneticPr fontId="3"/>
  </si>
  <si>
    <t>利用運送事業</t>
    <rPh sb="0" eb="2">
      <t>リヨウ</t>
    </rPh>
    <rPh sb="2" eb="4">
      <t>ウンソウ</t>
    </rPh>
    <rPh sb="4" eb="6">
      <t>ジギョウ</t>
    </rPh>
    <phoneticPr fontId="3"/>
  </si>
  <si>
    <t>運送取次事業</t>
    <rPh sb="0" eb="2">
      <t>ウンソウ</t>
    </rPh>
    <rPh sb="2" eb="4">
      <t>トリツギ</t>
    </rPh>
    <rPh sb="4" eb="6">
      <t>ジギョウ</t>
    </rPh>
    <phoneticPr fontId="3"/>
  </si>
  <si>
    <t>　資料：九州運輸局自動車交通部貨物課、海事振興部貨物課</t>
    <rPh sb="1" eb="3">
      <t>シリョウ</t>
    </rPh>
    <rPh sb="4" eb="6">
      <t>キュウシュウ</t>
    </rPh>
    <rPh sb="6" eb="9">
      <t>ウンユキョク</t>
    </rPh>
    <rPh sb="9" eb="12">
      <t>ジドウシャ</t>
    </rPh>
    <rPh sb="12" eb="15">
      <t>コウツウブ</t>
    </rPh>
    <rPh sb="15" eb="18">
      <t>カモツカ</t>
    </rPh>
    <rPh sb="19" eb="21">
      <t>カイジ</t>
    </rPh>
    <rPh sb="21" eb="24">
      <t>シンコウブ</t>
    </rPh>
    <rPh sb="24" eb="27">
      <t>カモツカ</t>
    </rPh>
    <phoneticPr fontId="3"/>
  </si>
  <si>
    <t>　※　平成15年度3月31日で取次事業は廃止された。</t>
    <rPh sb="3" eb="5">
      <t>ヘイセイ</t>
    </rPh>
    <rPh sb="7" eb="9">
      <t>ネンド</t>
    </rPh>
    <rPh sb="10" eb="11">
      <t>ガツ</t>
    </rPh>
    <rPh sb="13" eb="14">
      <t>ニチ</t>
    </rPh>
    <rPh sb="15" eb="17">
      <t>トリツギ</t>
    </rPh>
    <rPh sb="17" eb="19">
      <t>ジギョウ</t>
    </rPh>
    <rPh sb="20" eb="22">
      <t>ハイシ</t>
    </rPh>
    <phoneticPr fontId="3"/>
  </si>
  <si>
    <t>　※　平成15年度4月1日から内航海運及び外航海運に第二種利用運送が追加された。</t>
    <rPh sb="3" eb="5">
      <t>ヘイセイ</t>
    </rPh>
    <rPh sb="7" eb="9">
      <t>ネンド</t>
    </rPh>
    <rPh sb="10" eb="11">
      <t>ガツ</t>
    </rPh>
    <rPh sb="12" eb="13">
      <t>ニチ</t>
    </rPh>
    <rPh sb="15" eb="17">
      <t>ナイコウ</t>
    </rPh>
    <rPh sb="17" eb="19">
      <t>カイウン</t>
    </rPh>
    <rPh sb="19" eb="20">
      <t>オヨ</t>
    </rPh>
    <rPh sb="21" eb="23">
      <t>ガイコウ</t>
    </rPh>
    <rPh sb="23" eb="25">
      <t>カイウン</t>
    </rPh>
    <rPh sb="26" eb="29">
      <t>ダイニシュ</t>
    </rPh>
    <rPh sb="29" eb="31">
      <t>リヨウ</t>
    </rPh>
    <rPh sb="31" eb="33">
      <t>ウンソウ</t>
    </rPh>
    <rPh sb="34" eb="36">
      <t>ツイカ</t>
    </rPh>
    <phoneticPr fontId="3"/>
  </si>
  <si>
    <t>　※　平成15年度からは自動車の利用運送は専業者のみ計上した。</t>
    <rPh sb="3" eb="5">
      <t>ヘイセイ</t>
    </rPh>
    <rPh sb="7" eb="9">
      <t>ネンド</t>
    </rPh>
    <rPh sb="12" eb="15">
      <t>ジドウシャ</t>
    </rPh>
    <rPh sb="16" eb="18">
      <t>リヨウ</t>
    </rPh>
    <rPh sb="18" eb="20">
      <t>ウンソウ</t>
    </rPh>
    <rPh sb="21" eb="24">
      <t>センギョウシャ</t>
    </rPh>
    <rPh sb="26" eb="28">
      <t>ケイジョウ</t>
    </rPh>
    <phoneticPr fontId="3"/>
  </si>
  <si>
    <t>　(注)鉄道の欄の（　）書きは、旧貨物運送取扱事業法附則第10条の規定による確認事業者で内数。</t>
    <rPh sb="2" eb="3">
      <t>チュウ</t>
    </rPh>
    <rPh sb="4" eb="6">
      <t>テツドウ</t>
    </rPh>
    <rPh sb="7" eb="8">
      <t>ラン</t>
    </rPh>
    <rPh sb="12" eb="13">
      <t>カ</t>
    </rPh>
    <rPh sb="16" eb="17">
      <t>キュウ</t>
    </rPh>
    <rPh sb="17" eb="19">
      <t>カモツ</t>
    </rPh>
    <rPh sb="19" eb="21">
      <t>ウンソウ</t>
    </rPh>
    <rPh sb="21" eb="23">
      <t>トリアツカイ</t>
    </rPh>
    <rPh sb="23" eb="26">
      <t>ジギョウホウ</t>
    </rPh>
    <rPh sb="26" eb="28">
      <t>フソク</t>
    </rPh>
    <rPh sb="28" eb="29">
      <t>ダイ</t>
    </rPh>
    <rPh sb="31" eb="32">
      <t>ジョウ</t>
    </rPh>
    <rPh sb="33" eb="35">
      <t>キテイ</t>
    </rPh>
    <rPh sb="38" eb="40">
      <t>カクニン</t>
    </rPh>
    <rPh sb="40" eb="43">
      <t>ジギョウシャ</t>
    </rPh>
    <rPh sb="44" eb="46">
      <t>ウチスウ</t>
    </rPh>
    <phoneticPr fontId="3"/>
  </si>
  <si>
    <t>－</t>
    <phoneticPr fontId="3"/>
  </si>
  <si>
    <t>計</t>
    <phoneticPr fontId="3"/>
  </si>
  <si>
    <t>外航</t>
    <phoneticPr fontId="3"/>
  </si>
  <si>
    <t>自動車</t>
    <phoneticPr fontId="3"/>
  </si>
  <si>
    <t>運送取次事業</t>
    <phoneticPr fontId="3"/>
  </si>
  <si>
    <t>(ｲ)　事業者数の推移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</si>
</sst>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#,##0_);[Red]\(#,##0\)"/>
    <numFmt numFmtId="178" formatCode="#,##0_ "/>
    <numFmt numFmtId="179" formatCode="[&lt;=999]\(0\);[&lt;=9999]000\-00;000\-0000"/>
    <numFmt numFmtId="180" formatCode="[&lt;=999]\(000\);[&lt;=9999]000\-00;000\-0000"/>
    <numFmt numFmtId="181" formatCode="#,##0_ ;[Red]\-#,##0\ "/>
  </numFmts>
  <fonts count="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shrinkToFit="1"/>
    </xf>
    <xf numFmtId="176" fontId="6" fillId="0" borderId="8" xfId="0" quotePrefix="1" applyNumberFormat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right" vertical="center" indent="1"/>
    </xf>
    <xf numFmtId="177" fontId="6" fillId="0" borderId="10" xfId="1" applyNumberFormat="1" applyFont="1" applyBorder="1" applyAlignment="1">
      <alignment horizontal="right" vertical="center" indent="1"/>
    </xf>
    <xf numFmtId="177" fontId="6" fillId="0" borderId="8" xfId="0" applyNumberFormat="1" applyFont="1" applyBorder="1" applyAlignment="1">
      <alignment horizontal="right" vertical="center" indent="1"/>
    </xf>
    <xf numFmtId="177" fontId="6" fillId="0" borderId="8" xfId="0" applyNumberFormat="1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176" fontId="6" fillId="0" borderId="10" xfId="0" quotePrefix="1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 indent="1"/>
    </xf>
    <xf numFmtId="176" fontId="6" fillId="0" borderId="8" xfId="0" applyNumberFormat="1" applyFont="1" applyFill="1" applyBorder="1" applyAlignment="1">
      <alignment horizontal="right" vertical="center" indent="1"/>
    </xf>
    <xf numFmtId="177" fontId="6" fillId="0" borderId="9" xfId="1" quotePrefix="1" applyNumberFormat="1" applyFont="1" applyBorder="1" applyAlignment="1">
      <alignment horizontal="right" vertical="center" indent="1"/>
    </xf>
    <xf numFmtId="177" fontId="6" fillId="0" borderId="10" xfId="1" quotePrefix="1" applyNumberFormat="1" applyFont="1" applyBorder="1" applyAlignment="1">
      <alignment horizontal="right" vertical="center" indent="1"/>
    </xf>
    <xf numFmtId="177" fontId="6" fillId="0" borderId="8" xfId="0" quotePrefix="1" applyNumberFormat="1" applyFont="1" applyBorder="1" applyAlignment="1">
      <alignment horizontal="right" vertical="center" indent="1"/>
    </xf>
    <xf numFmtId="176" fontId="6" fillId="0" borderId="8" xfId="0" quotePrefix="1" applyNumberFormat="1" applyFont="1" applyFill="1" applyBorder="1" applyAlignment="1">
      <alignment horizontal="center" vertical="center"/>
    </xf>
    <xf numFmtId="38" fontId="6" fillId="0" borderId="9" xfId="1" quotePrefix="1" applyFont="1" applyBorder="1" applyAlignment="1">
      <alignment horizontal="center" vertical="center"/>
    </xf>
    <xf numFmtId="38" fontId="6" fillId="0" borderId="10" xfId="1" quotePrefix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right" vertical="center" indent="1"/>
    </xf>
    <xf numFmtId="178" fontId="6" fillId="0" borderId="8" xfId="0" applyNumberFormat="1" applyFont="1" applyFill="1" applyBorder="1" applyAlignment="1">
      <alignment horizontal="right" vertical="center" indent="1"/>
    </xf>
    <xf numFmtId="178" fontId="6" fillId="0" borderId="9" xfId="0" quotePrefix="1" applyNumberFormat="1" applyFont="1" applyBorder="1" applyAlignment="1">
      <alignment horizontal="right" vertical="center"/>
    </xf>
    <xf numFmtId="179" fontId="6" fillId="0" borderId="10" xfId="0" quotePrefix="1" applyNumberFormat="1" applyFont="1" applyBorder="1" applyAlignment="1">
      <alignment horizontal="right" vertical="center"/>
    </xf>
    <xf numFmtId="178" fontId="6" fillId="0" borderId="8" xfId="0" quotePrefix="1" applyNumberFormat="1" applyFont="1" applyBorder="1" applyAlignment="1">
      <alignment horizontal="right" vertical="center" indent="1"/>
    </xf>
    <xf numFmtId="178" fontId="6" fillId="0" borderId="9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 shrinkToFit="1"/>
    </xf>
    <xf numFmtId="177" fontId="6" fillId="0" borderId="8" xfId="0" quotePrefix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 vertical="center" shrinkToFit="1"/>
    </xf>
    <xf numFmtId="177" fontId="6" fillId="0" borderId="9" xfId="0" quotePrefix="1" applyNumberFormat="1" applyFont="1" applyBorder="1" applyAlignment="1">
      <alignment horizontal="right" vertical="center" shrinkToFit="1"/>
    </xf>
    <xf numFmtId="179" fontId="6" fillId="0" borderId="10" xfId="0" quotePrefix="1" applyNumberFormat="1" applyFont="1" applyBorder="1" applyAlignment="1">
      <alignment vertical="center" shrinkToFit="1"/>
    </xf>
    <xf numFmtId="177" fontId="6" fillId="0" borderId="8" xfId="0" quotePrefix="1" applyNumberFormat="1" applyFont="1" applyFill="1" applyBorder="1" applyAlignment="1">
      <alignment horizontal="right" vertical="center" indent="1"/>
    </xf>
    <xf numFmtId="177" fontId="6" fillId="0" borderId="8" xfId="0" quotePrefix="1" applyNumberFormat="1" applyFont="1" applyFill="1" applyBorder="1" applyAlignment="1">
      <alignment horizontal="center" vertical="center"/>
    </xf>
    <xf numFmtId="181" fontId="6" fillId="0" borderId="8" xfId="1" applyNumberFormat="1" applyFont="1" applyBorder="1" applyAlignment="1">
      <alignment horizontal="right" vertical="center" indent="1"/>
    </xf>
    <xf numFmtId="177" fontId="6" fillId="0" borderId="9" xfId="1" applyNumberFormat="1" applyFont="1" applyBorder="1" applyAlignment="1">
      <alignment horizontal="right" vertical="center" shrinkToFit="1"/>
    </xf>
    <xf numFmtId="180" fontId="6" fillId="0" borderId="10" xfId="0" applyNumberFormat="1" applyFont="1" applyBorder="1" applyAlignment="1">
      <alignment vertical="center" shrinkToFit="1"/>
    </xf>
    <xf numFmtId="181" fontId="6" fillId="0" borderId="8" xfId="1" applyNumberFormat="1" applyFont="1" applyFill="1" applyBorder="1" applyAlignment="1">
      <alignment horizontal="right" vertical="center" inden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0" y="419100"/>
          <a:ext cx="1943100" cy="409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419100"/>
          <a:ext cx="1943100" cy="409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B17" sqref="B17"/>
    </sheetView>
  </sheetViews>
  <sheetFormatPr defaultRowHeight="13.5"/>
  <cols>
    <col min="1" max="1" width="6" style="1" customWidth="1"/>
    <col min="2" max="2" width="19.5" style="1" customWidth="1"/>
    <col min="3" max="3" width="9.25" style="1" customWidth="1"/>
    <col min="4" max="5" width="4.625" style="1" customWidth="1"/>
    <col min="6" max="10" width="9.25" style="1" customWidth="1"/>
    <col min="11" max="16384" width="9" style="54"/>
  </cols>
  <sheetData>
    <row r="1" spans="1:10" s="1" customFormat="1" ht="15.75" customHeight="1">
      <c r="A1" s="56" t="s">
        <v>26</v>
      </c>
    </row>
    <row r="2" spans="1:10" s="1" customFormat="1" ht="16.5" customHeight="1">
      <c r="A2" s="2"/>
      <c r="B2" s="2"/>
      <c r="C2" s="2"/>
      <c r="D2" s="2"/>
      <c r="E2" s="2"/>
      <c r="F2" s="2"/>
      <c r="G2" s="2"/>
      <c r="I2" s="2" t="s">
        <v>0</v>
      </c>
      <c r="J2" s="2"/>
    </row>
    <row r="3" spans="1:10" s="1" customFormat="1" ht="16.5" customHeight="1">
      <c r="A3" s="3" t="s">
        <v>1</v>
      </c>
      <c r="B3" s="4"/>
      <c r="C3" s="5">
        <v>60</v>
      </c>
      <c r="D3" s="6">
        <v>2</v>
      </c>
      <c r="E3" s="7"/>
      <c r="F3" s="5">
        <v>12</v>
      </c>
      <c r="G3" s="5">
        <v>27</v>
      </c>
      <c r="H3" s="5">
        <v>28</v>
      </c>
      <c r="I3" s="5">
        <v>29</v>
      </c>
      <c r="J3" s="5">
        <v>30</v>
      </c>
    </row>
    <row r="4" spans="1:10" s="1" customFormat="1" ht="16.5" customHeight="1">
      <c r="A4" s="8" t="s">
        <v>2</v>
      </c>
      <c r="B4" s="9"/>
      <c r="C4" s="10"/>
      <c r="D4" s="11"/>
      <c r="E4" s="12"/>
      <c r="F4" s="10"/>
      <c r="G4" s="10"/>
      <c r="H4" s="10"/>
      <c r="I4" s="10"/>
      <c r="J4" s="10"/>
    </row>
    <row r="5" spans="1:10" s="1" customFormat="1" ht="21.75" customHeight="1">
      <c r="A5" s="5" t="s">
        <v>3</v>
      </c>
      <c r="B5" s="13" t="s">
        <v>4</v>
      </c>
      <c r="C5" s="14" t="s">
        <v>5</v>
      </c>
      <c r="D5" s="15">
        <v>304</v>
      </c>
      <c r="E5" s="16"/>
      <c r="F5" s="17">
        <v>321</v>
      </c>
      <c r="G5" s="17">
        <v>302</v>
      </c>
      <c r="H5" s="17">
        <v>302</v>
      </c>
      <c r="I5" s="17">
        <v>306</v>
      </c>
      <c r="J5" s="18">
        <v>308</v>
      </c>
    </row>
    <row r="6" spans="1:10" s="1" customFormat="1" ht="21.75" customHeight="1">
      <c r="A6" s="19"/>
      <c r="B6" s="13" t="s">
        <v>6</v>
      </c>
      <c r="C6" s="14" t="s">
        <v>5</v>
      </c>
      <c r="D6" s="20" t="s">
        <v>21</v>
      </c>
      <c r="E6" s="21"/>
      <c r="F6" s="14" t="s">
        <v>21</v>
      </c>
      <c r="G6" s="22">
        <v>67</v>
      </c>
      <c r="H6" s="22">
        <v>77</v>
      </c>
      <c r="I6" s="22">
        <v>85</v>
      </c>
      <c r="J6" s="23">
        <v>92</v>
      </c>
    </row>
    <row r="7" spans="1:10" s="1" customFormat="1" ht="21.75" customHeight="1">
      <c r="A7" s="19"/>
      <c r="B7" s="13" t="s">
        <v>7</v>
      </c>
      <c r="C7" s="14" t="s">
        <v>21</v>
      </c>
      <c r="D7" s="24">
        <v>312</v>
      </c>
      <c r="E7" s="25"/>
      <c r="F7" s="26">
        <v>312</v>
      </c>
      <c r="G7" s="14" t="s">
        <v>21</v>
      </c>
      <c r="H7" s="14" t="s">
        <v>21</v>
      </c>
      <c r="I7" s="14" t="s">
        <v>5</v>
      </c>
      <c r="J7" s="27" t="s">
        <v>5</v>
      </c>
    </row>
    <row r="8" spans="1:10" s="1" customFormat="1" ht="21.75" customHeight="1">
      <c r="A8" s="10"/>
      <c r="B8" s="13" t="s">
        <v>22</v>
      </c>
      <c r="C8" s="17">
        <v>309</v>
      </c>
      <c r="D8" s="15">
        <f>SUM(E5:E7)</f>
        <v>0</v>
      </c>
      <c r="E8" s="16"/>
      <c r="F8" s="17">
        <f>SUM(F5:F7)</f>
        <v>633</v>
      </c>
      <c r="G8" s="17">
        <f>SUM(G5:G7)</f>
        <v>369</v>
      </c>
      <c r="H8" s="17">
        <f>SUM(H5:H7)</f>
        <v>379</v>
      </c>
      <c r="I8" s="17">
        <f>SUM(I5:I7)</f>
        <v>391</v>
      </c>
      <c r="J8" s="18">
        <f>SUM(J5:J7)</f>
        <v>400</v>
      </c>
    </row>
    <row r="9" spans="1:10" s="1" customFormat="1" ht="21.75" customHeight="1">
      <c r="A9" s="5" t="s">
        <v>23</v>
      </c>
      <c r="B9" s="13" t="s">
        <v>4</v>
      </c>
      <c r="C9" s="14" t="s">
        <v>21</v>
      </c>
      <c r="D9" s="15">
        <v>0</v>
      </c>
      <c r="E9" s="16"/>
      <c r="F9" s="17">
        <v>10</v>
      </c>
      <c r="G9" s="17">
        <v>13</v>
      </c>
      <c r="H9" s="17">
        <v>16</v>
      </c>
      <c r="I9" s="18">
        <v>17</v>
      </c>
      <c r="J9" s="18">
        <v>19</v>
      </c>
    </row>
    <row r="10" spans="1:10" s="1" customFormat="1" ht="21.75" customHeight="1">
      <c r="A10" s="19"/>
      <c r="B10" s="13" t="s">
        <v>6</v>
      </c>
      <c r="C10" s="14" t="s">
        <v>5</v>
      </c>
      <c r="D10" s="28" t="s">
        <v>21</v>
      </c>
      <c r="E10" s="29"/>
      <c r="F10" s="14" t="s">
        <v>5</v>
      </c>
      <c r="G10" s="30">
        <v>18</v>
      </c>
      <c r="H10" s="30">
        <v>18</v>
      </c>
      <c r="I10" s="31">
        <v>18</v>
      </c>
      <c r="J10" s="31">
        <v>18</v>
      </c>
    </row>
    <row r="11" spans="1:10" s="1" customFormat="1" ht="21.75" customHeight="1">
      <c r="A11" s="19"/>
      <c r="B11" s="13" t="s">
        <v>7</v>
      </c>
      <c r="C11" s="14" t="s">
        <v>21</v>
      </c>
      <c r="D11" s="24">
        <v>5</v>
      </c>
      <c r="E11" s="25"/>
      <c r="F11" s="26">
        <v>7</v>
      </c>
      <c r="G11" s="14" t="s">
        <v>21</v>
      </c>
      <c r="H11" s="14" t="s">
        <v>5</v>
      </c>
      <c r="I11" s="27" t="s">
        <v>5</v>
      </c>
      <c r="J11" s="27" t="s">
        <v>5</v>
      </c>
    </row>
    <row r="12" spans="1:10" s="1" customFormat="1" ht="21.75" customHeight="1">
      <c r="A12" s="10"/>
      <c r="B12" s="13" t="s">
        <v>9</v>
      </c>
      <c r="C12" s="17">
        <v>2</v>
      </c>
      <c r="D12" s="15">
        <f>SUM(E9:E11)</f>
        <v>0</v>
      </c>
      <c r="E12" s="16"/>
      <c r="F12" s="17">
        <f>SUM(F9:F11)</f>
        <v>17</v>
      </c>
      <c r="G12" s="17">
        <f>SUM(G9:G11)</f>
        <v>31</v>
      </c>
      <c r="H12" s="17">
        <f>SUM(H9:H11)</f>
        <v>34</v>
      </c>
      <c r="I12" s="17">
        <f>SUM(I9:I11)</f>
        <v>35</v>
      </c>
      <c r="J12" s="18">
        <f>SUM(J9:J11)</f>
        <v>37</v>
      </c>
    </row>
    <row r="13" spans="1:10" s="1" customFormat="1" ht="21.75" customHeight="1">
      <c r="A13" s="5" t="s">
        <v>8</v>
      </c>
      <c r="B13" s="13" t="s">
        <v>4</v>
      </c>
      <c r="C13" s="14" t="s">
        <v>5</v>
      </c>
      <c r="D13" s="15">
        <v>15</v>
      </c>
      <c r="E13" s="16"/>
      <c r="F13" s="17">
        <v>11</v>
      </c>
      <c r="G13" s="17">
        <v>2</v>
      </c>
      <c r="H13" s="17">
        <v>2</v>
      </c>
      <c r="I13" s="17">
        <v>2</v>
      </c>
      <c r="J13" s="17">
        <f>2-0</f>
        <v>2</v>
      </c>
    </row>
    <row r="14" spans="1:10" s="1" customFormat="1" ht="21.75" customHeight="1">
      <c r="A14" s="19"/>
      <c r="B14" s="13" t="s">
        <v>6</v>
      </c>
      <c r="C14" s="14" t="s">
        <v>21</v>
      </c>
      <c r="D14" s="32">
        <v>119</v>
      </c>
      <c r="E14" s="33">
        <v>61</v>
      </c>
      <c r="F14" s="34">
        <v>130</v>
      </c>
      <c r="G14" s="30">
        <v>124</v>
      </c>
      <c r="H14" s="30">
        <v>125</v>
      </c>
      <c r="I14" s="30">
        <v>129</v>
      </c>
      <c r="J14" s="30">
        <v>128</v>
      </c>
    </row>
    <row r="15" spans="1:10" s="1" customFormat="1" ht="21.75" customHeight="1">
      <c r="A15" s="19"/>
      <c r="B15" s="13" t="s">
        <v>7</v>
      </c>
      <c r="C15" s="14" t="s">
        <v>5</v>
      </c>
      <c r="D15" s="32">
        <v>134</v>
      </c>
      <c r="E15" s="33">
        <v>61</v>
      </c>
      <c r="F15" s="34">
        <v>126</v>
      </c>
      <c r="G15" s="14" t="s">
        <v>5</v>
      </c>
      <c r="H15" s="14" t="s">
        <v>21</v>
      </c>
      <c r="I15" s="14" t="s">
        <v>5</v>
      </c>
      <c r="J15" s="14" t="s">
        <v>21</v>
      </c>
    </row>
    <row r="16" spans="1:10" s="1" customFormat="1" ht="21.75" customHeight="1">
      <c r="A16" s="10"/>
      <c r="B16" s="13" t="s">
        <v>9</v>
      </c>
      <c r="C16" s="30">
        <v>113</v>
      </c>
      <c r="D16" s="35">
        <f>SUM(D14:D15)</f>
        <v>253</v>
      </c>
      <c r="E16" s="36">
        <f>SUM(E14:E15)</f>
        <v>122</v>
      </c>
      <c r="F16" s="30">
        <f>SUM(F13:F15)</f>
        <v>267</v>
      </c>
      <c r="G16" s="30">
        <f>SUM(G13:G15)</f>
        <v>126</v>
      </c>
      <c r="H16" s="30">
        <f>SUM(H13:H15)</f>
        <v>127</v>
      </c>
      <c r="I16" s="30">
        <f>SUM(I13:I15)</f>
        <v>131</v>
      </c>
      <c r="J16" s="30">
        <f>SUM(J13:J15)</f>
        <v>130</v>
      </c>
    </row>
    <row r="17" spans="1:13" s="1" customFormat="1" ht="21.75" customHeight="1">
      <c r="A17" s="5" t="s">
        <v>24</v>
      </c>
      <c r="B17" s="13" t="s">
        <v>4</v>
      </c>
      <c r="C17" s="37" t="s">
        <v>21</v>
      </c>
      <c r="D17" s="15">
        <v>3458</v>
      </c>
      <c r="E17" s="16"/>
      <c r="F17" s="17">
        <v>4127</v>
      </c>
      <c r="G17" s="17">
        <v>1226</v>
      </c>
      <c r="H17" s="17">
        <v>1261</v>
      </c>
      <c r="I17" s="17">
        <v>1286</v>
      </c>
      <c r="J17" s="17">
        <v>1341</v>
      </c>
    </row>
    <row r="18" spans="1:13" s="1" customFormat="1" ht="21.75" customHeight="1">
      <c r="A18" s="19"/>
      <c r="B18" s="13" t="s">
        <v>25</v>
      </c>
      <c r="C18" s="37" t="s">
        <v>21</v>
      </c>
      <c r="D18" s="15">
        <v>3459</v>
      </c>
      <c r="E18" s="16"/>
      <c r="F18" s="17">
        <v>3361</v>
      </c>
      <c r="G18" s="37" t="s">
        <v>5</v>
      </c>
      <c r="H18" s="37" t="s">
        <v>21</v>
      </c>
      <c r="I18" s="37" t="s">
        <v>5</v>
      </c>
      <c r="J18" s="37" t="s">
        <v>21</v>
      </c>
    </row>
    <row r="19" spans="1:13" s="1" customFormat="1" ht="21.75" customHeight="1">
      <c r="A19" s="10"/>
      <c r="B19" s="13" t="s">
        <v>9</v>
      </c>
      <c r="C19" s="17">
        <v>703</v>
      </c>
      <c r="D19" s="15">
        <f>SUM(E17:E18)</f>
        <v>0</v>
      </c>
      <c r="E19" s="16"/>
      <c r="F19" s="38">
        <f>SUM(F17:F18)</f>
        <v>7488</v>
      </c>
      <c r="G19" s="38">
        <f>SUM(G17:G18)</f>
        <v>1226</v>
      </c>
      <c r="H19" s="38">
        <f>SUM(H17:H18)</f>
        <v>1261</v>
      </c>
      <c r="I19" s="38">
        <f>SUM(I17:I18)</f>
        <v>1286</v>
      </c>
      <c r="J19" s="38">
        <f>SUM(J17:J18)</f>
        <v>1341</v>
      </c>
    </row>
    <row r="20" spans="1:13" s="1" customFormat="1" ht="21.75" customHeight="1">
      <c r="A20" s="5" t="s">
        <v>10</v>
      </c>
      <c r="B20" s="39" t="s">
        <v>11</v>
      </c>
      <c r="C20" s="17">
        <v>20</v>
      </c>
      <c r="D20" s="15">
        <v>22</v>
      </c>
      <c r="E20" s="16"/>
      <c r="F20" s="17">
        <v>34</v>
      </c>
      <c r="G20" s="17">
        <v>16</v>
      </c>
      <c r="H20" s="17">
        <v>18</v>
      </c>
      <c r="I20" s="17">
        <v>18</v>
      </c>
      <c r="J20" s="18">
        <v>18</v>
      </c>
    </row>
    <row r="21" spans="1:13" s="1" customFormat="1" ht="21.75" customHeight="1">
      <c r="A21" s="19"/>
      <c r="B21" s="39" t="s">
        <v>12</v>
      </c>
      <c r="C21" s="17">
        <v>6</v>
      </c>
      <c r="D21" s="15">
        <v>8</v>
      </c>
      <c r="E21" s="16"/>
      <c r="F21" s="17">
        <v>17</v>
      </c>
      <c r="G21" s="17">
        <v>3</v>
      </c>
      <c r="H21" s="17">
        <v>3</v>
      </c>
      <c r="I21" s="17">
        <v>4</v>
      </c>
      <c r="J21" s="18">
        <v>8</v>
      </c>
    </row>
    <row r="22" spans="1:13" s="1" customFormat="1" ht="21.75" customHeight="1">
      <c r="A22" s="10"/>
      <c r="B22" s="13" t="s">
        <v>9</v>
      </c>
      <c r="C22" s="17">
        <f>SUM(C20:C21)</f>
        <v>26</v>
      </c>
      <c r="D22" s="15">
        <f>SUM(D20:E21)</f>
        <v>30</v>
      </c>
      <c r="E22" s="16"/>
      <c r="F22" s="38">
        <f>SUM(F20:F21)</f>
        <v>51</v>
      </c>
      <c r="G22" s="38">
        <f>SUM(G20:G21)</f>
        <v>19</v>
      </c>
      <c r="H22" s="38">
        <f>SUM(H20:H21)</f>
        <v>21</v>
      </c>
      <c r="I22" s="38">
        <f>SUM(I20:I21)</f>
        <v>22</v>
      </c>
      <c r="J22" s="38">
        <f>SUM(J20:J21)</f>
        <v>26</v>
      </c>
    </row>
    <row r="23" spans="1:13" s="1" customFormat="1" ht="21.75" customHeight="1">
      <c r="A23" s="5" t="s">
        <v>13</v>
      </c>
      <c r="B23" s="13" t="s">
        <v>14</v>
      </c>
      <c r="C23" s="37" t="s">
        <v>5</v>
      </c>
      <c r="D23" s="40">
        <f>SUM(D5:E6,D9:E10,D13,D14,D17,D20:E21)</f>
        <v>3926</v>
      </c>
      <c r="E23" s="41">
        <v>61</v>
      </c>
      <c r="F23" s="26">
        <f>SUM(F5:F6,F9:F10,F13:F14,F17,F20:F21)</f>
        <v>4650</v>
      </c>
      <c r="G23" s="26">
        <f>SUM(G5:G6,G9:G10,G13:G14,G17,G20:G21)</f>
        <v>1771</v>
      </c>
      <c r="H23" s="26">
        <f>SUM(H5:H6,H9:H10,H13:H14,H17,H20:H21)</f>
        <v>1822</v>
      </c>
      <c r="I23" s="42">
        <f>SUM(I5:I6,I9:I10,I13:I14,I17,I20:I21)</f>
        <v>1865</v>
      </c>
      <c r="J23" s="42">
        <f>SUM(J5:J6,J9:J10,J13:J14,J17,J20:J21)</f>
        <v>1934</v>
      </c>
    </row>
    <row r="24" spans="1:13" s="1" customFormat="1" ht="21.75" customHeight="1">
      <c r="A24" s="19"/>
      <c r="B24" s="13" t="s">
        <v>15</v>
      </c>
      <c r="C24" s="37" t="s">
        <v>5</v>
      </c>
      <c r="D24" s="40">
        <f>SUM(D7,D11,D15,D18,)</f>
        <v>3910</v>
      </c>
      <c r="E24" s="41">
        <v>61</v>
      </c>
      <c r="F24" s="38">
        <f>SUM(F7,F11,F15,F18,)</f>
        <v>3806</v>
      </c>
      <c r="G24" s="37" t="s">
        <v>5</v>
      </c>
      <c r="H24" s="37" t="s">
        <v>5</v>
      </c>
      <c r="I24" s="43" t="s">
        <v>5</v>
      </c>
      <c r="J24" s="43" t="s">
        <v>5</v>
      </c>
    </row>
    <row r="25" spans="1:13" s="1" customFormat="1" ht="21.75" customHeight="1">
      <c r="A25" s="10"/>
      <c r="B25" s="13" t="s">
        <v>9</v>
      </c>
      <c r="C25" s="44">
        <f>SUM(C8,C12,C16,C19,C22)</f>
        <v>1153</v>
      </c>
      <c r="D25" s="45">
        <f>SUM(D23:D24)</f>
        <v>7836</v>
      </c>
      <c r="E25" s="46">
        <f t="shared" ref="E25:J25" si="0">SUM(E23:E24)</f>
        <v>122</v>
      </c>
      <c r="F25" s="44">
        <f t="shared" si="0"/>
        <v>8456</v>
      </c>
      <c r="G25" s="44">
        <f>SUM(G23:G24)</f>
        <v>1771</v>
      </c>
      <c r="H25" s="44">
        <f>SUM(H23:H24)</f>
        <v>1822</v>
      </c>
      <c r="I25" s="47">
        <f>SUM(I23:I24)</f>
        <v>1865</v>
      </c>
      <c r="J25" s="47">
        <f t="shared" si="0"/>
        <v>1934</v>
      </c>
    </row>
    <row r="26" spans="1:13" s="1" customFormat="1" ht="21.75" customHeight="1">
      <c r="A26" s="48" t="s">
        <v>16</v>
      </c>
      <c r="C26" s="49"/>
      <c r="D26" s="49"/>
      <c r="E26" s="50"/>
      <c r="F26" s="50"/>
      <c r="G26" s="50"/>
      <c r="H26" s="50"/>
      <c r="I26" s="50"/>
      <c r="J26" s="50"/>
      <c r="M26" s="51"/>
    </row>
    <row r="27" spans="1:13" s="1" customFormat="1" ht="13.5" customHeight="1">
      <c r="A27" s="51" t="s">
        <v>17</v>
      </c>
    </row>
    <row r="28" spans="1:13" s="1" customFormat="1" ht="13.5" customHeight="1">
      <c r="A28" s="51" t="s">
        <v>18</v>
      </c>
    </row>
    <row r="29" spans="1:13" s="1" customFormat="1" ht="13.5" customHeight="1">
      <c r="A29" s="51" t="s">
        <v>19</v>
      </c>
    </row>
    <row r="30" spans="1:13" s="1" customFormat="1" ht="13.5" customHeight="1">
      <c r="A30" s="52" t="s">
        <v>20</v>
      </c>
      <c r="B30" s="53"/>
      <c r="C30" s="53"/>
      <c r="D30" s="53"/>
      <c r="E30" s="53"/>
      <c r="F30" s="53"/>
    </row>
    <row r="31" spans="1:13">
      <c r="A31" s="53"/>
      <c r="B31" s="53"/>
      <c r="C31" s="53"/>
      <c r="D31" s="53"/>
      <c r="E31" s="53"/>
      <c r="F31" s="53"/>
    </row>
    <row r="33" spans="5:5">
      <c r="E33" s="55"/>
    </row>
  </sheetData>
  <mergeCells count="29">
    <mergeCell ref="D9:E9"/>
    <mergeCell ref="D10:E10"/>
    <mergeCell ref="D11:E11"/>
    <mergeCell ref="D12:E12"/>
    <mergeCell ref="A23:A25"/>
    <mergeCell ref="A17:A19"/>
    <mergeCell ref="D17:E17"/>
    <mergeCell ref="D18:E18"/>
    <mergeCell ref="D19:E19"/>
    <mergeCell ref="A20:A22"/>
    <mergeCell ref="D20:E20"/>
    <mergeCell ref="D21:E21"/>
    <mergeCell ref="D22:E22"/>
    <mergeCell ref="A13:A16"/>
    <mergeCell ref="D13:E13"/>
    <mergeCell ref="A9:A12"/>
    <mergeCell ref="I3:I4"/>
    <mergeCell ref="J3:J4"/>
    <mergeCell ref="A5:A8"/>
    <mergeCell ref="D5:E5"/>
    <mergeCell ref="D6:E6"/>
    <mergeCell ref="D7:E7"/>
    <mergeCell ref="D8:E8"/>
    <mergeCell ref="A3:B3"/>
    <mergeCell ref="C3:C4"/>
    <mergeCell ref="D3:E4"/>
    <mergeCell ref="F3:F4"/>
    <mergeCell ref="G3:G4"/>
    <mergeCell ref="H3:H4"/>
  </mergeCells>
  <phoneticPr fontId="2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2020-03-13T06:29:14Z</dcterms:modified>
</cp:coreProperties>
</file>