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285" windowHeight="6525" activeTab="0"/>
  </bookViews>
  <sheets>
    <sheet name="用途別" sheetId="1" r:id="rId1"/>
  </sheets>
  <definedNames>
    <definedName name="_xlnm.Print_Area" localSheetId="0">'用途別'!$A$1:$Q$22</definedName>
  </definedNames>
  <calcPr fullCalcOnLoad="1"/>
</workbook>
</file>

<file path=xl/sharedStrings.xml><?xml version="1.0" encoding="utf-8"?>
<sst xmlns="http://schemas.openxmlformats.org/spreadsheetml/2006/main" count="31" uniqueCount="14">
  <si>
    <t>その他</t>
  </si>
  <si>
    <t>計</t>
  </si>
  <si>
    <t>(営)</t>
  </si>
  <si>
    <t>(自)</t>
  </si>
  <si>
    <t>(計)</t>
  </si>
  <si>
    <t>貨　物</t>
  </si>
  <si>
    <t>乗　合</t>
  </si>
  <si>
    <t>乗　用</t>
  </si>
  <si>
    <t>(注)　　1.　各年3月末現在の数値である。</t>
  </si>
  <si>
    <t>　　　　2.  軽自動車は自家用として計上した。</t>
  </si>
  <si>
    <t>対40
年比</t>
  </si>
  <si>
    <t>　　　　   年
 用途別　　　　　　　　　　　</t>
  </si>
  <si>
    <t>対40
年比</t>
  </si>
  <si>
    <t>(4)　用途別自動車数の推移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</si>
</sst>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%"/>
    <numFmt numFmtId="179" formatCode="#,##0_);[Red]\(#,##0\)"/>
    <numFmt numFmtId="180" formatCode="#,##0.0_);[Red]\(#,##0.0\)"/>
    <numFmt numFmtId="181" formatCode="#,##0.0;[Red]#,##0.0"/>
    <numFmt numFmtId="182" formatCode="* #,##0;* \-#,##0;* &quot;-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b/>
      <sz val="10.5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>
      <alignment vertical="center"/>
    </xf>
    <xf numFmtId="0" fontId="24" fillId="0" borderId="0" xfId="0" applyFont="1" applyAlignment="1">
      <alignment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1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179" fontId="23" fillId="0" borderId="14" xfId="0" applyNumberFormat="1" applyFont="1" applyBorder="1" applyAlignment="1">
      <alignment vertical="center"/>
    </xf>
    <xf numFmtId="180" fontId="23" fillId="0" borderId="14" xfId="0" applyNumberFormat="1" applyFont="1" applyBorder="1" applyAlignment="1">
      <alignment vertical="center"/>
    </xf>
    <xf numFmtId="179" fontId="23" fillId="0" borderId="14" xfId="0" applyNumberFormat="1" applyFont="1" applyBorder="1" applyAlignment="1" applyProtection="1">
      <alignment horizontal="right" vertical="center"/>
      <protection locked="0"/>
    </xf>
    <xf numFmtId="180" fontId="23" fillId="0" borderId="12" xfId="0" applyNumberFormat="1" applyFont="1" applyBorder="1" applyAlignment="1">
      <alignment vertical="center"/>
    </xf>
    <xf numFmtId="179" fontId="23" fillId="0" borderId="22" xfId="0" applyNumberFormat="1" applyFont="1" applyBorder="1" applyAlignment="1" applyProtection="1">
      <alignment horizontal="right" vertical="center"/>
      <protection locked="0"/>
    </xf>
    <xf numFmtId="0" fontId="23" fillId="0" borderId="22" xfId="0" applyFont="1" applyBorder="1" applyAlignment="1">
      <alignment horizontal="center" vertical="center"/>
    </xf>
    <xf numFmtId="179" fontId="23" fillId="0" borderId="22" xfId="0" applyNumberFormat="1" applyFont="1" applyBorder="1" applyAlignment="1">
      <alignment vertical="center"/>
    </xf>
    <xf numFmtId="180" fontId="23" fillId="0" borderId="22" xfId="0" applyNumberFormat="1" applyFont="1" applyBorder="1" applyAlignment="1">
      <alignment vertical="center"/>
    </xf>
    <xf numFmtId="180" fontId="23" fillId="0" borderId="23" xfId="0" applyNumberFormat="1" applyFont="1" applyBorder="1" applyAlignment="1">
      <alignment vertical="center"/>
    </xf>
    <xf numFmtId="179" fontId="23" fillId="0" borderId="22" xfId="0" applyNumberFormat="1" applyFont="1" applyBorder="1" applyAlignment="1" applyProtection="1">
      <alignment vertical="center"/>
      <protection locked="0"/>
    </xf>
    <xf numFmtId="0" fontId="23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79" fontId="23" fillId="0" borderId="24" xfId="0" applyNumberFormat="1" applyFont="1" applyBorder="1" applyAlignment="1">
      <alignment vertical="center"/>
    </xf>
    <xf numFmtId="180" fontId="23" fillId="0" borderId="24" xfId="0" applyNumberFormat="1" applyFont="1" applyBorder="1" applyAlignment="1">
      <alignment vertical="center"/>
    </xf>
    <xf numFmtId="180" fontId="23" fillId="0" borderId="26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179" fontId="24" fillId="0" borderId="0" xfId="0" applyNumberFormat="1" applyFont="1" applyAlignment="1">
      <alignment/>
    </xf>
    <xf numFmtId="0" fontId="25" fillId="0" borderId="19" xfId="0" applyFont="1" applyBorder="1" applyAlignment="1">
      <alignment horizontal="center" vertical="center"/>
    </xf>
    <xf numFmtId="179" fontId="26" fillId="0" borderId="21" xfId="0" applyNumberFormat="1" applyFont="1" applyBorder="1" applyAlignment="1">
      <alignment vertical="center"/>
    </xf>
    <xf numFmtId="180" fontId="26" fillId="0" borderId="21" xfId="0" applyNumberFormat="1" applyFont="1" applyBorder="1" applyAlignment="1">
      <alignment vertical="center"/>
    </xf>
    <xf numFmtId="179" fontId="26" fillId="0" borderId="21" xfId="0" applyNumberFormat="1" applyFont="1" applyBorder="1" applyAlignment="1" applyProtection="1">
      <alignment vertical="center"/>
      <protection locked="0"/>
    </xf>
    <xf numFmtId="180" fontId="26" fillId="0" borderId="18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179" fontId="26" fillId="0" borderId="22" xfId="0" applyNumberFormat="1" applyFont="1" applyBorder="1" applyAlignment="1">
      <alignment vertical="center"/>
    </xf>
    <xf numFmtId="180" fontId="26" fillId="0" borderId="22" xfId="0" applyNumberFormat="1" applyFont="1" applyBorder="1" applyAlignment="1">
      <alignment vertical="center"/>
    </xf>
    <xf numFmtId="179" fontId="26" fillId="0" borderId="22" xfId="0" applyNumberFormat="1" applyFont="1" applyBorder="1" applyAlignment="1" applyProtection="1">
      <alignment vertical="center"/>
      <protection locked="0"/>
    </xf>
    <xf numFmtId="180" fontId="26" fillId="0" borderId="23" xfId="0" applyNumberFormat="1" applyFont="1" applyBorder="1" applyAlignment="1">
      <alignment vertical="center"/>
    </xf>
    <xf numFmtId="0" fontId="27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85" zoomScaleNormal="85" zoomScalePageLayoutView="0" workbookViewId="0" topLeftCell="A1">
      <selection activeCell="F22" sqref="F22"/>
    </sheetView>
  </sheetViews>
  <sheetFormatPr defaultColWidth="9.00390625" defaultRowHeight="13.5"/>
  <cols>
    <col min="1" max="1" width="7.625" style="10" customWidth="1"/>
    <col min="2" max="2" width="4.625" style="10" customWidth="1"/>
    <col min="3" max="4" width="12.625" style="10" customWidth="1"/>
    <col min="5" max="5" width="6.625" style="10" customWidth="1"/>
    <col min="6" max="6" width="12.625" style="10" customWidth="1"/>
    <col min="7" max="7" width="6.625" style="10" customWidth="1"/>
    <col min="8" max="8" width="12.625" style="10" customWidth="1"/>
    <col min="9" max="9" width="6.625" style="10" customWidth="1"/>
    <col min="10" max="10" width="12.625" style="10" customWidth="1"/>
    <col min="11" max="11" width="6.625" style="10" customWidth="1"/>
    <col min="12" max="12" width="12.625" style="10" customWidth="1"/>
    <col min="13" max="13" width="6.625" style="10" customWidth="1"/>
    <col min="14" max="14" width="12.625" style="10" customWidth="1"/>
    <col min="15" max="15" width="6.625" style="10" customWidth="1"/>
    <col min="16" max="16" width="12.75390625" style="10" customWidth="1"/>
    <col min="17" max="17" width="6.625" style="10" customWidth="1"/>
    <col min="18" max="16384" width="9.00390625" style="10" customWidth="1"/>
  </cols>
  <sheetData>
    <row r="1" s="1" customFormat="1" ht="40.5" customHeight="1">
      <c r="A1" s="46" t="s">
        <v>13</v>
      </c>
    </row>
    <row r="2" spans="1:17" ht="12.75" customHeight="1">
      <c r="A2" s="2" t="s">
        <v>11</v>
      </c>
      <c r="B2" s="3"/>
      <c r="C2" s="4">
        <v>40</v>
      </c>
      <c r="D2" s="5">
        <v>50</v>
      </c>
      <c r="E2" s="6"/>
      <c r="F2" s="7">
        <v>60</v>
      </c>
      <c r="G2" s="6"/>
      <c r="H2" s="7">
        <v>7</v>
      </c>
      <c r="I2" s="6"/>
      <c r="J2" s="8">
        <v>28</v>
      </c>
      <c r="K2" s="9"/>
      <c r="L2" s="8">
        <v>29</v>
      </c>
      <c r="M2" s="9"/>
      <c r="N2" s="8">
        <v>30</v>
      </c>
      <c r="O2" s="9"/>
      <c r="P2" s="8">
        <v>31</v>
      </c>
      <c r="Q2" s="9"/>
    </row>
    <row r="3" spans="1:17" ht="28.5" customHeight="1">
      <c r="A3" s="11"/>
      <c r="B3" s="12"/>
      <c r="C3" s="13"/>
      <c r="D3" s="14"/>
      <c r="E3" s="15" t="s">
        <v>10</v>
      </c>
      <c r="F3" s="16"/>
      <c r="G3" s="15" t="s">
        <v>10</v>
      </c>
      <c r="H3" s="16"/>
      <c r="I3" s="15" t="s">
        <v>10</v>
      </c>
      <c r="J3" s="17"/>
      <c r="K3" s="15" t="s">
        <v>12</v>
      </c>
      <c r="L3" s="17"/>
      <c r="M3" s="15" t="s">
        <v>10</v>
      </c>
      <c r="N3" s="17"/>
      <c r="O3" s="15" t="s">
        <v>10</v>
      </c>
      <c r="P3" s="17"/>
      <c r="Q3" s="15" t="s">
        <v>10</v>
      </c>
    </row>
    <row r="4" spans="1:17" ht="22.5" customHeight="1">
      <c r="A4" s="7" t="s">
        <v>5</v>
      </c>
      <c r="B4" s="18" t="s">
        <v>2</v>
      </c>
      <c r="C4" s="19">
        <v>21546</v>
      </c>
      <c r="D4" s="19">
        <v>42390</v>
      </c>
      <c r="E4" s="20">
        <f>D4/$C4</f>
        <v>1.9674185463659148</v>
      </c>
      <c r="F4" s="19">
        <v>57463</v>
      </c>
      <c r="G4" s="20">
        <f>F4/$C4</f>
        <v>2.6669915529564654</v>
      </c>
      <c r="H4" s="19">
        <v>90224</v>
      </c>
      <c r="I4" s="20">
        <f aca="true" t="shared" si="0" ref="I4:I18">H4/$C4</f>
        <v>4.1875058015408895</v>
      </c>
      <c r="J4" s="21">
        <v>128744</v>
      </c>
      <c r="K4" s="22">
        <f aca="true" t="shared" si="1" ref="K4:K18">J4/$C4</f>
        <v>5.9753086419753085</v>
      </c>
      <c r="L4" s="23">
        <v>130988</v>
      </c>
      <c r="M4" s="22">
        <f>L4/$C4</f>
        <v>6.079457904019308</v>
      </c>
      <c r="N4" s="23">
        <v>133620</v>
      </c>
      <c r="O4" s="22">
        <f>N4/$C4</f>
        <v>6.20161514898357</v>
      </c>
      <c r="P4" s="23">
        <v>136397</v>
      </c>
      <c r="Q4" s="22">
        <f>P4/$C4</f>
        <v>6.330502181379375</v>
      </c>
    </row>
    <row r="5" spans="1:17" ht="22.5" customHeight="1">
      <c r="A5" s="24"/>
      <c r="B5" s="18" t="s">
        <v>3</v>
      </c>
      <c r="C5" s="25">
        <v>354947</v>
      </c>
      <c r="D5" s="25">
        <v>1171471</v>
      </c>
      <c r="E5" s="26">
        <f>D5/$C5</f>
        <v>3.3004110472831156</v>
      </c>
      <c r="F5" s="25">
        <v>2004853</v>
      </c>
      <c r="G5" s="26">
        <f>F5/$C5</f>
        <v>5.648316509225321</v>
      </c>
      <c r="H5" s="25">
        <v>2573166</v>
      </c>
      <c r="I5" s="26">
        <f t="shared" si="0"/>
        <v>7.24943723992596</v>
      </c>
      <c r="J5" s="23">
        <v>1775727</v>
      </c>
      <c r="K5" s="27">
        <f t="shared" si="1"/>
        <v>5.002794783446543</v>
      </c>
      <c r="L5" s="23">
        <v>1762945</v>
      </c>
      <c r="M5" s="27">
        <f>L5/$C5</f>
        <v>4.966783773352078</v>
      </c>
      <c r="N5" s="23">
        <v>1751975</v>
      </c>
      <c r="O5" s="27">
        <f>N5/$C5</f>
        <v>4.93587775076279</v>
      </c>
      <c r="P5" s="23">
        <v>1743976</v>
      </c>
      <c r="Q5" s="27">
        <f>P5/$C5</f>
        <v>4.913341991903017</v>
      </c>
    </row>
    <row r="6" spans="1:17" ht="22.5" customHeight="1">
      <c r="A6" s="16"/>
      <c r="B6" s="36" t="s">
        <v>4</v>
      </c>
      <c r="C6" s="37">
        <f>SUM(C4:C5)</f>
        <v>376493</v>
      </c>
      <c r="D6" s="37">
        <f>SUM(D4:D5)</f>
        <v>1213861</v>
      </c>
      <c r="E6" s="38">
        <f>D6/$C6</f>
        <v>3.2241263449785253</v>
      </c>
      <c r="F6" s="37">
        <f>SUM(F4:F5)</f>
        <v>2062316</v>
      </c>
      <c r="G6" s="38">
        <f>F6/$C6</f>
        <v>5.477700780625403</v>
      </c>
      <c r="H6" s="37">
        <f>SUM(H4:H5)</f>
        <v>2663390</v>
      </c>
      <c r="I6" s="38">
        <f t="shared" si="0"/>
        <v>7.074208551022197</v>
      </c>
      <c r="J6" s="39">
        <f>SUM(J4:J5)</f>
        <v>1904471</v>
      </c>
      <c r="K6" s="40">
        <f t="shared" si="1"/>
        <v>5.058449957900944</v>
      </c>
      <c r="L6" s="39">
        <f>SUM(L4:L5)</f>
        <v>1893933</v>
      </c>
      <c r="M6" s="40">
        <f>L6/$C6</f>
        <v>5.030460061674454</v>
      </c>
      <c r="N6" s="39">
        <f>SUM(N4:N5)</f>
        <v>1885595</v>
      </c>
      <c r="O6" s="40">
        <f>N6/$C6</f>
        <v>5.00831356758293</v>
      </c>
      <c r="P6" s="39">
        <f>SUM(P4:P5)</f>
        <v>1880373</v>
      </c>
      <c r="Q6" s="40">
        <f aca="true" t="shared" si="2" ref="Q6:Q18">P6/$C6</f>
        <v>4.994443455788023</v>
      </c>
    </row>
    <row r="7" spans="1:17" ht="22.5" customHeight="1">
      <c r="A7" s="7" t="s">
        <v>6</v>
      </c>
      <c r="B7" s="18" t="s">
        <v>2</v>
      </c>
      <c r="C7" s="25">
        <v>9532</v>
      </c>
      <c r="D7" s="25">
        <v>10985</v>
      </c>
      <c r="E7" s="20">
        <f aca="true" t="shared" si="3" ref="E7:G18">D7/$C7</f>
        <v>1.1524339068401175</v>
      </c>
      <c r="F7" s="25">
        <v>11812</v>
      </c>
      <c r="G7" s="20">
        <f t="shared" si="3"/>
        <v>1.239194292908099</v>
      </c>
      <c r="H7" s="25">
        <v>12593</v>
      </c>
      <c r="I7" s="20">
        <f t="shared" si="0"/>
        <v>1.3211288292068821</v>
      </c>
      <c r="J7" s="23">
        <v>13759</v>
      </c>
      <c r="K7" s="22">
        <f t="shared" si="1"/>
        <v>1.4434536298783047</v>
      </c>
      <c r="L7" s="23">
        <v>13914</v>
      </c>
      <c r="M7" s="22">
        <f>L7/$C7</f>
        <v>1.4597146454049517</v>
      </c>
      <c r="N7" s="23">
        <v>14175</v>
      </c>
      <c r="O7" s="22">
        <f>N7/$C7</f>
        <v>1.4870960973562737</v>
      </c>
      <c r="P7" s="23">
        <v>14058</v>
      </c>
      <c r="Q7" s="22">
        <f>P7/$C7</f>
        <v>1.474821653378095</v>
      </c>
    </row>
    <row r="8" spans="1:17" ht="22.5" customHeight="1">
      <c r="A8" s="24"/>
      <c r="B8" s="18" t="s">
        <v>3</v>
      </c>
      <c r="C8" s="25">
        <v>1530</v>
      </c>
      <c r="D8" s="25">
        <v>13907</v>
      </c>
      <c r="E8" s="26">
        <f t="shared" si="3"/>
        <v>9.08954248366013</v>
      </c>
      <c r="F8" s="25">
        <v>15164</v>
      </c>
      <c r="G8" s="26">
        <f t="shared" si="3"/>
        <v>9.911111111111111</v>
      </c>
      <c r="H8" s="25">
        <v>17108</v>
      </c>
      <c r="I8" s="26">
        <f t="shared" si="0"/>
        <v>11.181699346405228</v>
      </c>
      <c r="J8" s="23">
        <v>15671</v>
      </c>
      <c r="K8" s="27">
        <f t="shared" si="1"/>
        <v>10.242483660130718</v>
      </c>
      <c r="L8" s="23">
        <v>15760</v>
      </c>
      <c r="M8" s="27">
        <f aca="true" t="shared" si="4" ref="M8:M18">L8/$C8</f>
        <v>10.300653594771243</v>
      </c>
      <c r="N8" s="23">
        <v>15894</v>
      </c>
      <c r="O8" s="27">
        <f aca="true" t="shared" si="5" ref="O8:O18">N8/$C8</f>
        <v>10.388235294117647</v>
      </c>
      <c r="P8" s="23">
        <v>15873</v>
      </c>
      <c r="Q8" s="27">
        <f t="shared" si="2"/>
        <v>10.374509803921569</v>
      </c>
    </row>
    <row r="9" spans="1:17" ht="22.5" customHeight="1">
      <c r="A9" s="16"/>
      <c r="B9" s="36" t="s">
        <v>4</v>
      </c>
      <c r="C9" s="37">
        <f>SUM(C7:C8)</f>
        <v>11062</v>
      </c>
      <c r="D9" s="37">
        <f>SUM(D7:D8)</f>
        <v>24892</v>
      </c>
      <c r="E9" s="38">
        <f t="shared" si="3"/>
        <v>2.250225998915205</v>
      </c>
      <c r="F9" s="37">
        <f>SUM(F7:F8)</f>
        <v>26976</v>
      </c>
      <c r="G9" s="38">
        <f t="shared" si="3"/>
        <v>2.4386186946302657</v>
      </c>
      <c r="H9" s="37">
        <f>SUM(H7:H8)</f>
        <v>29701</v>
      </c>
      <c r="I9" s="38">
        <f t="shared" si="0"/>
        <v>2.6849575122039413</v>
      </c>
      <c r="J9" s="39">
        <f>SUM(J7:J8)</f>
        <v>29430</v>
      </c>
      <c r="K9" s="40">
        <f t="shared" si="1"/>
        <v>2.660459229795697</v>
      </c>
      <c r="L9" s="39">
        <f>SUM(L7:L8)</f>
        <v>29674</v>
      </c>
      <c r="M9" s="40">
        <f t="shared" si="4"/>
        <v>2.682516723919725</v>
      </c>
      <c r="N9" s="39">
        <f>SUM(N7:N8)</f>
        <v>30069</v>
      </c>
      <c r="O9" s="40">
        <f t="shared" si="5"/>
        <v>2.718224552522148</v>
      </c>
      <c r="P9" s="39">
        <f>SUM(P7:P8)</f>
        <v>29931</v>
      </c>
      <c r="Q9" s="40">
        <f t="shared" si="2"/>
        <v>2.7057494124028203</v>
      </c>
    </row>
    <row r="10" spans="1:17" ht="22.5" customHeight="1">
      <c r="A10" s="7" t="s">
        <v>7</v>
      </c>
      <c r="B10" s="18" t="s">
        <v>2</v>
      </c>
      <c r="C10" s="25">
        <v>16540</v>
      </c>
      <c r="D10" s="25">
        <v>31986</v>
      </c>
      <c r="E10" s="20">
        <f t="shared" si="3"/>
        <v>1.933857315598549</v>
      </c>
      <c r="F10" s="25">
        <v>33023</v>
      </c>
      <c r="G10" s="20">
        <f t="shared" si="3"/>
        <v>1.9965538089480048</v>
      </c>
      <c r="H10" s="25">
        <v>32406</v>
      </c>
      <c r="I10" s="20">
        <f t="shared" si="0"/>
        <v>1.9592503022974608</v>
      </c>
      <c r="J10" s="23">
        <v>29027</v>
      </c>
      <c r="K10" s="22">
        <f t="shared" si="1"/>
        <v>1.7549576783555019</v>
      </c>
      <c r="L10" s="23">
        <v>28699</v>
      </c>
      <c r="M10" s="22">
        <f t="shared" si="4"/>
        <v>1.7351269649334946</v>
      </c>
      <c r="N10" s="23">
        <v>27970</v>
      </c>
      <c r="O10" s="22">
        <f t="shared" si="5"/>
        <v>1.6910519951632406</v>
      </c>
      <c r="P10" s="23">
        <v>27210</v>
      </c>
      <c r="Q10" s="22">
        <f t="shared" si="2"/>
        <v>1.6451027811366385</v>
      </c>
    </row>
    <row r="11" spans="1:17" ht="22.5" customHeight="1">
      <c r="A11" s="24"/>
      <c r="B11" s="18" t="s">
        <v>3</v>
      </c>
      <c r="C11" s="25">
        <v>114480</v>
      </c>
      <c r="D11" s="25">
        <v>1621706</v>
      </c>
      <c r="E11" s="26">
        <f t="shared" si="3"/>
        <v>14.165845562543677</v>
      </c>
      <c r="F11" s="25">
        <v>2893192</v>
      </c>
      <c r="G11" s="26">
        <f t="shared" si="3"/>
        <v>25.27246680642907</v>
      </c>
      <c r="H11" s="25">
        <v>4504194</v>
      </c>
      <c r="I11" s="26">
        <f t="shared" si="0"/>
        <v>39.344811320754715</v>
      </c>
      <c r="J11" s="23">
        <v>7004000</v>
      </c>
      <c r="K11" s="27">
        <f t="shared" si="1"/>
        <v>61.18099231306778</v>
      </c>
      <c r="L11" s="23">
        <v>7070299</v>
      </c>
      <c r="M11" s="27">
        <f t="shared" si="4"/>
        <v>61.76012403913347</v>
      </c>
      <c r="N11" s="23">
        <v>7122401</v>
      </c>
      <c r="O11" s="27">
        <f t="shared" si="5"/>
        <v>62.2152428371768</v>
      </c>
      <c r="P11" s="23">
        <v>7157241</v>
      </c>
      <c r="Q11" s="27">
        <f t="shared" si="2"/>
        <v>62.51957547169811</v>
      </c>
    </row>
    <row r="12" spans="1:17" ht="22.5" customHeight="1">
      <c r="A12" s="16"/>
      <c r="B12" s="36" t="s">
        <v>4</v>
      </c>
      <c r="C12" s="37">
        <f>SUM(C10:C11)</f>
        <v>131020</v>
      </c>
      <c r="D12" s="37">
        <f>SUM(D10:D11)</f>
        <v>1653692</v>
      </c>
      <c r="E12" s="38">
        <f t="shared" si="3"/>
        <v>12.621676079987788</v>
      </c>
      <c r="F12" s="37">
        <f>SUM(F10:F11)</f>
        <v>2926215</v>
      </c>
      <c r="G12" s="38">
        <f t="shared" si="3"/>
        <v>22.33410929629064</v>
      </c>
      <c r="H12" s="37">
        <f>SUM(H10:H11)</f>
        <v>4536600</v>
      </c>
      <c r="I12" s="38">
        <f t="shared" si="0"/>
        <v>34.62524805373226</v>
      </c>
      <c r="J12" s="39">
        <f>SUM(J10:J11)</f>
        <v>7033027</v>
      </c>
      <c r="K12" s="40">
        <f t="shared" si="1"/>
        <v>53.679033735307584</v>
      </c>
      <c r="L12" s="39">
        <f>SUM(L10:L11)</f>
        <v>7098998</v>
      </c>
      <c r="M12" s="40">
        <f t="shared" si="4"/>
        <v>54.182552282094335</v>
      </c>
      <c r="N12" s="39">
        <f>SUM(N10:N11)</f>
        <v>7150371</v>
      </c>
      <c r="O12" s="40">
        <f t="shared" si="5"/>
        <v>54.57465272477484</v>
      </c>
      <c r="P12" s="39">
        <f>SUM(P10:P11)</f>
        <v>7184451</v>
      </c>
      <c r="Q12" s="40">
        <f t="shared" si="2"/>
        <v>54.8347656846283</v>
      </c>
    </row>
    <row r="13" spans="1:17" ht="22.5" customHeight="1">
      <c r="A13" s="7" t="s">
        <v>0</v>
      </c>
      <c r="B13" s="18" t="s">
        <v>2</v>
      </c>
      <c r="C13" s="25">
        <v>1387</v>
      </c>
      <c r="D13" s="25">
        <v>6240</v>
      </c>
      <c r="E13" s="20">
        <f t="shared" si="3"/>
        <v>4.498918529199711</v>
      </c>
      <c r="F13" s="25">
        <v>10365</v>
      </c>
      <c r="G13" s="20">
        <f t="shared" si="3"/>
        <v>7.47296322999279</v>
      </c>
      <c r="H13" s="25">
        <v>18810</v>
      </c>
      <c r="I13" s="20">
        <f t="shared" si="0"/>
        <v>13.561643835616438</v>
      </c>
      <c r="J13" s="23">
        <v>34389</v>
      </c>
      <c r="K13" s="22">
        <f t="shared" si="1"/>
        <v>24.79379956741168</v>
      </c>
      <c r="L13" s="23">
        <v>35167</v>
      </c>
      <c r="M13" s="22">
        <f t="shared" si="4"/>
        <v>25.354722422494593</v>
      </c>
      <c r="N13" s="23">
        <v>35715</v>
      </c>
      <c r="O13" s="22">
        <f t="shared" si="5"/>
        <v>25.749819754866618</v>
      </c>
      <c r="P13" s="23">
        <v>36129</v>
      </c>
      <c r="Q13" s="22">
        <f t="shared" si="2"/>
        <v>26.048305695746215</v>
      </c>
    </row>
    <row r="14" spans="1:17" ht="22.5" customHeight="1">
      <c r="A14" s="24"/>
      <c r="B14" s="18" t="s">
        <v>3</v>
      </c>
      <c r="C14" s="25">
        <v>105611</v>
      </c>
      <c r="D14" s="25">
        <v>132504</v>
      </c>
      <c r="E14" s="26">
        <f t="shared" si="3"/>
        <v>1.2546420353940404</v>
      </c>
      <c r="F14" s="25">
        <v>250588</v>
      </c>
      <c r="G14" s="26">
        <f t="shared" si="3"/>
        <v>2.3727452632774995</v>
      </c>
      <c r="H14" s="25">
        <v>392048</v>
      </c>
      <c r="I14" s="26">
        <f t="shared" si="0"/>
        <v>3.7121890712141727</v>
      </c>
      <c r="J14" s="28">
        <v>515273</v>
      </c>
      <c r="K14" s="27">
        <f t="shared" si="1"/>
        <v>4.8789709405270285</v>
      </c>
      <c r="L14" s="28">
        <v>518641</v>
      </c>
      <c r="M14" s="27">
        <f t="shared" si="4"/>
        <v>4.91086155798165</v>
      </c>
      <c r="N14" s="28">
        <v>524125</v>
      </c>
      <c r="O14" s="27">
        <f t="shared" si="5"/>
        <v>4.9627879671625115</v>
      </c>
      <c r="P14" s="28">
        <v>522039</v>
      </c>
      <c r="Q14" s="27">
        <f t="shared" si="2"/>
        <v>4.943036236755641</v>
      </c>
    </row>
    <row r="15" spans="1:17" ht="22.5" customHeight="1" thickBot="1">
      <c r="A15" s="24"/>
      <c r="B15" s="41" t="s">
        <v>4</v>
      </c>
      <c r="C15" s="42">
        <f>SUM(C13:C14)</f>
        <v>106998</v>
      </c>
      <c r="D15" s="42">
        <f>SUM(D13:D14)</f>
        <v>138744</v>
      </c>
      <c r="E15" s="43">
        <f t="shared" si="3"/>
        <v>1.296697134525879</v>
      </c>
      <c r="F15" s="42">
        <f>SUM(F13:F14)</f>
        <v>260953</v>
      </c>
      <c r="G15" s="43">
        <f t="shared" si="3"/>
        <v>2.438858670255519</v>
      </c>
      <c r="H15" s="42">
        <f>SUM(H13:H14)</f>
        <v>410858</v>
      </c>
      <c r="I15" s="43">
        <f t="shared" si="0"/>
        <v>3.8398661657227238</v>
      </c>
      <c r="J15" s="44">
        <f>SUM(J13:J14)</f>
        <v>549662</v>
      </c>
      <c r="K15" s="45">
        <f t="shared" si="1"/>
        <v>5.137124058393614</v>
      </c>
      <c r="L15" s="44">
        <f>SUM(L13:L14)</f>
        <v>553808</v>
      </c>
      <c r="M15" s="45">
        <f t="shared" si="4"/>
        <v>5.175872446213948</v>
      </c>
      <c r="N15" s="44">
        <f>SUM(N13:N14)</f>
        <v>559840</v>
      </c>
      <c r="O15" s="45">
        <f t="shared" si="5"/>
        <v>5.2322473317258265</v>
      </c>
      <c r="P15" s="44">
        <f>SUM(P13:P14)</f>
        <v>558168</v>
      </c>
      <c r="Q15" s="45">
        <f t="shared" si="2"/>
        <v>5.216620871418157</v>
      </c>
    </row>
    <row r="16" spans="1:17" ht="22.5" customHeight="1" thickTop="1">
      <c r="A16" s="29" t="s">
        <v>1</v>
      </c>
      <c r="B16" s="30" t="s">
        <v>2</v>
      </c>
      <c r="C16" s="31">
        <f>C4+C7+C10+C13</f>
        <v>49005</v>
      </c>
      <c r="D16" s="31">
        <f>D4+D7+D10+D13</f>
        <v>91601</v>
      </c>
      <c r="E16" s="32">
        <f t="shared" si="3"/>
        <v>1.8692174267931845</v>
      </c>
      <c r="F16" s="31">
        <f>F4+F7+F10+F13</f>
        <v>112663</v>
      </c>
      <c r="G16" s="32">
        <f t="shared" si="3"/>
        <v>2.299010305070911</v>
      </c>
      <c r="H16" s="31">
        <f>H4+H7+H10+H13</f>
        <v>154033</v>
      </c>
      <c r="I16" s="32">
        <f t="shared" si="0"/>
        <v>3.1432098765432097</v>
      </c>
      <c r="J16" s="31">
        <f>J4+J7+J10+J13</f>
        <v>205919</v>
      </c>
      <c r="K16" s="33">
        <f t="shared" si="1"/>
        <v>4.20199979593919</v>
      </c>
      <c r="L16" s="31">
        <f>L4+L7+L10+L13</f>
        <v>208768</v>
      </c>
      <c r="M16" s="33">
        <f t="shared" si="4"/>
        <v>4.260136720742781</v>
      </c>
      <c r="N16" s="31">
        <f>N4+N7+N10+N13</f>
        <v>211480</v>
      </c>
      <c r="O16" s="33">
        <f t="shared" si="5"/>
        <v>4.315478012447709</v>
      </c>
      <c r="P16" s="31">
        <f>P4+P7+P10+P13</f>
        <v>213794</v>
      </c>
      <c r="Q16" s="33">
        <f t="shared" si="2"/>
        <v>4.362697683909805</v>
      </c>
    </row>
    <row r="17" spans="1:17" ht="22.5" customHeight="1">
      <c r="A17" s="24"/>
      <c r="B17" s="18" t="s">
        <v>3</v>
      </c>
      <c r="C17" s="25">
        <f>C5+C8+C11+C14</f>
        <v>576568</v>
      </c>
      <c r="D17" s="25">
        <f>D5+D8+D11+D14</f>
        <v>2939588</v>
      </c>
      <c r="E17" s="26">
        <f t="shared" si="3"/>
        <v>5.098423776553676</v>
      </c>
      <c r="F17" s="25">
        <f>F5+F8+F11+F14</f>
        <v>5163797</v>
      </c>
      <c r="G17" s="26">
        <f t="shared" si="3"/>
        <v>8.956093643767952</v>
      </c>
      <c r="H17" s="25">
        <f>H5+H8+H11+H14</f>
        <v>7486516</v>
      </c>
      <c r="I17" s="26">
        <f t="shared" si="0"/>
        <v>12.984619333712589</v>
      </c>
      <c r="J17" s="25">
        <f>J5+J8+J11+J14</f>
        <v>9310671</v>
      </c>
      <c r="K17" s="27">
        <f t="shared" si="1"/>
        <v>16.148435223598952</v>
      </c>
      <c r="L17" s="25">
        <f>L5+L8+L11+L14</f>
        <v>9367645</v>
      </c>
      <c r="M17" s="27">
        <f t="shared" si="4"/>
        <v>16.247250974733248</v>
      </c>
      <c r="N17" s="25">
        <f>N5+N8+N11+N14</f>
        <v>9414395</v>
      </c>
      <c r="O17" s="27">
        <f t="shared" si="5"/>
        <v>16.328334212096404</v>
      </c>
      <c r="P17" s="25">
        <f>P5+P8+P11+P14</f>
        <v>9439129</v>
      </c>
      <c r="Q17" s="27">
        <f t="shared" si="2"/>
        <v>16.371232881464113</v>
      </c>
    </row>
    <row r="18" spans="1:17" ht="22.5" customHeight="1">
      <c r="A18" s="16"/>
      <c r="B18" s="36" t="s">
        <v>4</v>
      </c>
      <c r="C18" s="37">
        <f>SUM(C16:C17)</f>
        <v>625573</v>
      </c>
      <c r="D18" s="37">
        <f>SUM(D16:D17)</f>
        <v>3031189</v>
      </c>
      <c r="E18" s="38">
        <f t="shared" si="3"/>
        <v>4.8454600821966425</v>
      </c>
      <c r="F18" s="37">
        <f>SUM(F16:F17)</f>
        <v>5276460</v>
      </c>
      <c r="G18" s="38">
        <f t="shared" si="3"/>
        <v>8.434603155826737</v>
      </c>
      <c r="H18" s="37">
        <f>SUM(H16:H17)</f>
        <v>7640549</v>
      </c>
      <c r="I18" s="38">
        <f t="shared" si="0"/>
        <v>12.213680897353306</v>
      </c>
      <c r="J18" s="37">
        <f>SUM(J16:J17)</f>
        <v>9516590</v>
      </c>
      <c r="K18" s="40">
        <f t="shared" si="1"/>
        <v>15.212597090986984</v>
      </c>
      <c r="L18" s="37">
        <f>SUM(L16:L17)</f>
        <v>9576413</v>
      </c>
      <c r="M18" s="40">
        <f t="shared" si="4"/>
        <v>15.308226218203151</v>
      </c>
      <c r="N18" s="37">
        <f>SUM(N16:N17)</f>
        <v>9625875</v>
      </c>
      <c r="O18" s="40">
        <f t="shared" si="5"/>
        <v>15.387292929841921</v>
      </c>
      <c r="P18" s="37">
        <f>SUM(P16:P17)</f>
        <v>9652923</v>
      </c>
      <c r="Q18" s="40">
        <f t="shared" si="2"/>
        <v>15.430530090013475</v>
      </c>
    </row>
    <row r="19" spans="1:9" ht="15" customHeight="1">
      <c r="A19" s="34"/>
      <c r="C19" s="35"/>
      <c r="D19" s="35"/>
      <c r="E19" s="35"/>
      <c r="F19" s="35"/>
      <c r="G19" s="35"/>
      <c r="H19" s="35"/>
      <c r="I19" s="35"/>
    </row>
    <row r="20" spans="1:3" ht="15" customHeight="1">
      <c r="A20" s="34"/>
      <c r="C20" s="10" t="s">
        <v>8</v>
      </c>
    </row>
    <row r="21" spans="1:3" ht="15" customHeight="1">
      <c r="A21" s="34"/>
      <c r="C21" s="10" t="s">
        <v>9</v>
      </c>
    </row>
    <row r="22" ht="15" customHeight="1"/>
  </sheetData>
  <sheetProtection/>
  <mergeCells count="15">
    <mergeCell ref="A19:A21"/>
    <mergeCell ref="L2:L3"/>
    <mergeCell ref="A13:A15"/>
    <mergeCell ref="A2:B3"/>
    <mergeCell ref="A16:A18"/>
    <mergeCell ref="P2:P3"/>
    <mergeCell ref="N2:N3"/>
    <mergeCell ref="C2:C3"/>
    <mergeCell ref="A7:A9"/>
    <mergeCell ref="A10:A12"/>
    <mergeCell ref="D2:D3"/>
    <mergeCell ref="F2:F3"/>
    <mergeCell ref="H2:H3"/>
    <mergeCell ref="J2:J3"/>
    <mergeCell ref="A4:A6"/>
  </mergeCells>
  <printOptions horizontalCentered="1"/>
  <pageMargins left="0.2755905511811024" right="0.1968503937007874" top="0.9055118110236221" bottom="0.7874015748031497" header="0.5118110236220472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kojima-s63wt</dc:creator>
  <cp:keywords/>
  <dc:description/>
  <cp:lastModifiedBy>なし</cp:lastModifiedBy>
  <cp:lastPrinted>2020-03-13T06:38:49Z</cp:lastPrinted>
  <dcterms:created xsi:type="dcterms:W3CDTF">2002-10-23T05:44:00Z</dcterms:created>
  <dcterms:modified xsi:type="dcterms:W3CDTF">2020-03-13T06:38:51Z</dcterms:modified>
  <cp:category/>
  <cp:version/>
  <cp:contentType/>
  <cp:contentStatus/>
</cp:coreProperties>
</file>