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6615" tabRatio="609" activeTab="0"/>
  </bookViews>
  <sheets>
    <sheet name="（3）" sheetId="1" r:id="rId1"/>
  </sheets>
  <definedNames>
    <definedName name="_xlnm.Print_Area" localSheetId="0">'（3）'!$A$1:$O$41</definedName>
  </definedNames>
  <calcPr fullCalcOnLoad="1"/>
</workbook>
</file>

<file path=xl/sharedStrings.xml><?xml version="1.0" encoding="utf-8"?>
<sst xmlns="http://schemas.openxmlformats.org/spreadsheetml/2006/main" count="24" uniqueCount="24">
  <si>
    <t>航　　　空</t>
  </si>
  <si>
    <t>船　　　舶</t>
  </si>
  <si>
    <t>　　　　民鉄は、地方鉄道、軌道（公営含む）、鋼索鉄道である。</t>
  </si>
  <si>
    <t>　　（営バス）</t>
  </si>
  <si>
    <t>　　（ハイタク）</t>
  </si>
  <si>
    <t>（単位：百万人）</t>
  </si>
  <si>
    <t xml:space="preserve"> （3）　九州の輸送機関別旅客輸送人員の推移</t>
  </si>
  <si>
    <t>Ｊ　　　　 Ｒ</t>
  </si>
  <si>
    <t>民　　　　鉄</t>
  </si>
  <si>
    <t>バ　　　　ス</t>
  </si>
  <si>
    <t>乗　用　車</t>
  </si>
  <si>
    <t>合　　　計</t>
  </si>
  <si>
    <t>　　　　21年度以前とは連続しない。</t>
  </si>
  <si>
    <t>　　　　自家用輸送に関する調査は廃止されたため、営業用乗合(バス)と営業乗用車(タクシー</t>
  </si>
  <si>
    <t>　　　　等）の数値を掲載する。</t>
  </si>
  <si>
    <t>（注）1.（　）は５０年度を100とした指数である。</t>
  </si>
  <si>
    <t>　　　2.ＪＲの６０年度までは旧国鉄の実績である。　</t>
  </si>
  <si>
    <t>　　　3.自動車輸送統計調査は、平成22年度より調査方法及び集計方法を変更したため、</t>
  </si>
  <si>
    <t xml:space="preserve">  資料：鉄道　「鉄道輸送統計年報　平成30年度分」、「九州運輸要覧　平成30年度版」</t>
  </si>
  <si>
    <t>　　　  バス　「九州運輸要覧　平成30年度版」、「国土交通省（自動車輸送統計）平成29年度版」</t>
  </si>
  <si>
    <t xml:space="preserve"> 　　　　　　 「国土交通省（交通関連統計資料集）平成29年度」</t>
  </si>
  <si>
    <t>　 　　 航空　「航空輸送統計年報　平成29年版」</t>
  </si>
  <si>
    <t>　 　　 船舶　「国土交通省　海事レポート令和元年版」、 「九州運輸要覧　平成30年度版」</t>
  </si>
  <si>
    <t>　　　　　年度　　　
輸送機関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</si>
</sst>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[&lt;=999]000;000\-00"/>
    <numFmt numFmtId="178" formatCode="#,##0_ "/>
    <numFmt numFmtId="179" formatCode="#,##0_);\(#,##0\)"/>
    <numFmt numFmtId="180" formatCode="#,##0_);[Red]\(#,##0\)"/>
    <numFmt numFmtId="181" formatCode="0.0_ "/>
    <numFmt numFmtId="182" formatCode="0.0%"/>
    <numFmt numFmtId="183" formatCode="\(##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Ｐゴシック"/>
      <family val="3"/>
    </font>
    <font>
      <sz val="10.5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179" fontId="3" fillId="0" borderId="10" xfId="0" applyNumberFormat="1" applyFont="1" applyFill="1" applyBorder="1" applyAlignment="1">
      <alignment horizontal="right" vertical="center"/>
    </xf>
    <xf numFmtId="179" fontId="3" fillId="0" borderId="11" xfId="0" applyNumberFormat="1" applyFont="1" applyFill="1" applyBorder="1" applyAlignment="1">
      <alignment horizontal="right" vertical="center"/>
    </xf>
    <xf numFmtId="179" fontId="3" fillId="0" borderId="12" xfId="0" applyNumberFormat="1" applyFont="1" applyFill="1" applyBorder="1" applyAlignment="1">
      <alignment horizontal="right" vertical="center"/>
    </xf>
    <xf numFmtId="183" fontId="3" fillId="0" borderId="12" xfId="0" applyNumberFormat="1" applyFont="1" applyFill="1" applyBorder="1" applyAlignment="1">
      <alignment horizontal="right" vertical="center"/>
    </xf>
    <xf numFmtId="183" fontId="3" fillId="0" borderId="11" xfId="0" applyNumberFormat="1" applyFont="1" applyFill="1" applyBorder="1" applyAlignment="1">
      <alignment horizontal="right" vertical="center"/>
    </xf>
    <xf numFmtId="180" fontId="3" fillId="0" borderId="1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top" wrapText="1"/>
    </xf>
    <xf numFmtId="0" fontId="2" fillId="0" borderId="14" xfId="0" applyFont="1" applyFill="1" applyBorder="1" applyAlignment="1">
      <alignment vertical="top" wrapText="1"/>
    </xf>
    <xf numFmtId="0" fontId="3" fillId="0" borderId="15" xfId="0" applyFont="1" applyFill="1" applyBorder="1" applyAlignment="1">
      <alignment horizontal="right"/>
    </xf>
    <xf numFmtId="0" fontId="23" fillId="0" borderId="0" xfId="0" applyFont="1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6"/>
  <sheetViews>
    <sheetView tabSelected="1" zoomScalePageLayoutView="0" workbookViewId="0" topLeftCell="A1">
      <selection activeCell="D1" sqref="D1"/>
    </sheetView>
  </sheetViews>
  <sheetFormatPr defaultColWidth="9.00390625" defaultRowHeight="13.5"/>
  <cols>
    <col min="1" max="1" width="14.00390625" style="2" customWidth="1"/>
    <col min="2" max="8" width="6.625" style="2" customWidth="1"/>
    <col min="9" max="9" width="6.625" style="2" hidden="1" customWidth="1"/>
    <col min="10" max="15" width="6.625" style="2" customWidth="1"/>
    <col min="16" max="18" width="0" style="2" hidden="1" customWidth="1"/>
    <col min="19" max="16384" width="9.00390625" style="2" customWidth="1"/>
  </cols>
  <sheetData>
    <row r="1" spans="1:7" ht="23.25" customHeight="1">
      <c r="A1" s="19" t="s">
        <v>6</v>
      </c>
      <c r="B1" s="1"/>
      <c r="C1" s="1"/>
      <c r="D1" s="1"/>
      <c r="E1" s="1"/>
      <c r="F1" s="1"/>
      <c r="G1" s="1"/>
    </row>
    <row r="2" spans="1:15" ht="12.75">
      <c r="A2" s="1"/>
      <c r="B2" s="1"/>
      <c r="C2" s="1"/>
      <c r="D2" s="1"/>
      <c r="E2" s="1"/>
      <c r="F2" s="1"/>
      <c r="G2" s="1"/>
      <c r="M2" s="18" t="s">
        <v>5</v>
      </c>
      <c r="N2" s="18"/>
      <c r="O2" s="18"/>
    </row>
    <row r="3" spans="1:15" ht="18" customHeight="1">
      <c r="A3" s="16" t="s">
        <v>23</v>
      </c>
      <c r="B3" s="12">
        <v>50</v>
      </c>
      <c r="C3" s="12">
        <v>55</v>
      </c>
      <c r="D3" s="12">
        <v>60</v>
      </c>
      <c r="E3" s="12">
        <v>2</v>
      </c>
      <c r="F3" s="12">
        <v>7</v>
      </c>
      <c r="G3" s="12">
        <v>12</v>
      </c>
      <c r="H3" s="12">
        <v>17</v>
      </c>
      <c r="I3" s="12">
        <v>20</v>
      </c>
      <c r="J3" s="12">
        <v>22</v>
      </c>
      <c r="K3" s="12">
        <v>25</v>
      </c>
      <c r="L3" s="12">
        <v>26</v>
      </c>
      <c r="M3" s="12">
        <v>27</v>
      </c>
      <c r="N3" s="12">
        <v>28</v>
      </c>
      <c r="O3" s="12">
        <v>29</v>
      </c>
    </row>
    <row r="4" spans="1:15" ht="30" customHeight="1">
      <c r="A4" s="17"/>
      <c r="B4" s="14"/>
      <c r="C4" s="15"/>
      <c r="D4" s="15"/>
      <c r="E4" s="15"/>
      <c r="F4" s="15"/>
      <c r="G4" s="15"/>
      <c r="H4" s="14"/>
      <c r="I4" s="14"/>
      <c r="J4" s="13"/>
      <c r="K4" s="14"/>
      <c r="L4" s="14"/>
      <c r="M4" s="14"/>
      <c r="N4" s="15"/>
      <c r="O4" s="15"/>
    </row>
    <row r="5" spans="1:15" ht="18" customHeight="1">
      <c r="A5" s="12" t="s">
        <v>7</v>
      </c>
      <c r="B5" s="3">
        <v>322</v>
      </c>
      <c r="C5" s="3">
        <v>276</v>
      </c>
      <c r="D5" s="3">
        <v>247</v>
      </c>
      <c r="E5" s="3">
        <v>278</v>
      </c>
      <c r="F5" s="3">
        <v>321</v>
      </c>
      <c r="G5" s="3">
        <v>306</v>
      </c>
      <c r="H5" s="3">
        <v>293</v>
      </c>
      <c r="I5" s="3">
        <v>297</v>
      </c>
      <c r="J5" s="3">
        <v>298</v>
      </c>
      <c r="K5" s="3">
        <v>324</v>
      </c>
      <c r="L5" s="4">
        <v>320</v>
      </c>
      <c r="M5" s="4">
        <v>331</v>
      </c>
      <c r="N5" s="4">
        <v>332</v>
      </c>
      <c r="O5" s="4">
        <v>337</v>
      </c>
    </row>
    <row r="6" spans="1:18" ht="18" customHeight="1">
      <c r="A6" s="14"/>
      <c r="B6" s="5">
        <v>-100</v>
      </c>
      <c r="C6" s="5">
        <v>-86</v>
      </c>
      <c r="D6" s="5">
        <v>-77</v>
      </c>
      <c r="E6" s="5">
        <v>-86</v>
      </c>
      <c r="F6" s="5">
        <v>-100</v>
      </c>
      <c r="G6" s="6">
        <v>95</v>
      </c>
      <c r="H6" s="6">
        <f>H5/B5*100</f>
        <v>90.99378881987577</v>
      </c>
      <c r="I6" s="6">
        <v>92.2360248447205</v>
      </c>
      <c r="J6" s="6">
        <v>93</v>
      </c>
      <c r="K6" s="6">
        <v>101</v>
      </c>
      <c r="L6" s="7">
        <v>99</v>
      </c>
      <c r="M6" s="7">
        <v>103</v>
      </c>
      <c r="N6" s="7">
        <v>103</v>
      </c>
      <c r="O6" s="7">
        <v>105</v>
      </c>
      <c r="P6" s="2">
        <f>O5/B5</f>
        <v>1.046583850931677</v>
      </c>
      <c r="Q6" s="2">
        <f>P6*100</f>
        <v>104.6583850931677</v>
      </c>
      <c r="R6" s="2">
        <f>ROUND(Q6,0)</f>
        <v>105</v>
      </c>
    </row>
    <row r="7" spans="1:17" ht="18" customHeight="1">
      <c r="A7" s="12" t="s">
        <v>8</v>
      </c>
      <c r="B7" s="8">
        <v>320</v>
      </c>
      <c r="C7" s="8">
        <v>262</v>
      </c>
      <c r="D7" s="3">
        <v>300</v>
      </c>
      <c r="E7" s="3">
        <v>324</v>
      </c>
      <c r="F7" s="3">
        <v>335</v>
      </c>
      <c r="G7" s="3">
        <v>302</v>
      </c>
      <c r="H7" s="3">
        <v>287</v>
      </c>
      <c r="I7" s="3">
        <v>295</v>
      </c>
      <c r="J7" s="3">
        <v>292</v>
      </c>
      <c r="K7" s="3">
        <v>311</v>
      </c>
      <c r="L7" s="3">
        <v>314</v>
      </c>
      <c r="M7" s="3">
        <v>326</v>
      </c>
      <c r="N7" s="3">
        <v>329</v>
      </c>
      <c r="O7" s="3">
        <v>336</v>
      </c>
      <c r="Q7" s="2">
        <f aca="true" t="shared" si="0" ref="Q7:Q22">P7*100</f>
        <v>0</v>
      </c>
    </row>
    <row r="8" spans="1:18" ht="18" customHeight="1">
      <c r="A8" s="14"/>
      <c r="B8" s="5">
        <v>-100</v>
      </c>
      <c r="C8" s="5">
        <v>-82</v>
      </c>
      <c r="D8" s="5">
        <v>-94</v>
      </c>
      <c r="E8" s="5">
        <v>-101</v>
      </c>
      <c r="F8" s="5">
        <v>-105</v>
      </c>
      <c r="G8" s="6">
        <v>94</v>
      </c>
      <c r="H8" s="6">
        <f>H7/B7*100</f>
        <v>89.6875</v>
      </c>
      <c r="I8" s="6">
        <v>92.1875</v>
      </c>
      <c r="J8" s="6">
        <v>91</v>
      </c>
      <c r="K8" s="6">
        <v>97</v>
      </c>
      <c r="L8" s="6">
        <v>98</v>
      </c>
      <c r="M8" s="6">
        <v>102</v>
      </c>
      <c r="N8" s="6">
        <v>103</v>
      </c>
      <c r="O8" s="6">
        <v>105</v>
      </c>
      <c r="P8" s="2">
        <f>O7/B7</f>
        <v>1.05</v>
      </c>
      <c r="Q8" s="2">
        <f t="shared" si="0"/>
        <v>105</v>
      </c>
      <c r="R8" s="2">
        <f aca="true" t="shared" si="1" ref="R8:R22">ROUND(Q8,0)</f>
        <v>105</v>
      </c>
    </row>
    <row r="9" spans="1:17" ht="18" customHeight="1">
      <c r="A9" s="12" t="s">
        <v>9</v>
      </c>
      <c r="B9" s="3">
        <v>1206</v>
      </c>
      <c r="C9" s="3">
        <v>1173</v>
      </c>
      <c r="D9" s="3">
        <v>1006</v>
      </c>
      <c r="E9" s="3">
        <v>947</v>
      </c>
      <c r="F9" s="3">
        <v>841</v>
      </c>
      <c r="G9" s="3">
        <v>771</v>
      </c>
      <c r="H9" s="3">
        <v>694</v>
      </c>
      <c r="I9" s="3">
        <v>698</v>
      </c>
      <c r="J9" s="3">
        <v>499</v>
      </c>
      <c r="K9" s="3">
        <v>500</v>
      </c>
      <c r="L9" s="4">
        <v>493</v>
      </c>
      <c r="M9" s="4">
        <v>495</v>
      </c>
      <c r="N9" s="4">
        <v>489</v>
      </c>
      <c r="O9" s="4">
        <v>490</v>
      </c>
      <c r="Q9" s="2">
        <f t="shared" si="0"/>
        <v>0</v>
      </c>
    </row>
    <row r="10" spans="1:18" ht="18" customHeight="1">
      <c r="A10" s="14"/>
      <c r="B10" s="5">
        <v>-100</v>
      </c>
      <c r="C10" s="5">
        <v>-97</v>
      </c>
      <c r="D10" s="5">
        <v>-83</v>
      </c>
      <c r="E10" s="5">
        <v>-79</v>
      </c>
      <c r="F10" s="5">
        <v>-70</v>
      </c>
      <c r="G10" s="6">
        <v>64</v>
      </c>
      <c r="H10" s="6">
        <f>H9/B9*100</f>
        <v>57.54560530679934</v>
      </c>
      <c r="I10" s="6">
        <v>57.87728026533997</v>
      </c>
      <c r="J10" s="6">
        <v>41</v>
      </c>
      <c r="K10" s="6">
        <v>41</v>
      </c>
      <c r="L10" s="7">
        <v>41</v>
      </c>
      <c r="M10" s="7">
        <v>41</v>
      </c>
      <c r="N10" s="7">
        <v>41</v>
      </c>
      <c r="O10" s="7">
        <v>41</v>
      </c>
      <c r="P10" s="2">
        <f>O9/B9</f>
        <v>0.40630182421227196</v>
      </c>
      <c r="Q10" s="2">
        <f t="shared" si="0"/>
        <v>40.6301824212272</v>
      </c>
      <c r="R10" s="2">
        <f t="shared" si="1"/>
        <v>41</v>
      </c>
    </row>
    <row r="11" spans="1:17" ht="18" customHeight="1">
      <c r="A11" s="12" t="s">
        <v>3</v>
      </c>
      <c r="B11" s="3">
        <v>1053</v>
      </c>
      <c r="C11" s="3">
        <v>1037</v>
      </c>
      <c r="D11" s="3">
        <v>845</v>
      </c>
      <c r="E11" s="3">
        <v>763</v>
      </c>
      <c r="F11" s="3">
        <v>676</v>
      </c>
      <c r="G11" s="3">
        <v>590</v>
      </c>
      <c r="H11" s="3">
        <v>546</v>
      </c>
      <c r="I11" s="3">
        <v>530</v>
      </c>
      <c r="J11" s="3">
        <v>499</v>
      </c>
      <c r="K11" s="3">
        <v>500</v>
      </c>
      <c r="L11" s="3">
        <v>493</v>
      </c>
      <c r="M11" s="3">
        <v>495</v>
      </c>
      <c r="N11" s="3">
        <v>489</v>
      </c>
      <c r="O11" s="3">
        <v>490</v>
      </c>
      <c r="Q11" s="2">
        <f t="shared" si="0"/>
        <v>0</v>
      </c>
    </row>
    <row r="12" spans="1:18" ht="18" customHeight="1">
      <c r="A12" s="14"/>
      <c r="B12" s="5">
        <v>-100</v>
      </c>
      <c r="C12" s="5">
        <v>-98</v>
      </c>
      <c r="D12" s="5">
        <v>-80</v>
      </c>
      <c r="E12" s="5">
        <v>-72</v>
      </c>
      <c r="F12" s="5">
        <v>-64</v>
      </c>
      <c r="G12" s="6">
        <v>56</v>
      </c>
      <c r="H12" s="6">
        <f>H11/B11*100</f>
        <v>51.85185185185185</v>
      </c>
      <c r="I12" s="6">
        <v>50.332383665716996</v>
      </c>
      <c r="J12" s="6">
        <v>47</v>
      </c>
      <c r="K12" s="6">
        <v>47</v>
      </c>
      <c r="L12" s="6">
        <v>47</v>
      </c>
      <c r="M12" s="6">
        <v>47</v>
      </c>
      <c r="N12" s="6">
        <v>46</v>
      </c>
      <c r="O12" s="6">
        <v>47</v>
      </c>
      <c r="P12" s="2">
        <f>O11/B11</f>
        <v>0.46533713200379867</v>
      </c>
      <c r="Q12" s="2">
        <f t="shared" si="0"/>
        <v>46.533713200379864</v>
      </c>
      <c r="R12" s="2">
        <f t="shared" si="1"/>
        <v>47</v>
      </c>
    </row>
    <row r="13" spans="1:17" ht="18" customHeight="1">
      <c r="A13" s="12" t="s">
        <v>10</v>
      </c>
      <c r="B13" s="3">
        <v>1838</v>
      </c>
      <c r="C13" s="3">
        <v>2712</v>
      </c>
      <c r="D13" s="3">
        <v>2908</v>
      </c>
      <c r="E13" s="3">
        <v>3601</v>
      </c>
      <c r="F13" s="3">
        <v>3934</v>
      </c>
      <c r="G13" s="3">
        <v>4271</v>
      </c>
      <c r="H13" s="3">
        <v>4350</v>
      </c>
      <c r="I13" s="3">
        <v>4087</v>
      </c>
      <c r="J13" s="3">
        <v>196</v>
      </c>
      <c r="K13" s="3">
        <v>193</v>
      </c>
      <c r="L13" s="4">
        <v>181</v>
      </c>
      <c r="M13" s="4">
        <v>178</v>
      </c>
      <c r="N13" s="4">
        <v>173</v>
      </c>
      <c r="O13" s="4">
        <v>168</v>
      </c>
      <c r="Q13" s="2">
        <f t="shared" si="0"/>
        <v>0</v>
      </c>
    </row>
    <row r="14" spans="1:18" ht="18" customHeight="1">
      <c r="A14" s="14"/>
      <c r="B14" s="5">
        <v>-100</v>
      </c>
      <c r="C14" s="5">
        <v>-148</v>
      </c>
      <c r="D14" s="5">
        <v>-158</v>
      </c>
      <c r="E14" s="5">
        <v>-196</v>
      </c>
      <c r="F14" s="5">
        <v>-214</v>
      </c>
      <c r="G14" s="6">
        <v>232</v>
      </c>
      <c r="H14" s="6">
        <f>H13/B13*100</f>
        <v>236.6702937976061</v>
      </c>
      <c r="I14" s="6">
        <v>222.36126224156695</v>
      </c>
      <c r="J14" s="6">
        <v>11</v>
      </c>
      <c r="K14" s="6">
        <v>11</v>
      </c>
      <c r="L14" s="7">
        <v>10</v>
      </c>
      <c r="M14" s="7">
        <v>10</v>
      </c>
      <c r="N14" s="7">
        <v>9</v>
      </c>
      <c r="O14" s="7">
        <v>9</v>
      </c>
      <c r="P14" s="2">
        <f>O13/B13</f>
        <v>0.09140369967355821</v>
      </c>
      <c r="Q14" s="2">
        <f t="shared" si="0"/>
        <v>9.140369967355822</v>
      </c>
      <c r="R14" s="2">
        <f t="shared" si="1"/>
        <v>9</v>
      </c>
    </row>
    <row r="15" spans="1:17" ht="18" customHeight="1">
      <c r="A15" s="12" t="s">
        <v>4</v>
      </c>
      <c r="B15" s="3">
        <v>470</v>
      </c>
      <c r="C15" s="3">
        <v>477</v>
      </c>
      <c r="D15" s="3">
        <v>402</v>
      </c>
      <c r="E15" s="3">
        <v>419</v>
      </c>
      <c r="F15" s="3">
        <v>327</v>
      </c>
      <c r="G15" s="3">
        <v>263</v>
      </c>
      <c r="H15" s="3">
        <v>251</v>
      </c>
      <c r="I15" s="3">
        <v>221</v>
      </c>
      <c r="J15" s="3">
        <v>196</v>
      </c>
      <c r="K15" s="3">
        <v>193</v>
      </c>
      <c r="L15" s="3">
        <v>181</v>
      </c>
      <c r="M15" s="3">
        <v>178</v>
      </c>
      <c r="N15" s="3">
        <v>173</v>
      </c>
      <c r="O15" s="3">
        <v>168</v>
      </c>
      <c r="Q15" s="2">
        <f t="shared" si="0"/>
        <v>0</v>
      </c>
    </row>
    <row r="16" spans="1:18" ht="18" customHeight="1">
      <c r="A16" s="14"/>
      <c r="B16" s="5">
        <v>-100</v>
      </c>
      <c r="C16" s="5">
        <v>-101</v>
      </c>
      <c r="D16" s="5">
        <v>-86</v>
      </c>
      <c r="E16" s="5">
        <v>-89</v>
      </c>
      <c r="F16" s="5">
        <v>-70</v>
      </c>
      <c r="G16" s="6">
        <v>56</v>
      </c>
      <c r="H16" s="6">
        <f>H15/B15*100</f>
        <v>53.404255319148945</v>
      </c>
      <c r="I16" s="6">
        <v>47.02127659574468</v>
      </c>
      <c r="J16" s="6">
        <v>42</v>
      </c>
      <c r="K16" s="6">
        <v>41</v>
      </c>
      <c r="L16" s="6">
        <v>39</v>
      </c>
      <c r="M16" s="6">
        <v>38</v>
      </c>
      <c r="N16" s="6">
        <v>37</v>
      </c>
      <c r="O16" s="6">
        <v>36</v>
      </c>
      <c r="P16" s="2">
        <f>O15/B15</f>
        <v>0.3574468085106383</v>
      </c>
      <c r="Q16" s="2">
        <f t="shared" si="0"/>
        <v>35.74468085106383</v>
      </c>
      <c r="R16" s="2">
        <f t="shared" si="1"/>
        <v>36</v>
      </c>
    </row>
    <row r="17" spans="1:17" ht="18" customHeight="1">
      <c r="A17" s="12" t="s">
        <v>0</v>
      </c>
      <c r="B17" s="3">
        <v>10</v>
      </c>
      <c r="C17" s="3">
        <v>16</v>
      </c>
      <c r="D17" s="3">
        <v>17</v>
      </c>
      <c r="E17" s="3">
        <v>23</v>
      </c>
      <c r="F17" s="3">
        <v>29</v>
      </c>
      <c r="G17" s="3">
        <v>33</v>
      </c>
      <c r="H17" s="3">
        <v>31</v>
      </c>
      <c r="I17" s="3">
        <v>30</v>
      </c>
      <c r="J17" s="3">
        <v>29</v>
      </c>
      <c r="K17" s="3">
        <v>33</v>
      </c>
      <c r="L17" s="4">
        <v>34</v>
      </c>
      <c r="M17" s="4">
        <v>34</v>
      </c>
      <c r="N17" s="4">
        <v>34</v>
      </c>
      <c r="O17" s="4">
        <v>36</v>
      </c>
      <c r="Q17" s="2">
        <f t="shared" si="0"/>
        <v>0</v>
      </c>
    </row>
    <row r="18" spans="1:18" ht="18" customHeight="1">
      <c r="A18" s="14"/>
      <c r="B18" s="5">
        <v>-100</v>
      </c>
      <c r="C18" s="5">
        <v>-160</v>
      </c>
      <c r="D18" s="5">
        <v>-170</v>
      </c>
      <c r="E18" s="5">
        <v>-230</v>
      </c>
      <c r="F18" s="5">
        <v>-290</v>
      </c>
      <c r="G18" s="6">
        <v>330</v>
      </c>
      <c r="H18" s="6">
        <f>H17/B17*100</f>
        <v>310</v>
      </c>
      <c r="I18" s="6">
        <v>300</v>
      </c>
      <c r="J18" s="6">
        <v>290</v>
      </c>
      <c r="K18" s="6">
        <v>330</v>
      </c>
      <c r="L18" s="7">
        <v>340</v>
      </c>
      <c r="M18" s="7">
        <v>340</v>
      </c>
      <c r="N18" s="7">
        <v>340</v>
      </c>
      <c r="O18" s="7">
        <v>360</v>
      </c>
      <c r="P18" s="2">
        <f>O17/B17</f>
        <v>3.6</v>
      </c>
      <c r="Q18" s="2">
        <f t="shared" si="0"/>
        <v>360</v>
      </c>
      <c r="R18" s="2">
        <f t="shared" si="1"/>
        <v>360</v>
      </c>
    </row>
    <row r="19" spans="1:17" ht="18" customHeight="1">
      <c r="A19" s="12" t="s">
        <v>1</v>
      </c>
      <c r="B19" s="3">
        <v>41</v>
      </c>
      <c r="C19" s="3">
        <v>36</v>
      </c>
      <c r="D19" s="3">
        <v>35</v>
      </c>
      <c r="E19" s="3">
        <v>39</v>
      </c>
      <c r="F19" s="3">
        <v>36</v>
      </c>
      <c r="G19" s="3">
        <v>32</v>
      </c>
      <c r="H19" s="3">
        <v>26</v>
      </c>
      <c r="I19" s="3">
        <v>26</v>
      </c>
      <c r="J19" s="3">
        <v>22</v>
      </c>
      <c r="K19" s="3">
        <v>23</v>
      </c>
      <c r="L19" s="3">
        <v>23</v>
      </c>
      <c r="M19" s="3">
        <v>23</v>
      </c>
      <c r="N19" s="3">
        <v>22</v>
      </c>
      <c r="O19" s="3">
        <v>21</v>
      </c>
      <c r="Q19" s="2">
        <f t="shared" si="0"/>
        <v>0</v>
      </c>
    </row>
    <row r="20" spans="1:18" ht="18" customHeight="1">
      <c r="A20" s="14"/>
      <c r="B20" s="5">
        <v>-100</v>
      </c>
      <c r="C20" s="5">
        <v>-88</v>
      </c>
      <c r="D20" s="5">
        <v>-85</v>
      </c>
      <c r="E20" s="5">
        <v>-95</v>
      </c>
      <c r="F20" s="5">
        <v>-88</v>
      </c>
      <c r="G20" s="6">
        <v>78</v>
      </c>
      <c r="H20" s="6">
        <f>H19/B19*100</f>
        <v>63.41463414634146</v>
      </c>
      <c r="I20" s="6">
        <v>63.41463414634146</v>
      </c>
      <c r="J20" s="6">
        <v>54</v>
      </c>
      <c r="K20" s="6">
        <v>56</v>
      </c>
      <c r="L20" s="6">
        <v>56</v>
      </c>
      <c r="M20" s="6">
        <v>56</v>
      </c>
      <c r="N20" s="6">
        <v>54</v>
      </c>
      <c r="O20" s="6">
        <v>51</v>
      </c>
      <c r="P20" s="2">
        <f>O19/B19</f>
        <v>0.5121951219512195</v>
      </c>
      <c r="Q20" s="2">
        <f t="shared" si="0"/>
        <v>51.21951219512195</v>
      </c>
      <c r="R20" s="2">
        <f t="shared" si="1"/>
        <v>51</v>
      </c>
    </row>
    <row r="21" spans="1:17" ht="18" customHeight="1">
      <c r="A21" s="12" t="s">
        <v>11</v>
      </c>
      <c r="B21" s="3">
        <f>B5+B7+B9+B13+B17+B19</f>
        <v>3737</v>
      </c>
      <c r="C21" s="3">
        <f>C5+C7+C9+C13+C17+C19</f>
        <v>4475</v>
      </c>
      <c r="D21" s="3">
        <f>D5+D7+D9+D13+D17+D19</f>
        <v>4513</v>
      </c>
      <c r="E21" s="3">
        <f>E5+E7+E9+E13+E17+E19</f>
        <v>5212</v>
      </c>
      <c r="F21" s="3">
        <f>F5+F7+F9+F13+F17+F19</f>
        <v>5496</v>
      </c>
      <c r="G21" s="3">
        <v>5715</v>
      </c>
      <c r="H21" s="3">
        <v>5681</v>
      </c>
      <c r="I21" s="3">
        <f>I5+I7+I9+I13+I17+I19</f>
        <v>5433</v>
      </c>
      <c r="J21" s="3">
        <f>J5+J7+J9+J13+J17+J19</f>
        <v>1336</v>
      </c>
      <c r="K21" s="3">
        <f>K5+K7+K9+K13+K17+K19</f>
        <v>1384</v>
      </c>
      <c r="L21" s="4">
        <v>1365</v>
      </c>
      <c r="M21" s="4">
        <v>1387</v>
      </c>
      <c r="N21" s="4">
        <v>1379</v>
      </c>
      <c r="O21" s="4">
        <v>1388</v>
      </c>
      <c r="Q21" s="2">
        <f t="shared" si="0"/>
        <v>0</v>
      </c>
    </row>
    <row r="22" spans="1:18" ht="18" customHeight="1">
      <c r="A22" s="14"/>
      <c r="B22" s="5">
        <v>-100</v>
      </c>
      <c r="C22" s="5">
        <v>-120</v>
      </c>
      <c r="D22" s="5">
        <v>-121</v>
      </c>
      <c r="E22" s="5">
        <v>-139</v>
      </c>
      <c r="F22" s="5">
        <v>-147</v>
      </c>
      <c r="G22" s="6">
        <v>153</v>
      </c>
      <c r="H22" s="6">
        <f>H21/B21*100</f>
        <v>152.02033716885202</v>
      </c>
      <c r="I22" s="6">
        <v>145.3839978592454</v>
      </c>
      <c r="J22" s="6">
        <v>36</v>
      </c>
      <c r="K22" s="6">
        <v>37</v>
      </c>
      <c r="L22" s="6">
        <v>37</v>
      </c>
      <c r="M22" s="6">
        <v>37</v>
      </c>
      <c r="N22" s="6">
        <v>37</v>
      </c>
      <c r="O22" s="6">
        <v>37</v>
      </c>
      <c r="P22" s="2">
        <f>O21/B21</f>
        <v>0.37142092587637143</v>
      </c>
      <c r="Q22" s="2">
        <f t="shared" si="0"/>
        <v>37.142092587637144</v>
      </c>
      <c r="R22" s="2">
        <f t="shared" si="1"/>
        <v>37</v>
      </c>
    </row>
    <row r="23" spans="1:7" ht="12.75">
      <c r="A23" s="1"/>
      <c r="B23" s="1"/>
      <c r="C23" s="1"/>
      <c r="D23" s="1"/>
      <c r="E23" s="1"/>
      <c r="F23" s="1"/>
      <c r="G23" s="1"/>
    </row>
    <row r="24" spans="1:12" s="10" customFormat="1" ht="15" customHeight="1">
      <c r="A24" s="9" t="s">
        <v>15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</row>
    <row r="25" spans="1:12" s="10" customFormat="1" ht="15" customHeight="1">
      <c r="A25" s="9" t="s">
        <v>16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</row>
    <row r="26" spans="1:12" s="10" customFormat="1" ht="15" customHeight="1">
      <c r="A26" s="9" t="s">
        <v>2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</row>
    <row r="27" spans="1:12" s="10" customFormat="1" ht="15" customHeight="1">
      <c r="A27" s="11" t="s">
        <v>17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</row>
    <row r="28" spans="1:12" s="10" customFormat="1" ht="15" customHeight="1">
      <c r="A28" s="11" t="s">
        <v>12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</row>
    <row r="29" spans="1:12" s="10" customFormat="1" ht="15" customHeight="1">
      <c r="A29" s="11" t="s">
        <v>13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</row>
    <row r="30" spans="1:12" s="10" customFormat="1" ht="15" customHeight="1">
      <c r="A30" s="11" t="s">
        <v>14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</row>
    <row r="31" spans="1:12" s="10" customFormat="1" ht="15" customHeight="1">
      <c r="A31" s="11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</row>
    <row r="32" spans="1:12" s="10" customFormat="1" ht="15" customHeight="1">
      <c r="A32" s="9" t="s">
        <v>18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</row>
    <row r="33" spans="1:12" s="10" customFormat="1" ht="15" customHeight="1">
      <c r="A33" s="9" t="s">
        <v>19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</row>
    <row r="34" spans="1:12" s="10" customFormat="1" ht="15" customHeight="1">
      <c r="A34" s="9" t="s">
        <v>20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</row>
    <row r="35" spans="1:12" s="10" customFormat="1" ht="15" customHeight="1">
      <c r="A35" s="9" t="s">
        <v>21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</row>
    <row r="36" spans="1:12" s="10" customFormat="1" ht="15" customHeight="1">
      <c r="A36" s="9" t="s">
        <v>22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</row>
  </sheetData>
  <sheetProtection/>
  <mergeCells count="25">
    <mergeCell ref="O3:O4"/>
    <mergeCell ref="M2:O2"/>
    <mergeCell ref="A21:A22"/>
    <mergeCell ref="A17:A18"/>
    <mergeCell ref="A19:A20"/>
    <mergeCell ref="A13:A14"/>
    <mergeCell ref="A15:A16"/>
    <mergeCell ref="A11:A12"/>
    <mergeCell ref="A5:A6"/>
    <mergeCell ref="A7:A8"/>
    <mergeCell ref="A3:A4"/>
    <mergeCell ref="D3:D4"/>
    <mergeCell ref="B3:B4"/>
    <mergeCell ref="A9:A10"/>
    <mergeCell ref="C3:C4"/>
    <mergeCell ref="I3:I4"/>
    <mergeCell ref="E3:E4"/>
    <mergeCell ref="F3:F4"/>
    <mergeCell ref="J3:J4"/>
    <mergeCell ref="K3:K4"/>
    <mergeCell ref="L3:L4"/>
    <mergeCell ref="M3:M4"/>
    <mergeCell ref="N3:N4"/>
    <mergeCell ref="G3:G4"/>
    <mergeCell ref="H3:H4"/>
  </mergeCells>
  <printOptions/>
  <pageMargins left="0.73" right="0.42" top="0.984251968503937" bottom="0.7874015748031497" header="0.5118110236220472" footer="0.5118110236220472"/>
  <pageSetup horizontalDpi="300" verticalDpi="3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藤原</dc:creator>
  <cp:keywords/>
  <dc:description/>
  <cp:lastModifiedBy>なし</cp:lastModifiedBy>
  <cp:lastPrinted>2020-03-10T12:40:48Z</cp:lastPrinted>
  <dcterms:created xsi:type="dcterms:W3CDTF">1998-09-03T13:58:13Z</dcterms:created>
  <dcterms:modified xsi:type="dcterms:W3CDTF">2020-03-10T12:40:51Z</dcterms:modified>
  <cp:category/>
  <cp:version/>
  <cp:contentType/>
  <cp:contentStatus/>
</cp:coreProperties>
</file>