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</definedName>
  </definedNames>
  <calcPr fullCalcOnLoad="1"/>
</workbook>
</file>

<file path=xl/sharedStrings.xml><?xml version="1.0" encoding="utf-8"?>
<sst xmlns="http://schemas.openxmlformats.org/spreadsheetml/2006/main" count="16" uniqueCount="11">
  <si>
    <t>項目</t>
  </si>
  <si>
    <t>地域</t>
  </si>
  <si>
    <t>年度</t>
  </si>
  <si>
    <t>資料：国土交通省「鉄道輸送統計年報」</t>
  </si>
  <si>
    <t>九          州</t>
  </si>
  <si>
    <t>指    数</t>
  </si>
  <si>
    <t>全          国</t>
  </si>
  <si>
    <t>輸 送 ト ン 数 （ 千 ト ン ）</t>
  </si>
  <si>
    <t>（４）  九州の鉄道貨物輸送量の推移</t>
  </si>
  <si>
    <t>（注）：（  ）内の数字は全国比</t>
  </si>
  <si>
    <t>貨物 ト ン キ ロ （ 百 万 ト ン キ ロ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</si>
</sst>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DBNum3][$-411]0"/>
    <numFmt numFmtId="178" formatCode="#,##0_);\(#,##0\)"/>
    <numFmt numFmtId="179" formatCode="#,##0.0_);\(#,##0.0\)"/>
    <numFmt numFmtId="180" formatCode="#,##0.0_ "/>
    <numFmt numFmtId="181" formatCode="0.0%"/>
    <numFmt numFmtId="182" formatCode="0.0_ "/>
    <numFmt numFmtId="183" formatCode="0.0_);[Red]\(0.0\)"/>
    <numFmt numFmtId="184" formatCode="0.0_);\(0.0\)"/>
    <numFmt numFmtId="185" formatCode="#,##0;[Red]#,##0"/>
    <numFmt numFmtId="186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184" fontId="42" fillId="0" borderId="11" xfId="0" applyNumberFormat="1" applyFont="1" applyFill="1" applyBorder="1" applyAlignment="1">
      <alignment horizontal="center" vertical="center"/>
    </xf>
    <xf numFmtId="179" fontId="42" fillId="0" borderId="11" xfId="0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0" fontId="42" fillId="0" borderId="10" xfId="0" applyNumberFormat="1" applyFont="1" applyFill="1" applyBorder="1" applyAlignment="1">
      <alignment horizontal="center" vertical="center"/>
    </xf>
    <xf numFmtId="180" fontId="42" fillId="0" borderId="13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80" fontId="42" fillId="0" borderId="11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86" fontId="5" fillId="34" borderId="10" xfId="0" applyNumberFormat="1" applyFont="1" applyFill="1" applyBorder="1" applyAlignment="1">
      <alignment horizontal="center" vertical="center"/>
    </xf>
    <xf numFmtId="186" fontId="5" fillId="34" borderId="13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185" fontId="5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0</xdr:rowOff>
    </xdr:from>
    <xdr:to>
      <xdr:col>0</xdr:col>
      <xdr:colOff>314325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</xdr:row>
      <xdr:rowOff>9525</xdr:rowOff>
    </xdr:from>
    <xdr:to>
      <xdr:col>1</xdr:col>
      <xdr:colOff>19050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266700" y="704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0</xdr:col>
      <xdr:colOff>285750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" y="457200"/>
          <a:ext cx="266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228600</xdr:rowOff>
    </xdr:from>
    <xdr:to>
      <xdr:col>0</xdr:col>
      <xdr:colOff>676275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>
          <a:off x="200025" y="9239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209550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19050" y="447675"/>
          <a:ext cx="190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" sqref="E1"/>
    </sheetView>
  </sheetViews>
  <sheetFormatPr defaultColWidth="9.00390625" defaultRowHeight="13.5"/>
  <cols>
    <col min="1" max="1" width="9.00390625" style="4" customWidth="1"/>
    <col min="2" max="2" width="10.625" style="4" customWidth="1"/>
    <col min="3" max="3" width="9.00390625" style="4" customWidth="1"/>
    <col min="4" max="4" width="10.625" style="4" customWidth="1"/>
    <col min="5" max="5" width="9.00390625" style="4" customWidth="1"/>
    <col min="6" max="6" width="10.625" style="4" customWidth="1"/>
    <col min="7" max="7" width="9.00390625" style="4" customWidth="1"/>
    <col min="8" max="8" width="10.625" style="4" customWidth="1"/>
    <col min="9" max="16384" width="9.00390625" style="4" customWidth="1"/>
  </cols>
  <sheetData>
    <row r="1" spans="1:9" ht="24.75" customHeight="1">
      <c r="A1" s="4" t="s">
        <v>8</v>
      </c>
      <c r="B1" s="3"/>
      <c r="C1" s="3"/>
      <c r="D1" s="3"/>
      <c r="E1" s="3"/>
      <c r="F1" s="3"/>
      <c r="G1" s="3"/>
      <c r="H1" s="3"/>
      <c r="I1" s="3"/>
    </row>
    <row r="2" spans="1:9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>
      <c r="A3" s="5" t="s">
        <v>0</v>
      </c>
      <c r="B3" s="18" t="s">
        <v>7</v>
      </c>
      <c r="C3" s="18"/>
      <c r="D3" s="18"/>
      <c r="E3" s="18"/>
      <c r="F3" s="18" t="s">
        <v>10</v>
      </c>
      <c r="G3" s="18"/>
      <c r="H3" s="18"/>
      <c r="I3" s="18"/>
    </row>
    <row r="4" spans="1:9" ht="19.5" customHeight="1">
      <c r="A4" s="7" t="s">
        <v>1</v>
      </c>
      <c r="B4" s="21" t="s">
        <v>4</v>
      </c>
      <c r="C4" s="18"/>
      <c r="D4" s="21" t="s">
        <v>6</v>
      </c>
      <c r="E4" s="18"/>
      <c r="F4" s="21" t="s">
        <v>4</v>
      </c>
      <c r="G4" s="18"/>
      <c r="H4" s="21" t="s">
        <v>6</v>
      </c>
      <c r="I4" s="18"/>
    </row>
    <row r="5" spans="1:9" ht="19.5" customHeight="1">
      <c r="A5" s="8" t="s">
        <v>2</v>
      </c>
      <c r="B5" s="8"/>
      <c r="C5" s="6" t="s">
        <v>5</v>
      </c>
      <c r="D5" s="8"/>
      <c r="E5" s="6" t="s">
        <v>5</v>
      </c>
      <c r="F5" s="8"/>
      <c r="G5" s="6" t="s">
        <v>5</v>
      </c>
      <c r="H5" s="8"/>
      <c r="I5" s="6" t="s">
        <v>5</v>
      </c>
    </row>
    <row r="6" spans="1:9" ht="19.5" customHeight="1">
      <c r="A6" s="18">
        <v>45</v>
      </c>
      <c r="B6" s="9">
        <v>30630</v>
      </c>
      <c r="C6" s="32">
        <v>100</v>
      </c>
      <c r="D6" s="19">
        <v>198503</v>
      </c>
      <c r="E6" s="32">
        <v>100</v>
      </c>
      <c r="F6" s="9">
        <v>3476</v>
      </c>
      <c r="G6" s="32">
        <v>100</v>
      </c>
      <c r="H6" s="19">
        <v>62435</v>
      </c>
      <c r="I6" s="32">
        <v>100</v>
      </c>
    </row>
    <row r="7" spans="1:9" ht="19.5" customHeight="1">
      <c r="A7" s="18"/>
      <c r="B7" s="10">
        <f>-(B6/D6*100)</f>
        <v>-15.430497272081531</v>
      </c>
      <c r="C7" s="32"/>
      <c r="D7" s="20"/>
      <c r="E7" s="32"/>
      <c r="F7" s="11">
        <f>-(F6/H6*100)</f>
        <v>-5.567390085689117</v>
      </c>
      <c r="G7" s="32"/>
      <c r="H7" s="20"/>
      <c r="I7" s="32"/>
    </row>
    <row r="8" spans="1:9" ht="19.5" customHeight="1">
      <c r="A8" s="18">
        <v>50</v>
      </c>
      <c r="B8" s="9">
        <v>20803</v>
      </c>
      <c r="C8" s="17">
        <f>B8/B6*100</f>
        <v>67.91707476330396</v>
      </c>
      <c r="D8" s="19">
        <v>141691</v>
      </c>
      <c r="E8" s="17">
        <f>D8/198503*100</f>
        <v>71.37977763560248</v>
      </c>
      <c r="F8" s="9">
        <v>2437</v>
      </c>
      <c r="G8" s="17">
        <f>F8/F6*100</f>
        <v>70.10932105868815</v>
      </c>
      <c r="H8" s="19">
        <v>46577</v>
      </c>
      <c r="I8" s="17">
        <f aca="true" t="shared" si="0" ref="I8:I14">H8/62435*100</f>
        <v>74.60078481620886</v>
      </c>
    </row>
    <row r="9" spans="1:9" ht="19.5" customHeight="1">
      <c r="A9" s="18"/>
      <c r="B9" s="10">
        <f>-(B8/D8*100)</f>
        <v>-14.681948747626878</v>
      </c>
      <c r="C9" s="17"/>
      <c r="D9" s="20"/>
      <c r="E9" s="17"/>
      <c r="F9" s="11">
        <f>-(F8/H8*100)</f>
        <v>-5.2321961483135455</v>
      </c>
      <c r="G9" s="17"/>
      <c r="H9" s="20"/>
      <c r="I9" s="17"/>
    </row>
    <row r="10" spans="1:9" ht="19.5" customHeight="1">
      <c r="A10" s="18">
        <v>55</v>
      </c>
      <c r="B10" s="9">
        <v>18410</v>
      </c>
      <c r="C10" s="17">
        <f>B10/B6*100</f>
        <v>60.10447273914463</v>
      </c>
      <c r="D10" s="19">
        <v>121619</v>
      </c>
      <c r="E10" s="17">
        <f>D10/198503*100</f>
        <v>61.26809166612092</v>
      </c>
      <c r="F10" s="9">
        <v>2000</v>
      </c>
      <c r="G10" s="17">
        <f>F10/F6*100</f>
        <v>57.537399309551205</v>
      </c>
      <c r="H10" s="19">
        <v>39961</v>
      </c>
      <c r="I10" s="17">
        <f t="shared" si="0"/>
        <v>64.00416433090415</v>
      </c>
    </row>
    <row r="11" spans="1:9" ht="19.5" customHeight="1">
      <c r="A11" s="18"/>
      <c r="B11" s="10">
        <f>-(B10/D10*100)</f>
        <v>-15.137437406984105</v>
      </c>
      <c r="C11" s="17"/>
      <c r="D11" s="20"/>
      <c r="E11" s="17"/>
      <c r="F11" s="11">
        <f>-(F10/H10*100)</f>
        <v>-5.00487975776382</v>
      </c>
      <c r="G11" s="17"/>
      <c r="H11" s="20"/>
      <c r="I11" s="17"/>
    </row>
    <row r="12" spans="1:9" ht="19.5" customHeight="1">
      <c r="A12" s="18">
        <v>60</v>
      </c>
      <c r="B12" s="9">
        <v>9981</v>
      </c>
      <c r="C12" s="17">
        <f>B12/B6*100</f>
        <v>32.585700293829575</v>
      </c>
      <c r="D12" s="19">
        <v>68552</v>
      </c>
      <c r="E12" s="17">
        <f>D12/198503*100</f>
        <v>34.534490662609635</v>
      </c>
      <c r="F12" s="9">
        <v>930</v>
      </c>
      <c r="G12" s="17">
        <f>F12/F6*100</f>
        <v>26.75489067894131</v>
      </c>
      <c r="H12" s="19">
        <v>21625</v>
      </c>
      <c r="I12" s="17">
        <f t="shared" si="0"/>
        <v>34.63602146232081</v>
      </c>
    </row>
    <row r="13" spans="1:9" ht="19.5" customHeight="1">
      <c r="A13" s="18"/>
      <c r="B13" s="10">
        <f>-(B12/D12*100)</f>
        <v>-14.559750262574397</v>
      </c>
      <c r="C13" s="17"/>
      <c r="D13" s="20"/>
      <c r="E13" s="17"/>
      <c r="F13" s="11">
        <f>-(F12/H12*100)</f>
        <v>-4.300578034682081</v>
      </c>
      <c r="G13" s="17"/>
      <c r="H13" s="20"/>
      <c r="I13" s="17"/>
    </row>
    <row r="14" spans="1:9" ht="19.5" customHeight="1">
      <c r="A14" s="18">
        <v>2</v>
      </c>
      <c r="B14" s="9">
        <v>7613</v>
      </c>
      <c r="C14" s="17">
        <f>B14/B6*100</f>
        <v>24.854717597127</v>
      </c>
      <c r="D14" s="19">
        <v>59346</v>
      </c>
      <c r="E14" s="17">
        <f>D14/198503*100</f>
        <v>29.896777378679417</v>
      </c>
      <c r="F14" s="9">
        <v>867</v>
      </c>
      <c r="G14" s="17">
        <f>F14/F6*100</f>
        <v>24.942462600690448</v>
      </c>
      <c r="H14" s="19">
        <v>26725</v>
      </c>
      <c r="I14" s="17">
        <f t="shared" si="0"/>
        <v>42.80451669736526</v>
      </c>
    </row>
    <row r="15" spans="1:9" ht="19.5" customHeight="1">
      <c r="A15" s="18"/>
      <c r="B15" s="10">
        <f>-(B14/D14*100)</f>
        <v>-12.82816028038958</v>
      </c>
      <c r="C15" s="17"/>
      <c r="D15" s="20"/>
      <c r="E15" s="17"/>
      <c r="F15" s="11">
        <f>-(F14/H14*100)</f>
        <v>-3.2441534144059867</v>
      </c>
      <c r="G15" s="17"/>
      <c r="H15" s="20"/>
      <c r="I15" s="17"/>
    </row>
    <row r="16" spans="1:9" ht="19.5" customHeight="1">
      <c r="A16" s="18">
        <v>7</v>
      </c>
      <c r="B16" s="9">
        <v>6733</v>
      </c>
      <c r="C16" s="23">
        <f>B16/B6*100</f>
        <v>21.98171727064969</v>
      </c>
      <c r="D16" s="19">
        <v>76932</v>
      </c>
      <c r="E16" s="17">
        <f>D16/198503*100</f>
        <v>38.75608932862475</v>
      </c>
      <c r="F16" s="9">
        <v>759</v>
      </c>
      <c r="G16" s="17">
        <f>F16/F6*100</f>
        <v>21.835443037974684</v>
      </c>
      <c r="H16" s="19">
        <v>25101</v>
      </c>
      <c r="I16" s="17">
        <f>H16/62435*100</f>
        <v>40.20341154800993</v>
      </c>
    </row>
    <row r="17" spans="1:9" ht="19.5" customHeight="1">
      <c r="A17" s="18"/>
      <c r="B17" s="10">
        <f>-(B16/D16*100)</f>
        <v>-8.751884781365362</v>
      </c>
      <c r="C17" s="24"/>
      <c r="D17" s="20"/>
      <c r="E17" s="17"/>
      <c r="F17" s="11">
        <f>-(F16/H16*100)</f>
        <v>-3.0237839129915143</v>
      </c>
      <c r="G17" s="17"/>
      <c r="H17" s="20"/>
      <c r="I17" s="17"/>
    </row>
    <row r="18" spans="1:9" ht="19.5" customHeight="1">
      <c r="A18" s="21">
        <v>12</v>
      </c>
      <c r="B18" s="9">
        <v>5762</v>
      </c>
      <c r="C18" s="23">
        <f>B18/B6*100</f>
        <v>18.811622592229842</v>
      </c>
      <c r="D18" s="19">
        <v>59274</v>
      </c>
      <c r="E18" s="23">
        <f>D18/198503*100</f>
        <v>29.860505886560908</v>
      </c>
      <c r="F18" s="9">
        <v>718</v>
      </c>
      <c r="G18" s="23">
        <f>F18/F6*100</f>
        <v>20.655926352128883</v>
      </c>
      <c r="H18" s="19">
        <v>22136</v>
      </c>
      <c r="I18" s="23">
        <f>H18/62435*100</f>
        <v>35.45447265155762</v>
      </c>
    </row>
    <row r="19" spans="1:9" ht="19.5" customHeight="1">
      <c r="A19" s="22"/>
      <c r="B19" s="10">
        <f>-(B18/D18*100)</f>
        <v>-9.720956911968148</v>
      </c>
      <c r="C19" s="24"/>
      <c r="D19" s="25"/>
      <c r="E19" s="24"/>
      <c r="F19" s="11">
        <f>-(F18/H18*100)</f>
        <v>-3.2435851102276834</v>
      </c>
      <c r="G19" s="24"/>
      <c r="H19" s="25"/>
      <c r="I19" s="24"/>
    </row>
    <row r="20" spans="1:9" ht="19.5" customHeight="1">
      <c r="A20" s="21">
        <v>17</v>
      </c>
      <c r="B20" s="9">
        <v>5663</v>
      </c>
      <c r="C20" s="23">
        <f>B20/B6*100</f>
        <v>18.48841005550114</v>
      </c>
      <c r="D20" s="19">
        <v>52473</v>
      </c>
      <c r="E20" s="23">
        <f>D20/198503*100</f>
        <v>26.4343611935336</v>
      </c>
      <c r="F20" s="9">
        <v>719</v>
      </c>
      <c r="G20" s="23">
        <f>F20/F6*100</f>
        <v>20.68469505178366</v>
      </c>
      <c r="H20" s="19">
        <v>22813</v>
      </c>
      <c r="I20" s="23">
        <f>H20/62435*100</f>
        <v>36.538800352366465</v>
      </c>
    </row>
    <row r="21" spans="1:9" ht="19.5" customHeight="1">
      <c r="A21" s="22"/>
      <c r="B21" s="10">
        <f>-(B20/D20*100)</f>
        <v>-10.792216949669353</v>
      </c>
      <c r="C21" s="24"/>
      <c r="D21" s="25"/>
      <c r="E21" s="24"/>
      <c r="F21" s="11">
        <f>-(F20/H20*100)</f>
        <v>-3.1517117433042565</v>
      </c>
      <c r="G21" s="24"/>
      <c r="H21" s="25"/>
      <c r="I21" s="24"/>
    </row>
    <row r="22" spans="1:9" ht="19.5" customHeight="1">
      <c r="A22" s="21">
        <v>20</v>
      </c>
      <c r="B22" s="9">
        <v>5534</v>
      </c>
      <c r="C22" s="23">
        <f>B22/B6*100</f>
        <v>18.067254325824354</v>
      </c>
      <c r="D22" s="19">
        <v>46225</v>
      </c>
      <c r="E22" s="23">
        <f>D22/198503*100</f>
        <v>23.286801710805378</v>
      </c>
      <c r="F22" s="9">
        <v>693</v>
      </c>
      <c r="G22" s="23">
        <f>F22/F6*100</f>
        <v>19.936708860759495</v>
      </c>
      <c r="H22" s="19">
        <v>22256</v>
      </c>
      <c r="I22" s="23">
        <f>H22/62435*100</f>
        <v>35.64667253944102</v>
      </c>
    </row>
    <row r="23" spans="1:9" ht="19.5" customHeight="1">
      <c r="A23" s="22"/>
      <c r="B23" s="10">
        <f>-(B22/D22*100)</f>
        <v>-11.971876690102757</v>
      </c>
      <c r="C23" s="24"/>
      <c r="D23" s="25"/>
      <c r="E23" s="24"/>
      <c r="F23" s="11">
        <f>-(F22/H22*100)</f>
        <v>-3.113767074047448</v>
      </c>
      <c r="G23" s="24"/>
      <c r="H23" s="25"/>
      <c r="I23" s="24"/>
    </row>
    <row r="24" spans="1:9" ht="19.5" customHeight="1">
      <c r="A24" s="26">
        <v>21</v>
      </c>
      <c r="B24" s="12">
        <v>5079</v>
      </c>
      <c r="C24" s="28">
        <f>B24/B6*100</f>
        <v>16.581782566111656</v>
      </c>
      <c r="D24" s="30">
        <v>43251</v>
      </c>
      <c r="E24" s="28">
        <f>D24/198503*100</f>
        <v>21.78858757802149</v>
      </c>
      <c r="F24" s="12">
        <v>619</v>
      </c>
      <c r="G24" s="28">
        <f>F24/F6*100</f>
        <v>17.8078250863061</v>
      </c>
      <c r="H24" s="30">
        <v>20562</v>
      </c>
      <c r="I24" s="28">
        <f>H24/62435*100</f>
        <v>32.93345078882037</v>
      </c>
    </row>
    <row r="25" spans="1:9" ht="19.5" customHeight="1">
      <c r="A25" s="27"/>
      <c r="B25" s="13">
        <f>-(B24/D24*100)</f>
        <v>-11.74308108483041</v>
      </c>
      <c r="C25" s="29"/>
      <c r="D25" s="31"/>
      <c r="E25" s="29"/>
      <c r="F25" s="14">
        <f>-(F24/H24*100)</f>
        <v>-3.0104075479039003</v>
      </c>
      <c r="G25" s="29"/>
      <c r="H25" s="31"/>
      <c r="I25" s="29"/>
    </row>
    <row r="26" spans="1:9" ht="19.5" customHeight="1">
      <c r="A26" s="21">
        <v>22</v>
      </c>
      <c r="B26" s="9">
        <v>5172</v>
      </c>
      <c r="C26" s="23">
        <f>B26/B6*100</f>
        <v>16.885406464250735</v>
      </c>
      <c r="D26" s="19">
        <v>43647</v>
      </c>
      <c r="E26" s="23">
        <f>D26/198503*100</f>
        <v>21.98808078467328</v>
      </c>
      <c r="F26" s="9">
        <v>623</v>
      </c>
      <c r="G26" s="23">
        <f>F26/F6*100</f>
        <v>17.9228998849252</v>
      </c>
      <c r="H26" s="19">
        <v>20398</v>
      </c>
      <c r="I26" s="23">
        <f>H26/62435*100</f>
        <v>32.67077760871307</v>
      </c>
    </row>
    <row r="27" spans="1:9" ht="19.5" customHeight="1">
      <c r="A27" s="22"/>
      <c r="B27" s="10">
        <f>-(B26/D26*100)</f>
        <v>-11.849611657158569</v>
      </c>
      <c r="C27" s="24"/>
      <c r="D27" s="25"/>
      <c r="E27" s="24"/>
      <c r="F27" s="11">
        <f>-(F26/H26*100)</f>
        <v>-3.0542210020590255</v>
      </c>
      <c r="G27" s="24"/>
      <c r="H27" s="25"/>
      <c r="I27" s="24"/>
    </row>
    <row r="28" spans="1:9" ht="19.5" customHeight="1">
      <c r="A28" s="33">
        <v>23</v>
      </c>
      <c r="B28" s="12">
        <v>5178</v>
      </c>
      <c r="C28" s="34">
        <f>B28/B6*100</f>
        <v>16.904995102840353</v>
      </c>
      <c r="D28" s="30">
        <v>39886</v>
      </c>
      <c r="E28" s="34">
        <f>D28/198503*100</f>
        <v>20.093399092205154</v>
      </c>
      <c r="F28" s="12">
        <v>632</v>
      </c>
      <c r="G28" s="34">
        <f>F28/F6*100</f>
        <v>18.181818181818183</v>
      </c>
      <c r="H28" s="30">
        <v>19998</v>
      </c>
      <c r="I28" s="34">
        <f>H28/62435*100</f>
        <v>32.0301113157684</v>
      </c>
    </row>
    <row r="29" spans="1:9" ht="19.5" customHeight="1">
      <c r="A29" s="33"/>
      <c r="B29" s="13">
        <f>-(B28/D28*100)</f>
        <v>-12.98199869628441</v>
      </c>
      <c r="C29" s="34"/>
      <c r="D29" s="35"/>
      <c r="E29" s="34"/>
      <c r="F29" s="14">
        <f>-(F28/H28*100)</f>
        <v>-3.16031603160316</v>
      </c>
      <c r="G29" s="34"/>
      <c r="H29" s="35"/>
      <c r="I29" s="34"/>
    </row>
    <row r="30" spans="1:9" ht="19.5" customHeight="1">
      <c r="A30" s="18">
        <v>24</v>
      </c>
      <c r="B30" s="9">
        <v>5226</v>
      </c>
      <c r="C30" s="17">
        <v>16.9</v>
      </c>
      <c r="D30" s="19">
        <v>42340</v>
      </c>
      <c r="E30" s="17">
        <f>D30/198503*100</f>
        <v>21.329652448577605</v>
      </c>
      <c r="F30" s="9">
        <v>629</v>
      </c>
      <c r="G30" s="17">
        <f>F30/F6*100</f>
        <v>18.095512082853855</v>
      </c>
      <c r="H30" s="19">
        <v>20471</v>
      </c>
      <c r="I30" s="17">
        <f>H30/62435*100</f>
        <v>32.787699207175464</v>
      </c>
    </row>
    <row r="31" spans="1:9" ht="19.5" customHeight="1">
      <c r="A31" s="18"/>
      <c r="B31" s="10">
        <f>-(B30/D30*100)</f>
        <v>-12.342938119981104</v>
      </c>
      <c r="C31" s="17"/>
      <c r="D31" s="20"/>
      <c r="E31" s="17"/>
      <c r="F31" s="11">
        <f>-(F30/H30*100)</f>
        <v>-3.072639343461482</v>
      </c>
      <c r="G31" s="17"/>
      <c r="H31" s="20"/>
      <c r="I31" s="17"/>
    </row>
    <row r="32" spans="1:9" ht="19.5" customHeight="1">
      <c r="A32" s="18">
        <v>25</v>
      </c>
      <c r="B32" s="9">
        <v>5512</v>
      </c>
      <c r="C32" s="17">
        <v>18</v>
      </c>
      <c r="D32" s="19">
        <v>44101</v>
      </c>
      <c r="E32" s="17">
        <f>D32/198503*100</f>
        <v>22.21679269330942</v>
      </c>
      <c r="F32" s="9">
        <v>670</v>
      </c>
      <c r="G32" s="17">
        <f>F32/F6*100</f>
        <v>19.275028768699652</v>
      </c>
      <c r="H32" s="19">
        <v>21071</v>
      </c>
      <c r="I32" s="17">
        <f>H32/62435*100</f>
        <v>33.74869864659246</v>
      </c>
    </row>
    <row r="33" spans="1:9" ht="19.5" customHeight="1">
      <c r="A33" s="18"/>
      <c r="B33" s="10">
        <f>-(B32/D32*100)</f>
        <v>-12.498582798575995</v>
      </c>
      <c r="C33" s="17"/>
      <c r="D33" s="20"/>
      <c r="E33" s="17"/>
      <c r="F33" s="11">
        <f>-(F32/H32*100)</f>
        <v>-3.179725689336054</v>
      </c>
      <c r="G33" s="17"/>
      <c r="H33" s="20"/>
      <c r="I33" s="17"/>
    </row>
    <row r="34" spans="1:9" ht="19.5" customHeight="1">
      <c r="A34" s="18">
        <v>26</v>
      </c>
      <c r="B34" s="9">
        <v>5530</v>
      </c>
      <c r="C34" s="17">
        <v>18.1</v>
      </c>
      <c r="D34" s="19">
        <v>43424</v>
      </c>
      <c r="E34" s="17">
        <f>D34/198503*100</f>
        <v>21.87573991325068</v>
      </c>
      <c r="F34" s="9">
        <v>681</v>
      </c>
      <c r="G34" s="17">
        <f>F34/F6*100</f>
        <v>19.591484464902187</v>
      </c>
      <c r="H34" s="19">
        <v>21029</v>
      </c>
      <c r="I34" s="17">
        <f>H34/62435*100</f>
        <v>33.68142868583327</v>
      </c>
    </row>
    <row r="35" spans="1:9" ht="19.5" customHeight="1">
      <c r="A35" s="18"/>
      <c r="B35" s="10">
        <f>-(B34/D34*100)</f>
        <v>-12.734893146647016</v>
      </c>
      <c r="C35" s="17"/>
      <c r="D35" s="20"/>
      <c r="E35" s="17"/>
      <c r="F35" s="11">
        <f>-(F34/H34*100)</f>
        <v>-3.23838508726045</v>
      </c>
      <c r="G35" s="17"/>
      <c r="H35" s="20"/>
      <c r="I35" s="17"/>
    </row>
    <row r="36" spans="1:9" ht="19.5" customHeight="1">
      <c r="A36" s="18">
        <v>27</v>
      </c>
      <c r="B36" s="9">
        <v>5673</v>
      </c>
      <c r="C36" s="17">
        <v>18.5</v>
      </c>
      <c r="D36" s="19">
        <v>43210</v>
      </c>
      <c r="E36" s="17">
        <f>D36/198503*100</f>
        <v>21.7679329783429</v>
      </c>
      <c r="F36" s="9">
        <v>684</v>
      </c>
      <c r="G36" s="17">
        <f>F36/F6*100</f>
        <v>19.677790563866512</v>
      </c>
      <c r="H36" s="19">
        <v>21519</v>
      </c>
      <c r="I36" s="17">
        <f>H36/62435*100</f>
        <v>34.466244894690476</v>
      </c>
    </row>
    <row r="37" spans="1:9" ht="19.5" customHeight="1">
      <c r="A37" s="18"/>
      <c r="B37" s="10">
        <f>-(B36/D36*100)</f>
        <v>-13.128905345984727</v>
      </c>
      <c r="C37" s="17"/>
      <c r="D37" s="20"/>
      <c r="E37" s="17"/>
      <c r="F37" s="11">
        <f>-(F36/H36*100)</f>
        <v>-3.178586365537432</v>
      </c>
      <c r="G37" s="17"/>
      <c r="H37" s="20"/>
      <c r="I37" s="17"/>
    </row>
    <row r="38" spans="1:9" ht="19.5" customHeight="1">
      <c r="A38" s="18">
        <v>28</v>
      </c>
      <c r="B38" s="9">
        <v>5724</v>
      </c>
      <c r="C38" s="17">
        <f>B38/B6*100</f>
        <v>18.68756121449559</v>
      </c>
      <c r="D38" s="19">
        <v>44089</v>
      </c>
      <c r="E38" s="17">
        <f>D38/198503*100</f>
        <v>22.210747444623003</v>
      </c>
      <c r="F38" s="9">
        <v>664</v>
      </c>
      <c r="G38" s="17">
        <f>F38/F6*100</f>
        <v>19.102416570771002</v>
      </c>
      <c r="H38" s="19">
        <v>21265</v>
      </c>
      <c r="I38" s="17">
        <f>H38/62435*100</f>
        <v>34.05942179867062</v>
      </c>
    </row>
    <row r="39" spans="1:9" ht="19.5" customHeight="1">
      <c r="A39" s="18"/>
      <c r="B39" s="10">
        <f>-(B38/D38*100)</f>
        <v>-12.982830184399738</v>
      </c>
      <c r="C39" s="17"/>
      <c r="D39" s="20"/>
      <c r="E39" s="17"/>
      <c r="F39" s="11">
        <f>-(F38/H38*100)</f>
        <v>-3.1225017634610865</v>
      </c>
      <c r="G39" s="17"/>
      <c r="H39" s="20"/>
      <c r="I39" s="17"/>
    </row>
    <row r="40" spans="1:9" ht="19.5" customHeight="1">
      <c r="A40" s="21">
        <v>29</v>
      </c>
      <c r="B40" s="15">
        <v>6004</v>
      </c>
      <c r="C40" s="36">
        <f>B40/B6*100</f>
        <v>19.6016976820111</v>
      </c>
      <c r="D40" s="38">
        <v>45170</v>
      </c>
      <c r="E40" s="17">
        <f>D40/198503*100</f>
        <v>22.755323597124477</v>
      </c>
      <c r="F40" s="15">
        <v>685</v>
      </c>
      <c r="G40" s="17">
        <f>F40/F6*100</f>
        <v>19.70655926352129</v>
      </c>
      <c r="H40" s="38">
        <v>21663</v>
      </c>
      <c r="I40" s="17">
        <f>H40/62435*100</f>
        <v>34.69688476015056</v>
      </c>
    </row>
    <row r="41" spans="1:9" ht="19.5" customHeight="1">
      <c r="A41" s="22"/>
      <c r="B41" s="10">
        <f>-(B40/D40*100)</f>
        <v>-13.29200796989152</v>
      </c>
      <c r="C41" s="37"/>
      <c r="D41" s="39"/>
      <c r="E41" s="17"/>
      <c r="F41" s="11">
        <f>-(F40/H40*100)</f>
        <v>-3.1620735816830536</v>
      </c>
      <c r="G41" s="17"/>
      <c r="H41" s="39"/>
      <c r="I41" s="17"/>
    </row>
    <row r="42" spans="1:9" ht="19.5" customHeight="1">
      <c r="A42" s="40">
        <v>30</v>
      </c>
      <c r="B42" s="15">
        <v>4342</v>
      </c>
      <c r="C42" s="41">
        <f>B42/B6*100</f>
        <v>14.175644792686908</v>
      </c>
      <c r="D42" s="38">
        <v>42321</v>
      </c>
      <c r="E42" s="17">
        <f>D42/198503*100</f>
        <v>21.32008080482411</v>
      </c>
      <c r="F42" s="15">
        <v>511</v>
      </c>
      <c r="G42" s="17">
        <f>F42/F6*100</f>
        <v>14.700805523590335</v>
      </c>
      <c r="H42" s="38">
        <v>19369</v>
      </c>
      <c r="I42" s="17">
        <f>H42/62435*100</f>
        <v>31.02266357011292</v>
      </c>
    </row>
    <row r="43" spans="1:9" ht="19.5" customHeight="1">
      <c r="A43" s="20"/>
      <c r="B43" s="10">
        <f>-(B42/D42*100)</f>
        <v>-10.259681954585194</v>
      </c>
      <c r="C43" s="42"/>
      <c r="D43" s="43"/>
      <c r="E43" s="17"/>
      <c r="F43" s="11">
        <f>-(F42/H42*100)</f>
        <v>-2.6382363570654137</v>
      </c>
      <c r="G43" s="17"/>
      <c r="H43" s="43"/>
      <c r="I43" s="17"/>
    </row>
    <row r="44" spans="1:9" s="2" customFormat="1" ht="19.5" customHeight="1">
      <c r="A44" s="1" t="s">
        <v>3</v>
      </c>
      <c r="B44" s="1"/>
      <c r="C44" s="1"/>
      <c r="D44" s="1"/>
      <c r="E44" s="1"/>
      <c r="F44" s="1"/>
      <c r="G44" s="1"/>
      <c r="H44" s="1"/>
      <c r="I44" s="1"/>
    </row>
    <row r="45" spans="1:9" s="2" customFormat="1" ht="19.5" customHeight="1">
      <c r="A45" s="1" t="s">
        <v>9</v>
      </c>
      <c r="B45" s="1"/>
      <c r="C45" s="1"/>
      <c r="D45" s="1"/>
      <c r="E45" s="1"/>
      <c r="F45" s="1"/>
      <c r="G45" s="1"/>
      <c r="H45" s="1"/>
      <c r="I45" s="1"/>
    </row>
    <row r="46" spans="1:9" ht="19.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6" ht="19.5" customHeight="1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30" customHeight="1">
      <c r="A49" s="16"/>
      <c r="B49" s="16"/>
      <c r="C49" s="16"/>
      <c r="D49" s="16"/>
      <c r="E49" s="16"/>
      <c r="F49" s="16"/>
    </row>
    <row r="50" spans="1:6" ht="30" customHeight="1">
      <c r="A50" s="16"/>
      <c r="B50" s="16"/>
      <c r="C50" s="16"/>
      <c r="D50" s="16"/>
      <c r="E50" s="16"/>
      <c r="F50" s="16"/>
    </row>
    <row r="51" ht="30" customHeight="1">
      <c r="A51" s="16"/>
    </row>
    <row r="52" ht="30" customHeight="1"/>
    <row r="53" ht="27" customHeight="1"/>
  </sheetData>
  <sheetProtection/>
  <mergeCells count="139">
    <mergeCell ref="I40:I41"/>
    <mergeCell ref="I38:I39"/>
    <mergeCell ref="A42:A43"/>
    <mergeCell ref="C42:C43"/>
    <mergeCell ref="D42:D43"/>
    <mergeCell ref="E42:E43"/>
    <mergeCell ref="G42:G43"/>
    <mergeCell ref="H42:H43"/>
    <mergeCell ref="I42:I43"/>
    <mergeCell ref="C38:C39"/>
    <mergeCell ref="D38:D39"/>
    <mergeCell ref="E38:E39"/>
    <mergeCell ref="G38:G39"/>
    <mergeCell ref="H38:H39"/>
    <mergeCell ref="D40:D41"/>
    <mergeCell ref="E40:E41"/>
    <mergeCell ref="G40:G41"/>
    <mergeCell ref="H40:H41"/>
    <mergeCell ref="A40:A41"/>
    <mergeCell ref="C40:C41"/>
    <mergeCell ref="I36:I37"/>
    <mergeCell ref="A36:A37"/>
    <mergeCell ref="C36:C37"/>
    <mergeCell ref="D36:D37"/>
    <mergeCell ref="E36:E37"/>
    <mergeCell ref="G36:G37"/>
    <mergeCell ref="H36:H37"/>
    <mergeCell ref="A38:A39"/>
    <mergeCell ref="A32:A33"/>
    <mergeCell ref="C32:C33"/>
    <mergeCell ref="D32:D33"/>
    <mergeCell ref="E32:E33"/>
    <mergeCell ref="G32:G33"/>
    <mergeCell ref="H32:H33"/>
    <mergeCell ref="D28:D29"/>
    <mergeCell ref="E28:E29"/>
    <mergeCell ref="G28:G29"/>
    <mergeCell ref="H28:H29"/>
    <mergeCell ref="I28:I29"/>
    <mergeCell ref="I32:I33"/>
    <mergeCell ref="I30:I31"/>
    <mergeCell ref="E30:E31"/>
    <mergeCell ref="G30:G31"/>
    <mergeCell ref="H30:H31"/>
    <mergeCell ref="I14:I15"/>
    <mergeCell ref="G14:G15"/>
    <mergeCell ref="D14:D15"/>
    <mergeCell ref="D24:D25"/>
    <mergeCell ref="E24:E25"/>
    <mergeCell ref="A30:A31"/>
    <mergeCell ref="C30:C31"/>
    <mergeCell ref="D30:D31"/>
    <mergeCell ref="A28:A29"/>
    <mergeCell ref="C28:C29"/>
    <mergeCell ref="I18:I19"/>
    <mergeCell ref="E18:E19"/>
    <mergeCell ref="G18:G19"/>
    <mergeCell ref="I8:I9"/>
    <mergeCell ref="H18:H19"/>
    <mergeCell ref="H6:H7"/>
    <mergeCell ref="H12:H13"/>
    <mergeCell ref="E12:E13"/>
    <mergeCell ref="I16:I17"/>
    <mergeCell ref="G16:G17"/>
    <mergeCell ref="C8:C9"/>
    <mergeCell ref="C12:C13"/>
    <mergeCell ref="G6:G7"/>
    <mergeCell ref="H16:H17"/>
    <mergeCell ref="E6:E7"/>
    <mergeCell ref="H20:H21"/>
    <mergeCell ref="D20:D21"/>
    <mergeCell ref="E20:E21"/>
    <mergeCell ref="G20:G21"/>
    <mergeCell ref="D6:D7"/>
    <mergeCell ref="A20:A21"/>
    <mergeCell ref="D10:D11"/>
    <mergeCell ref="D18:D19"/>
    <mergeCell ref="C16:C17"/>
    <mergeCell ref="C18:C19"/>
    <mergeCell ref="C10:C11"/>
    <mergeCell ref="C14:C15"/>
    <mergeCell ref="C20:C21"/>
    <mergeCell ref="A10:A11"/>
    <mergeCell ref="A12:A13"/>
    <mergeCell ref="H4:I4"/>
    <mergeCell ref="F4:G4"/>
    <mergeCell ref="I10:I11"/>
    <mergeCell ref="I6:I7"/>
    <mergeCell ref="A16:A17"/>
    <mergeCell ref="A18:A19"/>
    <mergeCell ref="A6:A7"/>
    <mergeCell ref="A8:A9"/>
    <mergeCell ref="A14:A15"/>
    <mergeCell ref="C6:C7"/>
    <mergeCell ref="D8:D9"/>
    <mergeCell ref="D12:D13"/>
    <mergeCell ref="D4:E4"/>
    <mergeCell ref="E16:E17"/>
    <mergeCell ref="D16:D17"/>
    <mergeCell ref="E14:E15"/>
    <mergeCell ref="E8:E9"/>
    <mergeCell ref="E10:E11"/>
    <mergeCell ref="I22:I23"/>
    <mergeCell ref="H8:H9"/>
    <mergeCell ref="H10:H11"/>
    <mergeCell ref="I20:I21"/>
    <mergeCell ref="B3:E3"/>
    <mergeCell ref="F3:I3"/>
    <mergeCell ref="G12:G13"/>
    <mergeCell ref="G10:G11"/>
    <mergeCell ref="G8:G9"/>
    <mergeCell ref="B4:C4"/>
    <mergeCell ref="H26:H27"/>
    <mergeCell ref="H14:H15"/>
    <mergeCell ref="I26:I27"/>
    <mergeCell ref="H24:H25"/>
    <mergeCell ref="G26:G27"/>
    <mergeCell ref="I12:I13"/>
    <mergeCell ref="G24:G25"/>
    <mergeCell ref="I24:I25"/>
    <mergeCell ref="G22:G23"/>
    <mergeCell ref="H22:H23"/>
    <mergeCell ref="A22:A23"/>
    <mergeCell ref="C22:C23"/>
    <mergeCell ref="D22:D23"/>
    <mergeCell ref="E22:E23"/>
    <mergeCell ref="A26:A27"/>
    <mergeCell ref="C26:C27"/>
    <mergeCell ref="D26:D27"/>
    <mergeCell ref="E26:E27"/>
    <mergeCell ref="A24:A25"/>
    <mergeCell ref="C24:C25"/>
    <mergeCell ref="I34:I35"/>
    <mergeCell ref="A34:A35"/>
    <mergeCell ref="C34:C35"/>
    <mergeCell ref="D34:D35"/>
    <mergeCell ref="E34:E35"/>
    <mergeCell ref="G34:G35"/>
    <mergeCell ref="H34:H35"/>
  </mergeCells>
  <printOptions/>
  <pageMargins left="0.984251968503937" right="0.1968503937007874" top="0.82" bottom="0.68" header="0.5118110236220472" footer="0.5118110236220472"/>
  <pageSetup horizontalDpi="300" verticalDpi="300" orientation="portrait" paperSize="9" scale="85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　九州運輸局</dc:creator>
  <cp:keywords/>
  <dc:description/>
  <cp:lastModifiedBy>なし</cp:lastModifiedBy>
  <cp:lastPrinted>2020-03-10T12:53:24Z</cp:lastPrinted>
  <dcterms:created xsi:type="dcterms:W3CDTF">2005-11-29T01:16:15Z</dcterms:created>
  <dcterms:modified xsi:type="dcterms:W3CDTF">2020-03-10T12:53:28Z</dcterms:modified>
  <cp:category/>
  <cp:version/>
  <cp:contentType/>
  <cp:contentStatus/>
</cp:coreProperties>
</file>