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0年.1月作成\20191223_九州運輸要覧（令和元年度版）\★（HP用）エクセルデータ\1．九州の現況\"/>
    </mc:Choice>
  </mc:AlternateContent>
  <bookViews>
    <workbookView xWindow="0" yWindow="0" windowWidth="15345" windowHeight="4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R23" i="1" s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23" i="1" l="1"/>
  <c r="P5" i="1"/>
  <c r="P24" i="1" l="1"/>
</calcChain>
</file>

<file path=xl/comments1.xml><?xml version="1.0" encoding="utf-8"?>
<comments xmlns="http://schemas.openxmlformats.org/spreadsheetml/2006/main">
  <authors>
    <author>hoashi-k63gr</author>
  </authors>
  <commentList>
    <comment ref="N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べた打ち（縦罫と合わない）</t>
        </r>
      </text>
    </comment>
    <comment ref="N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べた打ち（縦罫と合わない）</t>
        </r>
      </text>
    </comment>
  </commentList>
</comments>
</file>

<file path=xl/sharedStrings.xml><?xml version="1.0" encoding="utf-8"?>
<sst xmlns="http://schemas.openxmlformats.org/spreadsheetml/2006/main" count="63" uniqueCount="36">
  <si>
    <t>（単位：千トン）</t>
    <rPh sb="1" eb="3">
      <t>タンイ</t>
    </rPh>
    <rPh sb="4" eb="5">
      <t>セン</t>
    </rPh>
    <phoneticPr fontId="4"/>
  </si>
  <si>
    <t>地域</t>
    <rPh sb="0" eb="2">
      <t>チイキ</t>
    </rPh>
    <phoneticPr fontId="4"/>
  </si>
  <si>
    <t>九　州</t>
    <rPh sb="0" eb="1">
      <t>キュウ</t>
    </rPh>
    <rPh sb="2" eb="3">
      <t>シュウ</t>
    </rPh>
    <phoneticPr fontId="4"/>
  </si>
  <si>
    <t>四　国</t>
    <rPh sb="0" eb="1">
      <t>ヨン</t>
    </rPh>
    <rPh sb="2" eb="3">
      <t>クニ</t>
    </rPh>
    <phoneticPr fontId="4"/>
  </si>
  <si>
    <t>中　国</t>
    <rPh sb="0" eb="1">
      <t>ナカ</t>
    </rPh>
    <rPh sb="2" eb="3">
      <t>クニ</t>
    </rPh>
    <phoneticPr fontId="4"/>
  </si>
  <si>
    <t>近　畿</t>
    <rPh sb="0" eb="1">
      <t>コン</t>
    </rPh>
    <rPh sb="2" eb="3">
      <t>ミヤコ</t>
    </rPh>
    <phoneticPr fontId="4"/>
  </si>
  <si>
    <t>中　部</t>
    <rPh sb="0" eb="1">
      <t>ナカ</t>
    </rPh>
    <rPh sb="2" eb="3">
      <t>ブ</t>
    </rPh>
    <phoneticPr fontId="4"/>
  </si>
  <si>
    <t>関　東</t>
    <rPh sb="0" eb="1">
      <t>セキ</t>
    </rPh>
    <rPh sb="2" eb="3">
      <t>ヒガシ</t>
    </rPh>
    <phoneticPr fontId="4"/>
  </si>
  <si>
    <t>東　北</t>
    <rPh sb="0" eb="1">
      <t>ヒガシ</t>
    </rPh>
    <rPh sb="2" eb="3">
      <t>キタ</t>
    </rPh>
    <phoneticPr fontId="4"/>
  </si>
  <si>
    <t>北海道</t>
    <rPh sb="0" eb="1">
      <t>キタ</t>
    </rPh>
    <rPh sb="1" eb="3">
      <t>カイドウ</t>
    </rPh>
    <phoneticPr fontId="4"/>
  </si>
  <si>
    <t>沖　縄</t>
    <rPh sb="0" eb="1">
      <t>オキ</t>
    </rPh>
    <rPh sb="2" eb="3">
      <t>ナワ</t>
    </rPh>
    <phoneticPr fontId="4"/>
  </si>
  <si>
    <t>計</t>
    <rPh sb="0" eb="1">
      <t>ケイ</t>
    </rPh>
    <phoneticPr fontId="4"/>
  </si>
  <si>
    <t>全国計</t>
    <rPh sb="0" eb="2">
      <t>ゼンコク</t>
    </rPh>
    <rPh sb="2" eb="3">
      <t>ケイ</t>
    </rPh>
    <phoneticPr fontId="4"/>
  </si>
  <si>
    <t>対全
国比
(%)</t>
    <rPh sb="0" eb="1">
      <t>タイ</t>
    </rPh>
    <rPh sb="1" eb="2">
      <t>ゼン</t>
    </rPh>
    <rPh sb="3" eb="4">
      <t>クニ</t>
    </rPh>
    <rPh sb="4" eb="5">
      <t>ヒ</t>
    </rPh>
    <phoneticPr fontId="4"/>
  </si>
  <si>
    <t>横計</t>
    <rPh sb="0" eb="1">
      <t>ヨコ</t>
    </rPh>
    <rPh sb="1" eb="2">
      <t>ケイ</t>
    </rPh>
    <phoneticPr fontId="5"/>
  </si>
  <si>
    <t>発着</t>
    <rPh sb="0" eb="2">
      <t>ハッチャク</t>
    </rPh>
    <phoneticPr fontId="4"/>
  </si>
  <si>
    <t>品目</t>
    <rPh sb="0" eb="1">
      <t>ヒン</t>
    </rPh>
    <rPh sb="1" eb="2">
      <t>モク</t>
    </rPh>
    <phoneticPr fontId="4"/>
  </si>
  <si>
    <t>農水産品</t>
    <rPh sb="0" eb="3">
      <t>ノウスイサン</t>
    </rPh>
    <rPh sb="3" eb="4">
      <t>ヒン</t>
    </rPh>
    <phoneticPr fontId="4"/>
  </si>
  <si>
    <t>九
州</t>
    <rPh sb="0" eb="1">
      <t>キュウ</t>
    </rPh>
    <rPh sb="2" eb="3">
      <t>シュウ</t>
    </rPh>
    <phoneticPr fontId="4"/>
  </si>
  <si>
    <t>発</t>
    <rPh sb="0" eb="1">
      <t>ハツ</t>
    </rPh>
    <phoneticPr fontId="4"/>
  </si>
  <si>
    <t>着</t>
    <rPh sb="0" eb="1">
      <t>チャク</t>
    </rPh>
    <phoneticPr fontId="4"/>
  </si>
  <si>
    <t>林産品</t>
    <rPh sb="0" eb="2">
      <t>リンサン</t>
    </rPh>
    <rPh sb="2" eb="3">
      <t>ヒン</t>
    </rPh>
    <phoneticPr fontId="4"/>
  </si>
  <si>
    <t>鉱産品</t>
    <rPh sb="0" eb="3">
      <t>コウサンヒン</t>
    </rPh>
    <phoneticPr fontId="4"/>
  </si>
  <si>
    <t>金属機械
工業品</t>
    <rPh sb="0" eb="2">
      <t>キンゾク</t>
    </rPh>
    <rPh sb="2" eb="4">
      <t>キカイ</t>
    </rPh>
    <rPh sb="5" eb="7">
      <t>コウギョウ</t>
    </rPh>
    <rPh sb="7" eb="8">
      <t>ヒン</t>
    </rPh>
    <phoneticPr fontId="4"/>
  </si>
  <si>
    <t>化学
工業品</t>
    <rPh sb="0" eb="2">
      <t>カガク</t>
    </rPh>
    <rPh sb="3" eb="5">
      <t>コウギョウ</t>
    </rPh>
    <rPh sb="5" eb="6">
      <t>シナ</t>
    </rPh>
    <phoneticPr fontId="4"/>
  </si>
  <si>
    <t>軽工業品</t>
    <rPh sb="0" eb="3">
      <t>ケイコウギョウ</t>
    </rPh>
    <rPh sb="3" eb="4">
      <t>ヒン</t>
    </rPh>
    <phoneticPr fontId="4"/>
  </si>
  <si>
    <t>雑工業品</t>
    <rPh sb="0" eb="1">
      <t>ザツ</t>
    </rPh>
    <rPh sb="1" eb="4">
      <t>コウギョウヒン</t>
    </rPh>
    <phoneticPr fontId="4"/>
  </si>
  <si>
    <t>特種品</t>
    <rPh sb="0" eb="2">
      <t>トクシュ</t>
    </rPh>
    <rPh sb="2" eb="3">
      <t>ヒン</t>
    </rPh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</si>
  <si>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</si>
  <si>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</si>
  <si>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資料：国土交通省「貨物地域流動調査」（調査対象貨物等詳細については、「貨物地域流動調査の概要」を参照のこと）</t>
    <rPh sb="0" eb="2">
      <t>シリョウ</t>
    </rPh>
    <rPh sb="3" eb="5">
      <t>コクド</t>
    </rPh>
    <rPh sb="5" eb="8">
      <t>コウツウショウ</t>
    </rPh>
    <rPh sb="9" eb="11">
      <t>カモツ</t>
    </rPh>
    <rPh sb="11" eb="13">
      <t>チイキ</t>
    </rPh>
    <rPh sb="13" eb="15">
      <t>リュウドウ</t>
    </rPh>
    <rPh sb="15" eb="17">
      <t>チョウサ</t>
    </rPh>
    <rPh sb="19" eb="21">
      <t>チョウサ</t>
    </rPh>
    <rPh sb="21" eb="23">
      <t>タイショウ</t>
    </rPh>
    <rPh sb="23" eb="25">
      <t>カモツ</t>
    </rPh>
    <rPh sb="25" eb="26">
      <t>トウ</t>
    </rPh>
    <rPh sb="26" eb="28">
      <t>ショウサイ</t>
    </rPh>
    <rPh sb="35" eb="37">
      <t>カモツ</t>
    </rPh>
    <rPh sb="37" eb="39">
      <t>チイキ</t>
    </rPh>
    <rPh sb="39" eb="41">
      <t>リュウドウ</t>
    </rPh>
    <rPh sb="41" eb="43">
      <t>チョウサ</t>
    </rPh>
    <rPh sb="44" eb="46">
      <t>ガイヨウ</t>
    </rPh>
    <rPh sb="48" eb="50">
      <t>サンショウ</t>
    </rPh>
    <phoneticPr fontId="4"/>
  </si>
  <si>
    <t>注）</t>
    <rPh sb="0" eb="1">
      <t>チュウ</t>
    </rPh>
    <phoneticPr fontId="4"/>
  </si>
  <si>
    <t>１．航空貨物輸送量は含まない。</t>
  </si>
  <si>
    <t>２．四捨五入の関係で、合計が一致しない場合がある。</t>
    <phoneticPr fontId="5"/>
  </si>
  <si>
    <t>３．鉄道コンテナは「その他」に計上している。</t>
    <rPh sb="2" eb="4">
      <t>テツドウ</t>
    </rPh>
    <rPh sb="12" eb="13">
      <t>タ</t>
    </rPh>
    <rPh sb="15" eb="17">
      <t>ケイジョウ</t>
    </rPh>
    <phoneticPr fontId="4"/>
  </si>
  <si>
    <t>　　(ｴ)　輸送品目別地域間貨物輸送量（平成２９年度）</t>
    <rPh sb="6" eb="8">
      <t>ユソウ</t>
    </rPh>
    <rPh sb="8" eb="11">
      <t>ヒンモクベツ</t>
    </rPh>
    <rPh sb="11" eb="14">
      <t>チイキカン</t>
    </rPh>
    <rPh sb="14" eb="16">
      <t>カモツ</t>
    </rPh>
    <rPh sb="16" eb="19">
      <t>ユソウリョウ</t>
    </rPh>
    <rPh sb="20" eb="22">
      <t>ヘイセイ</t>
    </rPh>
    <rPh sb="24" eb="2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</si>
</sst>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,"/>
    <numFmt numFmtId="177" formatCode="#,##0.0_);[Red]\(#,##0.0\)"/>
    <numFmt numFmtId="178" formatCode="#,##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49" fontId="8" fillId="0" borderId="0" xfId="2" applyNumberFormat="1" applyFont="1" applyFill="1" applyAlignment="1">
      <alignment vertical="center"/>
    </xf>
    <xf numFmtId="49" fontId="9" fillId="0" borderId="0" xfId="2" applyNumberFormat="1" applyFont="1" applyFill="1" applyAlignment="1">
      <alignment vertical="center"/>
    </xf>
    <xf numFmtId="49" fontId="7" fillId="0" borderId="4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Alignment="1">
      <alignment vertical="center"/>
    </xf>
    <xf numFmtId="49" fontId="7" fillId="0" borderId="7" xfId="2" applyNumberFormat="1" applyFont="1" applyFill="1" applyBorder="1" applyAlignment="1">
      <alignment horizontal="center" vertical="center" shrinkToFit="1"/>
    </xf>
    <xf numFmtId="49" fontId="7" fillId="0" borderId="0" xfId="2" applyNumberFormat="1" applyFont="1" applyFill="1" applyBorder="1" applyAlignment="1">
      <alignment horizontal="center" vertical="center" shrinkToFit="1"/>
    </xf>
    <xf numFmtId="49" fontId="7" fillId="0" borderId="10" xfId="2" applyNumberFormat="1" applyFont="1" applyFill="1" applyBorder="1" applyAlignment="1">
      <alignment horizontal="center" vertical="center" shrinkToFit="1"/>
    </xf>
    <xf numFmtId="49" fontId="7" fillId="0" borderId="11" xfId="2" applyNumberFormat="1" applyFont="1" applyFill="1" applyBorder="1" applyAlignment="1">
      <alignment horizontal="center" vertical="center" shrinkToFit="1"/>
    </xf>
    <xf numFmtId="49" fontId="7" fillId="0" borderId="13" xfId="2" applyNumberFormat="1" applyFont="1" applyFill="1" applyBorder="1" applyAlignment="1">
      <alignment horizontal="center" vertical="center"/>
    </xf>
    <xf numFmtId="176" fontId="7" fillId="0" borderId="14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7" fontId="7" fillId="0" borderId="14" xfId="2" applyNumberFormat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78" fontId="7" fillId="0" borderId="0" xfId="2" applyNumberFormat="1" applyFont="1" applyFill="1" applyAlignment="1">
      <alignment vertical="center"/>
    </xf>
    <xf numFmtId="49" fontId="7" fillId="0" borderId="16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49" fontId="11" fillId="0" borderId="0" xfId="2" applyNumberFormat="1" applyFont="1" applyFill="1" applyAlignment="1">
      <alignment vertical="center"/>
    </xf>
    <xf numFmtId="49" fontId="12" fillId="0" borderId="0" xfId="2" applyNumberFormat="1" applyFont="1" applyFill="1" applyAlignment="1">
      <alignment vertical="center"/>
    </xf>
    <xf numFmtId="49" fontId="7" fillId="0" borderId="8" xfId="2" applyNumberFormat="1" applyFont="1" applyFill="1" applyBorder="1" applyAlignment="1">
      <alignment horizontal="center" vertical="center" shrinkToFit="1"/>
    </xf>
    <xf numFmtId="49" fontId="7" fillId="0" borderId="12" xfId="2" applyNumberFormat="1" applyFont="1" applyFill="1" applyBorder="1" applyAlignment="1">
      <alignment horizontal="center" vertical="center" shrinkToFit="1"/>
    </xf>
    <xf numFmtId="49" fontId="8" fillId="0" borderId="1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 vertical="center" shrinkToFit="1"/>
    </xf>
    <xf numFmtId="49" fontId="7" fillId="0" borderId="3" xfId="2" applyNumberFormat="1" applyFont="1" applyFill="1" applyBorder="1" applyAlignment="1">
      <alignment horizontal="center" vertical="center" shrinkToFit="1"/>
    </xf>
    <xf numFmtId="49" fontId="7" fillId="0" borderId="5" xfId="2" applyNumberFormat="1" applyFont="1" applyFill="1" applyBorder="1" applyAlignment="1">
      <alignment horizontal="center" vertical="center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5" xfId="2" applyNumberFormat="1" applyFont="1" applyFill="1" applyBorder="1" applyAlignment="1">
      <alignment horizontal="center" vertical="center" wrapText="1"/>
    </xf>
    <xf numFmtId="49" fontId="7" fillId="0" borderId="6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Fill="1" applyBorder="1" applyAlignment="1">
      <alignment horizontal="center" vertical="center" wrapText="1"/>
    </xf>
    <xf numFmtId="49" fontId="7" fillId="0" borderId="15" xfId="2" applyNumberFormat="1" applyFont="1" applyFill="1" applyBorder="1" applyAlignment="1">
      <alignment horizontal="center" vertical="center"/>
    </xf>
    <xf numFmtId="49" fontId="7" fillId="0" borderId="15" xfId="2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vertical="center"/>
    </xf>
    <xf numFmtId="49" fontId="14" fillId="0" borderId="0" xfId="2" applyNumberFormat="1" applyFont="1" applyFill="1" applyAlignment="1">
      <alignment vertical="center"/>
    </xf>
    <xf numFmtId="49" fontId="14" fillId="0" borderId="0" xfId="2" applyNumberFormat="1" applyFont="1" applyFill="1" applyAlignment="1">
      <alignment horizontal="right" vertical="center"/>
    </xf>
    <xf numFmtId="49" fontId="14" fillId="0" borderId="0" xfId="2" applyNumberFormat="1" applyFont="1" applyFill="1" applyAlignment="1">
      <alignment horizontal="left" vertical="center"/>
    </xf>
    <xf numFmtId="49" fontId="15" fillId="0" borderId="0" xfId="2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133350</xdr:rowOff>
    </xdr:to>
    <xdr:cxnSp macro="">
      <xdr:nvCxnSpPr>
        <xdr:cNvPr id="2" name="直線コネクタ 1"/>
        <xdr:cNvCxnSpPr/>
      </xdr:nvCxnSpPr>
      <xdr:spPr bwMode="auto">
        <a:xfrm>
          <a:off x="9525" y="381000"/>
          <a:ext cx="685800" cy="3810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7" workbookViewId="0">
      <selection activeCell="D37" sqref="D37"/>
    </sheetView>
  </sheetViews>
  <sheetFormatPr defaultRowHeight="12.75"/>
  <cols>
    <col min="1" max="1" width="9.125" style="2" customWidth="1"/>
    <col min="2" max="2" width="4.75" style="2" customWidth="1"/>
    <col min="3" max="3" width="4.625" style="2" customWidth="1"/>
    <col min="4" max="12" width="9.625" style="2" customWidth="1"/>
    <col min="13" max="13" width="11.625" style="2" customWidth="1"/>
    <col min="14" max="14" width="11.375" style="2" customWidth="1"/>
    <col min="15" max="15" width="7.625" style="2" customWidth="1"/>
    <col min="16" max="16" width="11.25" style="2" hidden="1" customWidth="1"/>
    <col min="17" max="17" width="14.125" style="2" hidden="1" customWidth="1"/>
    <col min="18" max="18" width="0" style="2" hidden="1" customWidth="1"/>
    <col min="19" max="256" width="9" style="2"/>
    <col min="257" max="257" width="9.125" style="2" customWidth="1"/>
    <col min="258" max="258" width="4.75" style="2" customWidth="1"/>
    <col min="259" max="259" width="4.625" style="2" customWidth="1"/>
    <col min="260" max="268" width="10.5" style="2" customWidth="1"/>
    <col min="269" max="270" width="11.25" style="2" customWidth="1"/>
    <col min="271" max="271" width="10.5" style="2" customWidth="1"/>
    <col min="272" max="272" width="8.75" style="2" customWidth="1"/>
    <col min="273" max="512" width="9" style="2"/>
    <col min="513" max="513" width="9.125" style="2" customWidth="1"/>
    <col min="514" max="514" width="4.75" style="2" customWidth="1"/>
    <col min="515" max="515" width="4.625" style="2" customWidth="1"/>
    <col min="516" max="524" width="10.5" style="2" customWidth="1"/>
    <col min="525" max="526" width="11.25" style="2" customWidth="1"/>
    <col min="527" max="527" width="10.5" style="2" customWidth="1"/>
    <col min="528" max="528" width="8.75" style="2" customWidth="1"/>
    <col min="529" max="768" width="9" style="2"/>
    <col min="769" max="769" width="9.125" style="2" customWidth="1"/>
    <col min="770" max="770" width="4.75" style="2" customWidth="1"/>
    <col min="771" max="771" width="4.625" style="2" customWidth="1"/>
    <col min="772" max="780" width="10.5" style="2" customWidth="1"/>
    <col min="781" max="782" width="11.25" style="2" customWidth="1"/>
    <col min="783" max="783" width="10.5" style="2" customWidth="1"/>
    <col min="784" max="784" width="8.75" style="2" customWidth="1"/>
    <col min="785" max="1024" width="9" style="2"/>
    <col min="1025" max="1025" width="9.125" style="2" customWidth="1"/>
    <col min="1026" max="1026" width="4.75" style="2" customWidth="1"/>
    <col min="1027" max="1027" width="4.625" style="2" customWidth="1"/>
    <col min="1028" max="1036" width="10.5" style="2" customWidth="1"/>
    <col min="1037" max="1038" width="11.25" style="2" customWidth="1"/>
    <col min="1039" max="1039" width="10.5" style="2" customWidth="1"/>
    <col min="1040" max="1040" width="8.75" style="2" customWidth="1"/>
    <col min="1041" max="1280" width="9" style="2"/>
    <col min="1281" max="1281" width="9.125" style="2" customWidth="1"/>
    <col min="1282" max="1282" width="4.75" style="2" customWidth="1"/>
    <col min="1283" max="1283" width="4.625" style="2" customWidth="1"/>
    <col min="1284" max="1292" width="10.5" style="2" customWidth="1"/>
    <col min="1293" max="1294" width="11.25" style="2" customWidth="1"/>
    <col min="1295" max="1295" width="10.5" style="2" customWidth="1"/>
    <col min="1296" max="1296" width="8.75" style="2" customWidth="1"/>
    <col min="1297" max="1536" width="9" style="2"/>
    <col min="1537" max="1537" width="9.125" style="2" customWidth="1"/>
    <col min="1538" max="1538" width="4.75" style="2" customWidth="1"/>
    <col min="1539" max="1539" width="4.625" style="2" customWidth="1"/>
    <col min="1540" max="1548" width="10.5" style="2" customWidth="1"/>
    <col min="1549" max="1550" width="11.25" style="2" customWidth="1"/>
    <col min="1551" max="1551" width="10.5" style="2" customWidth="1"/>
    <col min="1552" max="1552" width="8.75" style="2" customWidth="1"/>
    <col min="1553" max="1792" width="9" style="2"/>
    <col min="1793" max="1793" width="9.125" style="2" customWidth="1"/>
    <col min="1794" max="1794" width="4.75" style="2" customWidth="1"/>
    <col min="1795" max="1795" width="4.625" style="2" customWidth="1"/>
    <col min="1796" max="1804" width="10.5" style="2" customWidth="1"/>
    <col min="1805" max="1806" width="11.25" style="2" customWidth="1"/>
    <col min="1807" max="1807" width="10.5" style="2" customWidth="1"/>
    <col min="1808" max="1808" width="8.75" style="2" customWidth="1"/>
    <col min="1809" max="2048" width="9" style="2"/>
    <col min="2049" max="2049" width="9.125" style="2" customWidth="1"/>
    <col min="2050" max="2050" width="4.75" style="2" customWidth="1"/>
    <col min="2051" max="2051" width="4.625" style="2" customWidth="1"/>
    <col min="2052" max="2060" width="10.5" style="2" customWidth="1"/>
    <col min="2061" max="2062" width="11.25" style="2" customWidth="1"/>
    <col min="2063" max="2063" width="10.5" style="2" customWidth="1"/>
    <col min="2064" max="2064" width="8.75" style="2" customWidth="1"/>
    <col min="2065" max="2304" width="9" style="2"/>
    <col min="2305" max="2305" width="9.125" style="2" customWidth="1"/>
    <col min="2306" max="2306" width="4.75" style="2" customWidth="1"/>
    <col min="2307" max="2307" width="4.625" style="2" customWidth="1"/>
    <col min="2308" max="2316" width="10.5" style="2" customWidth="1"/>
    <col min="2317" max="2318" width="11.25" style="2" customWidth="1"/>
    <col min="2319" max="2319" width="10.5" style="2" customWidth="1"/>
    <col min="2320" max="2320" width="8.75" style="2" customWidth="1"/>
    <col min="2321" max="2560" width="9" style="2"/>
    <col min="2561" max="2561" width="9.125" style="2" customWidth="1"/>
    <col min="2562" max="2562" width="4.75" style="2" customWidth="1"/>
    <col min="2563" max="2563" width="4.625" style="2" customWidth="1"/>
    <col min="2564" max="2572" width="10.5" style="2" customWidth="1"/>
    <col min="2573" max="2574" width="11.25" style="2" customWidth="1"/>
    <col min="2575" max="2575" width="10.5" style="2" customWidth="1"/>
    <col min="2576" max="2576" width="8.75" style="2" customWidth="1"/>
    <col min="2577" max="2816" width="9" style="2"/>
    <col min="2817" max="2817" width="9.125" style="2" customWidth="1"/>
    <col min="2818" max="2818" width="4.75" style="2" customWidth="1"/>
    <col min="2819" max="2819" width="4.625" style="2" customWidth="1"/>
    <col min="2820" max="2828" width="10.5" style="2" customWidth="1"/>
    <col min="2829" max="2830" width="11.25" style="2" customWidth="1"/>
    <col min="2831" max="2831" width="10.5" style="2" customWidth="1"/>
    <col min="2832" max="2832" width="8.75" style="2" customWidth="1"/>
    <col min="2833" max="3072" width="9" style="2"/>
    <col min="3073" max="3073" width="9.125" style="2" customWidth="1"/>
    <col min="3074" max="3074" width="4.75" style="2" customWidth="1"/>
    <col min="3075" max="3075" width="4.625" style="2" customWidth="1"/>
    <col min="3076" max="3084" width="10.5" style="2" customWidth="1"/>
    <col min="3085" max="3086" width="11.25" style="2" customWidth="1"/>
    <col min="3087" max="3087" width="10.5" style="2" customWidth="1"/>
    <col min="3088" max="3088" width="8.75" style="2" customWidth="1"/>
    <col min="3089" max="3328" width="9" style="2"/>
    <col min="3329" max="3329" width="9.125" style="2" customWidth="1"/>
    <col min="3330" max="3330" width="4.75" style="2" customWidth="1"/>
    <col min="3331" max="3331" width="4.625" style="2" customWidth="1"/>
    <col min="3332" max="3340" width="10.5" style="2" customWidth="1"/>
    <col min="3341" max="3342" width="11.25" style="2" customWidth="1"/>
    <col min="3343" max="3343" width="10.5" style="2" customWidth="1"/>
    <col min="3344" max="3344" width="8.75" style="2" customWidth="1"/>
    <col min="3345" max="3584" width="9" style="2"/>
    <col min="3585" max="3585" width="9.125" style="2" customWidth="1"/>
    <col min="3586" max="3586" width="4.75" style="2" customWidth="1"/>
    <col min="3587" max="3587" width="4.625" style="2" customWidth="1"/>
    <col min="3588" max="3596" width="10.5" style="2" customWidth="1"/>
    <col min="3597" max="3598" width="11.25" style="2" customWidth="1"/>
    <col min="3599" max="3599" width="10.5" style="2" customWidth="1"/>
    <col min="3600" max="3600" width="8.75" style="2" customWidth="1"/>
    <col min="3601" max="3840" width="9" style="2"/>
    <col min="3841" max="3841" width="9.125" style="2" customWidth="1"/>
    <col min="3842" max="3842" width="4.75" style="2" customWidth="1"/>
    <col min="3843" max="3843" width="4.625" style="2" customWidth="1"/>
    <col min="3844" max="3852" width="10.5" style="2" customWidth="1"/>
    <col min="3853" max="3854" width="11.25" style="2" customWidth="1"/>
    <col min="3855" max="3855" width="10.5" style="2" customWidth="1"/>
    <col min="3856" max="3856" width="8.75" style="2" customWidth="1"/>
    <col min="3857" max="4096" width="9" style="2"/>
    <col min="4097" max="4097" width="9.125" style="2" customWidth="1"/>
    <col min="4098" max="4098" width="4.75" style="2" customWidth="1"/>
    <col min="4099" max="4099" width="4.625" style="2" customWidth="1"/>
    <col min="4100" max="4108" width="10.5" style="2" customWidth="1"/>
    <col min="4109" max="4110" width="11.25" style="2" customWidth="1"/>
    <col min="4111" max="4111" width="10.5" style="2" customWidth="1"/>
    <col min="4112" max="4112" width="8.75" style="2" customWidth="1"/>
    <col min="4113" max="4352" width="9" style="2"/>
    <col min="4353" max="4353" width="9.125" style="2" customWidth="1"/>
    <col min="4354" max="4354" width="4.75" style="2" customWidth="1"/>
    <col min="4355" max="4355" width="4.625" style="2" customWidth="1"/>
    <col min="4356" max="4364" width="10.5" style="2" customWidth="1"/>
    <col min="4365" max="4366" width="11.25" style="2" customWidth="1"/>
    <col min="4367" max="4367" width="10.5" style="2" customWidth="1"/>
    <col min="4368" max="4368" width="8.75" style="2" customWidth="1"/>
    <col min="4369" max="4608" width="9" style="2"/>
    <col min="4609" max="4609" width="9.125" style="2" customWidth="1"/>
    <col min="4610" max="4610" width="4.75" style="2" customWidth="1"/>
    <col min="4611" max="4611" width="4.625" style="2" customWidth="1"/>
    <col min="4612" max="4620" width="10.5" style="2" customWidth="1"/>
    <col min="4621" max="4622" width="11.25" style="2" customWidth="1"/>
    <col min="4623" max="4623" width="10.5" style="2" customWidth="1"/>
    <col min="4624" max="4624" width="8.75" style="2" customWidth="1"/>
    <col min="4625" max="4864" width="9" style="2"/>
    <col min="4865" max="4865" width="9.125" style="2" customWidth="1"/>
    <col min="4866" max="4866" width="4.75" style="2" customWidth="1"/>
    <col min="4867" max="4867" width="4.625" style="2" customWidth="1"/>
    <col min="4868" max="4876" width="10.5" style="2" customWidth="1"/>
    <col min="4877" max="4878" width="11.25" style="2" customWidth="1"/>
    <col min="4879" max="4879" width="10.5" style="2" customWidth="1"/>
    <col min="4880" max="4880" width="8.75" style="2" customWidth="1"/>
    <col min="4881" max="5120" width="9" style="2"/>
    <col min="5121" max="5121" width="9.125" style="2" customWidth="1"/>
    <col min="5122" max="5122" width="4.75" style="2" customWidth="1"/>
    <col min="5123" max="5123" width="4.625" style="2" customWidth="1"/>
    <col min="5124" max="5132" width="10.5" style="2" customWidth="1"/>
    <col min="5133" max="5134" width="11.25" style="2" customWidth="1"/>
    <col min="5135" max="5135" width="10.5" style="2" customWidth="1"/>
    <col min="5136" max="5136" width="8.75" style="2" customWidth="1"/>
    <col min="5137" max="5376" width="9" style="2"/>
    <col min="5377" max="5377" width="9.125" style="2" customWidth="1"/>
    <col min="5378" max="5378" width="4.75" style="2" customWidth="1"/>
    <col min="5379" max="5379" width="4.625" style="2" customWidth="1"/>
    <col min="5380" max="5388" width="10.5" style="2" customWidth="1"/>
    <col min="5389" max="5390" width="11.25" style="2" customWidth="1"/>
    <col min="5391" max="5391" width="10.5" style="2" customWidth="1"/>
    <col min="5392" max="5392" width="8.75" style="2" customWidth="1"/>
    <col min="5393" max="5632" width="9" style="2"/>
    <col min="5633" max="5633" width="9.125" style="2" customWidth="1"/>
    <col min="5634" max="5634" width="4.75" style="2" customWidth="1"/>
    <col min="5635" max="5635" width="4.625" style="2" customWidth="1"/>
    <col min="5636" max="5644" width="10.5" style="2" customWidth="1"/>
    <col min="5645" max="5646" width="11.25" style="2" customWidth="1"/>
    <col min="5647" max="5647" width="10.5" style="2" customWidth="1"/>
    <col min="5648" max="5648" width="8.75" style="2" customWidth="1"/>
    <col min="5649" max="5888" width="9" style="2"/>
    <col min="5889" max="5889" width="9.125" style="2" customWidth="1"/>
    <col min="5890" max="5890" width="4.75" style="2" customWidth="1"/>
    <col min="5891" max="5891" width="4.625" style="2" customWidth="1"/>
    <col min="5892" max="5900" width="10.5" style="2" customWidth="1"/>
    <col min="5901" max="5902" width="11.25" style="2" customWidth="1"/>
    <col min="5903" max="5903" width="10.5" style="2" customWidth="1"/>
    <col min="5904" max="5904" width="8.75" style="2" customWidth="1"/>
    <col min="5905" max="6144" width="9" style="2"/>
    <col min="6145" max="6145" width="9.125" style="2" customWidth="1"/>
    <col min="6146" max="6146" width="4.75" style="2" customWidth="1"/>
    <col min="6147" max="6147" width="4.625" style="2" customWidth="1"/>
    <col min="6148" max="6156" width="10.5" style="2" customWidth="1"/>
    <col min="6157" max="6158" width="11.25" style="2" customWidth="1"/>
    <col min="6159" max="6159" width="10.5" style="2" customWidth="1"/>
    <col min="6160" max="6160" width="8.75" style="2" customWidth="1"/>
    <col min="6161" max="6400" width="9" style="2"/>
    <col min="6401" max="6401" width="9.125" style="2" customWidth="1"/>
    <col min="6402" max="6402" width="4.75" style="2" customWidth="1"/>
    <col min="6403" max="6403" width="4.625" style="2" customWidth="1"/>
    <col min="6404" max="6412" width="10.5" style="2" customWidth="1"/>
    <col min="6413" max="6414" width="11.25" style="2" customWidth="1"/>
    <col min="6415" max="6415" width="10.5" style="2" customWidth="1"/>
    <col min="6416" max="6416" width="8.75" style="2" customWidth="1"/>
    <col min="6417" max="6656" width="9" style="2"/>
    <col min="6657" max="6657" width="9.125" style="2" customWidth="1"/>
    <col min="6658" max="6658" width="4.75" style="2" customWidth="1"/>
    <col min="6659" max="6659" width="4.625" style="2" customWidth="1"/>
    <col min="6660" max="6668" width="10.5" style="2" customWidth="1"/>
    <col min="6669" max="6670" width="11.25" style="2" customWidth="1"/>
    <col min="6671" max="6671" width="10.5" style="2" customWidth="1"/>
    <col min="6672" max="6672" width="8.75" style="2" customWidth="1"/>
    <col min="6673" max="6912" width="9" style="2"/>
    <col min="6913" max="6913" width="9.125" style="2" customWidth="1"/>
    <col min="6914" max="6914" width="4.75" style="2" customWidth="1"/>
    <col min="6915" max="6915" width="4.625" style="2" customWidth="1"/>
    <col min="6916" max="6924" width="10.5" style="2" customWidth="1"/>
    <col min="6925" max="6926" width="11.25" style="2" customWidth="1"/>
    <col min="6927" max="6927" width="10.5" style="2" customWidth="1"/>
    <col min="6928" max="6928" width="8.75" style="2" customWidth="1"/>
    <col min="6929" max="7168" width="9" style="2"/>
    <col min="7169" max="7169" width="9.125" style="2" customWidth="1"/>
    <col min="7170" max="7170" width="4.75" style="2" customWidth="1"/>
    <col min="7171" max="7171" width="4.625" style="2" customWidth="1"/>
    <col min="7172" max="7180" width="10.5" style="2" customWidth="1"/>
    <col min="7181" max="7182" width="11.25" style="2" customWidth="1"/>
    <col min="7183" max="7183" width="10.5" style="2" customWidth="1"/>
    <col min="7184" max="7184" width="8.75" style="2" customWidth="1"/>
    <col min="7185" max="7424" width="9" style="2"/>
    <col min="7425" max="7425" width="9.125" style="2" customWidth="1"/>
    <col min="7426" max="7426" width="4.75" style="2" customWidth="1"/>
    <col min="7427" max="7427" width="4.625" style="2" customWidth="1"/>
    <col min="7428" max="7436" width="10.5" style="2" customWidth="1"/>
    <col min="7437" max="7438" width="11.25" style="2" customWidth="1"/>
    <col min="7439" max="7439" width="10.5" style="2" customWidth="1"/>
    <col min="7440" max="7440" width="8.75" style="2" customWidth="1"/>
    <col min="7441" max="7680" width="9" style="2"/>
    <col min="7681" max="7681" width="9.125" style="2" customWidth="1"/>
    <col min="7682" max="7682" width="4.75" style="2" customWidth="1"/>
    <col min="7683" max="7683" width="4.625" style="2" customWidth="1"/>
    <col min="7684" max="7692" width="10.5" style="2" customWidth="1"/>
    <col min="7693" max="7694" width="11.25" style="2" customWidth="1"/>
    <col min="7695" max="7695" width="10.5" style="2" customWidth="1"/>
    <col min="7696" max="7696" width="8.75" style="2" customWidth="1"/>
    <col min="7697" max="7936" width="9" style="2"/>
    <col min="7937" max="7937" width="9.125" style="2" customWidth="1"/>
    <col min="7938" max="7938" width="4.75" style="2" customWidth="1"/>
    <col min="7939" max="7939" width="4.625" style="2" customWidth="1"/>
    <col min="7940" max="7948" width="10.5" style="2" customWidth="1"/>
    <col min="7949" max="7950" width="11.25" style="2" customWidth="1"/>
    <col min="7951" max="7951" width="10.5" style="2" customWidth="1"/>
    <col min="7952" max="7952" width="8.75" style="2" customWidth="1"/>
    <col min="7953" max="8192" width="9" style="2"/>
    <col min="8193" max="8193" width="9.125" style="2" customWidth="1"/>
    <col min="8194" max="8194" width="4.75" style="2" customWidth="1"/>
    <col min="8195" max="8195" width="4.625" style="2" customWidth="1"/>
    <col min="8196" max="8204" width="10.5" style="2" customWidth="1"/>
    <col min="8205" max="8206" width="11.25" style="2" customWidth="1"/>
    <col min="8207" max="8207" width="10.5" style="2" customWidth="1"/>
    <col min="8208" max="8208" width="8.75" style="2" customWidth="1"/>
    <col min="8209" max="8448" width="9" style="2"/>
    <col min="8449" max="8449" width="9.125" style="2" customWidth="1"/>
    <col min="8450" max="8450" width="4.75" style="2" customWidth="1"/>
    <col min="8451" max="8451" width="4.625" style="2" customWidth="1"/>
    <col min="8452" max="8460" width="10.5" style="2" customWidth="1"/>
    <col min="8461" max="8462" width="11.25" style="2" customWidth="1"/>
    <col min="8463" max="8463" width="10.5" style="2" customWidth="1"/>
    <col min="8464" max="8464" width="8.75" style="2" customWidth="1"/>
    <col min="8465" max="8704" width="9" style="2"/>
    <col min="8705" max="8705" width="9.125" style="2" customWidth="1"/>
    <col min="8706" max="8706" width="4.75" style="2" customWidth="1"/>
    <col min="8707" max="8707" width="4.625" style="2" customWidth="1"/>
    <col min="8708" max="8716" width="10.5" style="2" customWidth="1"/>
    <col min="8717" max="8718" width="11.25" style="2" customWidth="1"/>
    <col min="8719" max="8719" width="10.5" style="2" customWidth="1"/>
    <col min="8720" max="8720" width="8.75" style="2" customWidth="1"/>
    <col min="8721" max="8960" width="9" style="2"/>
    <col min="8961" max="8961" width="9.125" style="2" customWidth="1"/>
    <col min="8962" max="8962" width="4.75" style="2" customWidth="1"/>
    <col min="8963" max="8963" width="4.625" style="2" customWidth="1"/>
    <col min="8964" max="8972" width="10.5" style="2" customWidth="1"/>
    <col min="8973" max="8974" width="11.25" style="2" customWidth="1"/>
    <col min="8975" max="8975" width="10.5" style="2" customWidth="1"/>
    <col min="8976" max="8976" width="8.75" style="2" customWidth="1"/>
    <col min="8977" max="9216" width="9" style="2"/>
    <col min="9217" max="9217" width="9.125" style="2" customWidth="1"/>
    <col min="9218" max="9218" width="4.75" style="2" customWidth="1"/>
    <col min="9219" max="9219" width="4.625" style="2" customWidth="1"/>
    <col min="9220" max="9228" width="10.5" style="2" customWidth="1"/>
    <col min="9229" max="9230" width="11.25" style="2" customWidth="1"/>
    <col min="9231" max="9231" width="10.5" style="2" customWidth="1"/>
    <col min="9232" max="9232" width="8.75" style="2" customWidth="1"/>
    <col min="9233" max="9472" width="9" style="2"/>
    <col min="9473" max="9473" width="9.125" style="2" customWidth="1"/>
    <col min="9474" max="9474" width="4.75" style="2" customWidth="1"/>
    <col min="9475" max="9475" width="4.625" style="2" customWidth="1"/>
    <col min="9476" max="9484" width="10.5" style="2" customWidth="1"/>
    <col min="9485" max="9486" width="11.25" style="2" customWidth="1"/>
    <col min="9487" max="9487" width="10.5" style="2" customWidth="1"/>
    <col min="9488" max="9488" width="8.75" style="2" customWidth="1"/>
    <col min="9489" max="9728" width="9" style="2"/>
    <col min="9729" max="9729" width="9.125" style="2" customWidth="1"/>
    <col min="9730" max="9730" width="4.75" style="2" customWidth="1"/>
    <col min="9731" max="9731" width="4.625" style="2" customWidth="1"/>
    <col min="9732" max="9740" width="10.5" style="2" customWidth="1"/>
    <col min="9741" max="9742" width="11.25" style="2" customWidth="1"/>
    <col min="9743" max="9743" width="10.5" style="2" customWidth="1"/>
    <col min="9744" max="9744" width="8.75" style="2" customWidth="1"/>
    <col min="9745" max="9984" width="9" style="2"/>
    <col min="9985" max="9985" width="9.125" style="2" customWidth="1"/>
    <col min="9986" max="9986" width="4.75" style="2" customWidth="1"/>
    <col min="9987" max="9987" width="4.625" style="2" customWidth="1"/>
    <col min="9988" max="9996" width="10.5" style="2" customWidth="1"/>
    <col min="9997" max="9998" width="11.25" style="2" customWidth="1"/>
    <col min="9999" max="9999" width="10.5" style="2" customWidth="1"/>
    <col min="10000" max="10000" width="8.75" style="2" customWidth="1"/>
    <col min="10001" max="10240" width="9" style="2"/>
    <col min="10241" max="10241" width="9.125" style="2" customWidth="1"/>
    <col min="10242" max="10242" width="4.75" style="2" customWidth="1"/>
    <col min="10243" max="10243" width="4.625" style="2" customWidth="1"/>
    <col min="10244" max="10252" width="10.5" style="2" customWidth="1"/>
    <col min="10253" max="10254" width="11.25" style="2" customWidth="1"/>
    <col min="10255" max="10255" width="10.5" style="2" customWidth="1"/>
    <col min="10256" max="10256" width="8.75" style="2" customWidth="1"/>
    <col min="10257" max="10496" width="9" style="2"/>
    <col min="10497" max="10497" width="9.125" style="2" customWidth="1"/>
    <col min="10498" max="10498" width="4.75" style="2" customWidth="1"/>
    <col min="10499" max="10499" width="4.625" style="2" customWidth="1"/>
    <col min="10500" max="10508" width="10.5" style="2" customWidth="1"/>
    <col min="10509" max="10510" width="11.25" style="2" customWidth="1"/>
    <col min="10511" max="10511" width="10.5" style="2" customWidth="1"/>
    <col min="10512" max="10512" width="8.75" style="2" customWidth="1"/>
    <col min="10513" max="10752" width="9" style="2"/>
    <col min="10753" max="10753" width="9.125" style="2" customWidth="1"/>
    <col min="10754" max="10754" width="4.75" style="2" customWidth="1"/>
    <col min="10755" max="10755" width="4.625" style="2" customWidth="1"/>
    <col min="10756" max="10764" width="10.5" style="2" customWidth="1"/>
    <col min="10765" max="10766" width="11.25" style="2" customWidth="1"/>
    <col min="10767" max="10767" width="10.5" style="2" customWidth="1"/>
    <col min="10768" max="10768" width="8.75" style="2" customWidth="1"/>
    <col min="10769" max="11008" width="9" style="2"/>
    <col min="11009" max="11009" width="9.125" style="2" customWidth="1"/>
    <col min="11010" max="11010" width="4.75" style="2" customWidth="1"/>
    <col min="11011" max="11011" width="4.625" style="2" customWidth="1"/>
    <col min="11012" max="11020" width="10.5" style="2" customWidth="1"/>
    <col min="11021" max="11022" width="11.25" style="2" customWidth="1"/>
    <col min="11023" max="11023" width="10.5" style="2" customWidth="1"/>
    <col min="11024" max="11024" width="8.75" style="2" customWidth="1"/>
    <col min="11025" max="11264" width="9" style="2"/>
    <col min="11265" max="11265" width="9.125" style="2" customWidth="1"/>
    <col min="11266" max="11266" width="4.75" style="2" customWidth="1"/>
    <col min="11267" max="11267" width="4.625" style="2" customWidth="1"/>
    <col min="11268" max="11276" width="10.5" style="2" customWidth="1"/>
    <col min="11277" max="11278" width="11.25" style="2" customWidth="1"/>
    <col min="11279" max="11279" width="10.5" style="2" customWidth="1"/>
    <col min="11280" max="11280" width="8.75" style="2" customWidth="1"/>
    <col min="11281" max="11520" width="9" style="2"/>
    <col min="11521" max="11521" width="9.125" style="2" customWidth="1"/>
    <col min="11522" max="11522" width="4.75" style="2" customWidth="1"/>
    <col min="11523" max="11523" width="4.625" style="2" customWidth="1"/>
    <col min="11524" max="11532" width="10.5" style="2" customWidth="1"/>
    <col min="11533" max="11534" width="11.25" style="2" customWidth="1"/>
    <col min="11535" max="11535" width="10.5" style="2" customWidth="1"/>
    <col min="11536" max="11536" width="8.75" style="2" customWidth="1"/>
    <col min="11537" max="11776" width="9" style="2"/>
    <col min="11777" max="11777" width="9.125" style="2" customWidth="1"/>
    <col min="11778" max="11778" width="4.75" style="2" customWidth="1"/>
    <col min="11779" max="11779" width="4.625" style="2" customWidth="1"/>
    <col min="11780" max="11788" width="10.5" style="2" customWidth="1"/>
    <col min="11789" max="11790" width="11.25" style="2" customWidth="1"/>
    <col min="11791" max="11791" width="10.5" style="2" customWidth="1"/>
    <col min="11792" max="11792" width="8.75" style="2" customWidth="1"/>
    <col min="11793" max="12032" width="9" style="2"/>
    <col min="12033" max="12033" width="9.125" style="2" customWidth="1"/>
    <col min="12034" max="12034" width="4.75" style="2" customWidth="1"/>
    <col min="12035" max="12035" width="4.625" style="2" customWidth="1"/>
    <col min="12036" max="12044" width="10.5" style="2" customWidth="1"/>
    <col min="12045" max="12046" width="11.25" style="2" customWidth="1"/>
    <col min="12047" max="12047" width="10.5" style="2" customWidth="1"/>
    <col min="12048" max="12048" width="8.75" style="2" customWidth="1"/>
    <col min="12049" max="12288" width="9" style="2"/>
    <col min="12289" max="12289" width="9.125" style="2" customWidth="1"/>
    <col min="12290" max="12290" width="4.75" style="2" customWidth="1"/>
    <col min="12291" max="12291" width="4.625" style="2" customWidth="1"/>
    <col min="12292" max="12300" width="10.5" style="2" customWidth="1"/>
    <col min="12301" max="12302" width="11.25" style="2" customWidth="1"/>
    <col min="12303" max="12303" width="10.5" style="2" customWidth="1"/>
    <col min="12304" max="12304" width="8.75" style="2" customWidth="1"/>
    <col min="12305" max="12544" width="9" style="2"/>
    <col min="12545" max="12545" width="9.125" style="2" customWidth="1"/>
    <col min="12546" max="12546" width="4.75" style="2" customWidth="1"/>
    <col min="12547" max="12547" width="4.625" style="2" customWidth="1"/>
    <col min="12548" max="12556" width="10.5" style="2" customWidth="1"/>
    <col min="12557" max="12558" width="11.25" style="2" customWidth="1"/>
    <col min="12559" max="12559" width="10.5" style="2" customWidth="1"/>
    <col min="12560" max="12560" width="8.75" style="2" customWidth="1"/>
    <col min="12561" max="12800" width="9" style="2"/>
    <col min="12801" max="12801" width="9.125" style="2" customWidth="1"/>
    <col min="12802" max="12802" width="4.75" style="2" customWidth="1"/>
    <col min="12803" max="12803" width="4.625" style="2" customWidth="1"/>
    <col min="12804" max="12812" width="10.5" style="2" customWidth="1"/>
    <col min="12813" max="12814" width="11.25" style="2" customWidth="1"/>
    <col min="12815" max="12815" width="10.5" style="2" customWidth="1"/>
    <col min="12816" max="12816" width="8.75" style="2" customWidth="1"/>
    <col min="12817" max="13056" width="9" style="2"/>
    <col min="13057" max="13057" width="9.125" style="2" customWidth="1"/>
    <col min="13058" max="13058" width="4.75" style="2" customWidth="1"/>
    <col min="13059" max="13059" width="4.625" style="2" customWidth="1"/>
    <col min="13060" max="13068" width="10.5" style="2" customWidth="1"/>
    <col min="13069" max="13070" width="11.25" style="2" customWidth="1"/>
    <col min="13071" max="13071" width="10.5" style="2" customWidth="1"/>
    <col min="13072" max="13072" width="8.75" style="2" customWidth="1"/>
    <col min="13073" max="13312" width="9" style="2"/>
    <col min="13313" max="13313" width="9.125" style="2" customWidth="1"/>
    <col min="13314" max="13314" width="4.75" style="2" customWidth="1"/>
    <col min="13315" max="13315" width="4.625" style="2" customWidth="1"/>
    <col min="13316" max="13324" width="10.5" style="2" customWidth="1"/>
    <col min="13325" max="13326" width="11.25" style="2" customWidth="1"/>
    <col min="13327" max="13327" width="10.5" style="2" customWidth="1"/>
    <col min="13328" max="13328" width="8.75" style="2" customWidth="1"/>
    <col min="13329" max="13568" width="9" style="2"/>
    <col min="13569" max="13569" width="9.125" style="2" customWidth="1"/>
    <col min="13570" max="13570" width="4.75" style="2" customWidth="1"/>
    <col min="13571" max="13571" width="4.625" style="2" customWidth="1"/>
    <col min="13572" max="13580" width="10.5" style="2" customWidth="1"/>
    <col min="13581" max="13582" width="11.25" style="2" customWidth="1"/>
    <col min="13583" max="13583" width="10.5" style="2" customWidth="1"/>
    <col min="13584" max="13584" width="8.75" style="2" customWidth="1"/>
    <col min="13585" max="13824" width="9" style="2"/>
    <col min="13825" max="13825" width="9.125" style="2" customWidth="1"/>
    <col min="13826" max="13826" width="4.75" style="2" customWidth="1"/>
    <col min="13827" max="13827" width="4.625" style="2" customWidth="1"/>
    <col min="13828" max="13836" width="10.5" style="2" customWidth="1"/>
    <col min="13837" max="13838" width="11.25" style="2" customWidth="1"/>
    <col min="13839" max="13839" width="10.5" style="2" customWidth="1"/>
    <col min="13840" max="13840" width="8.75" style="2" customWidth="1"/>
    <col min="13841" max="14080" width="9" style="2"/>
    <col min="14081" max="14081" width="9.125" style="2" customWidth="1"/>
    <col min="14082" max="14082" width="4.75" style="2" customWidth="1"/>
    <col min="14083" max="14083" width="4.625" style="2" customWidth="1"/>
    <col min="14084" max="14092" width="10.5" style="2" customWidth="1"/>
    <col min="14093" max="14094" width="11.25" style="2" customWidth="1"/>
    <col min="14095" max="14095" width="10.5" style="2" customWidth="1"/>
    <col min="14096" max="14096" width="8.75" style="2" customWidth="1"/>
    <col min="14097" max="14336" width="9" style="2"/>
    <col min="14337" max="14337" width="9.125" style="2" customWidth="1"/>
    <col min="14338" max="14338" width="4.75" style="2" customWidth="1"/>
    <col min="14339" max="14339" width="4.625" style="2" customWidth="1"/>
    <col min="14340" max="14348" width="10.5" style="2" customWidth="1"/>
    <col min="14349" max="14350" width="11.25" style="2" customWidth="1"/>
    <col min="14351" max="14351" width="10.5" style="2" customWidth="1"/>
    <col min="14352" max="14352" width="8.75" style="2" customWidth="1"/>
    <col min="14353" max="14592" width="9" style="2"/>
    <col min="14593" max="14593" width="9.125" style="2" customWidth="1"/>
    <col min="14594" max="14594" width="4.75" style="2" customWidth="1"/>
    <col min="14595" max="14595" width="4.625" style="2" customWidth="1"/>
    <col min="14596" max="14604" width="10.5" style="2" customWidth="1"/>
    <col min="14605" max="14606" width="11.25" style="2" customWidth="1"/>
    <col min="14607" max="14607" width="10.5" style="2" customWidth="1"/>
    <col min="14608" max="14608" width="8.75" style="2" customWidth="1"/>
    <col min="14609" max="14848" width="9" style="2"/>
    <col min="14849" max="14849" width="9.125" style="2" customWidth="1"/>
    <col min="14850" max="14850" width="4.75" style="2" customWidth="1"/>
    <col min="14851" max="14851" width="4.625" style="2" customWidth="1"/>
    <col min="14852" max="14860" width="10.5" style="2" customWidth="1"/>
    <col min="14861" max="14862" width="11.25" style="2" customWidth="1"/>
    <col min="14863" max="14863" width="10.5" style="2" customWidth="1"/>
    <col min="14864" max="14864" width="8.75" style="2" customWidth="1"/>
    <col min="14865" max="15104" width="9" style="2"/>
    <col min="15105" max="15105" width="9.125" style="2" customWidth="1"/>
    <col min="15106" max="15106" width="4.75" style="2" customWidth="1"/>
    <col min="15107" max="15107" width="4.625" style="2" customWidth="1"/>
    <col min="15108" max="15116" width="10.5" style="2" customWidth="1"/>
    <col min="15117" max="15118" width="11.25" style="2" customWidth="1"/>
    <col min="15119" max="15119" width="10.5" style="2" customWidth="1"/>
    <col min="15120" max="15120" width="8.75" style="2" customWidth="1"/>
    <col min="15121" max="15360" width="9" style="2"/>
    <col min="15361" max="15361" width="9.125" style="2" customWidth="1"/>
    <col min="15362" max="15362" width="4.75" style="2" customWidth="1"/>
    <col min="15363" max="15363" width="4.625" style="2" customWidth="1"/>
    <col min="15364" max="15372" width="10.5" style="2" customWidth="1"/>
    <col min="15373" max="15374" width="11.25" style="2" customWidth="1"/>
    <col min="15375" max="15375" width="10.5" style="2" customWidth="1"/>
    <col min="15376" max="15376" width="8.75" style="2" customWidth="1"/>
    <col min="15377" max="15616" width="9" style="2"/>
    <col min="15617" max="15617" width="9.125" style="2" customWidth="1"/>
    <col min="15618" max="15618" width="4.75" style="2" customWidth="1"/>
    <col min="15619" max="15619" width="4.625" style="2" customWidth="1"/>
    <col min="15620" max="15628" width="10.5" style="2" customWidth="1"/>
    <col min="15629" max="15630" width="11.25" style="2" customWidth="1"/>
    <col min="15631" max="15631" width="10.5" style="2" customWidth="1"/>
    <col min="15632" max="15632" width="8.75" style="2" customWidth="1"/>
    <col min="15633" max="15872" width="9" style="2"/>
    <col min="15873" max="15873" width="9.125" style="2" customWidth="1"/>
    <col min="15874" max="15874" width="4.75" style="2" customWidth="1"/>
    <col min="15875" max="15875" width="4.625" style="2" customWidth="1"/>
    <col min="15876" max="15884" width="10.5" style="2" customWidth="1"/>
    <col min="15885" max="15886" width="11.25" style="2" customWidth="1"/>
    <col min="15887" max="15887" width="10.5" style="2" customWidth="1"/>
    <col min="15888" max="15888" width="8.75" style="2" customWidth="1"/>
    <col min="15889" max="16128" width="9" style="2"/>
    <col min="16129" max="16129" width="9.125" style="2" customWidth="1"/>
    <col min="16130" max="16130" width="4.75" style="2" customWidth="1"/>
    <col min="16131" max="16131" width="4.625" style="2" customWidth="1"/>
    <col min="16132" max="16140" width="10.5" style="2" customWidth="1"/>
    <col min="16141" max="16142" width="11.25" style="2" customWidth="1"/>
    <col min="16143" max="16143" width="10.5" style="2" customWidth="1"/>
    <col min="16144" max="16144" width="8.75" style="2" customWidth="1"/>
    <col min="16145" max="16384" width="9" style="2"/>
  </cols>
  <sheetData>
    <row r="1" spans="1:19" ht="30" customHeight="1">
      <c r="A1" s="38" t="s">
        <v>35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26" t="s">
        <v>0</v>
      </c>
      <c r="O1" s="26"/>
    </row>
    <row r="2" spans="1:19" s="5" customFormat="1" ht="20.100000000000001" customHeight="1">
      <c r="A2" s="27"/>
      <c r="B2" s="28"/>
      <c r="C2" s="3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6</v>
      </c>
      <c r="I2" s="29" t="s">
        <v>7</v>
      </c>
      <c r="J2" s="31" t="s">
        <v>8</v>
      </c>
      <c r="K2" s="31" t="s">
        <v>9</v>
      </c>
      <c r="L2" s="32" t="s">
        <v>10</v>
      </c>
      <c r="M2" s="34" t="s">
        <v>11</v>
      </c>
      <c r="N2" s="34" t="s">
        <v>12</v>
      </c>
      <c r="O2" s="34" t="s">
        <v>13</v>
      </c>
      <c r="P2" s="4" t="s">
        <v>14</v>
      </c>
    </row>
    <row r="3" spans="1:19" s="5" customFormat="1" ht="12" customHeight="1">
      <c r="A3" s="6"/>
      <c r="B3" s="7" t="s">
        <v>15</v>
      </c>
      <c r="C3" s="24"/>
      <c r="D3" s="30"/>
      <c r="E3" s="30"/>
      <c r="F3" s="30"/>
      <c r="G3" s="30"/>
      <c r="H3" s="30"/>
      <c r="I3" s="30"/>
      <c r="J3" s="30"/>
      <c r="K3" s="30"/>
      <c r="L3" s="33"/>
      <c r="M3" s="33"/>
      <c r="N3" s="35"/>
      <c r="O3" s="33"/>
    </row>
    <row r="4" spans="1:19" s="5" customFormat="1" ht="12" customHeight="1">
      <c r="A4" s="8" t="s">
        <v>16</v>
      </c>
      <c r="B4" s="9"/>
      <c r="C4" s="25"/>
      <c r="D4" s="30"/>
      <c r="E4" s="30"/>
      <c r="F4" s="30"/>
      <c r="G4" s="30"/>
      <c r="H4" s="30"/>
      <c r="I4" s="30"/>
      <c r="J4" s="30"/>
      <c r="K4" s="30"/>
      <c r="L4" s="33"/>
      <c r="M4" s="33"/>
      <c r="N4" s="35"/>
      <c r="O4" s="33"/>
    </row>
    <row r="5" spans="1:19" s="5" customFormat="1" ht="20.100000000000001" customHeight="1">
      <c r="A5" s="32" t="s">
        <v>17</v>
      </c>
      <c r="B5" s="34" t="s">
        <v>18</v>
      </c>
      <c r="C5" s="10" t="s">
        <v>19</v>
      </c>
      <c r="D5" s="11">
        <v>24374493</v>
      </c>
      <c r="E5" s="12">
        <v>106053</v>
      </c>
      <c r="F5" s="11">
        <v>397796</v>
      </c>
      <c r="G5" s="11">
        <v>628037</v>
      </c>
      <c r="H5" s="11">
        <v>403861</v>
      </c>
      <c r="I5" s="11">
        <v>198873</v>
      </c>
      <c r="J5" s="11">
        <v>46411</v>
      </c>
      <c r="K5" s="11">
        <v>0</v>
      </c>
      <c r="L5" s="11">
        <v>301219</v>
      </c>
      <c r="M5" s="11">
        <v>26456743</v>
      </c>
      <c r="N5" s="11">
        <v>235418384</v>
      </c>
      <c r="O5" s="13">
        <v>11.238180532239147</v>
      </c>
      <c r="P5" s="14">
        <f>SUM(D5:L5)</f>
        <v>26456743</v>
      </c>
      <c r="Q5" s="15"/>
      <c r="R5" s="15"/>
      <c r="S5" s="15"/>
    </row>
    <row r="6" spans="1:19" s="5" customFormat="1" ht="20.100000000000001" customHeight="1">
      <c r="A6" s="36"/>
      <c r="B6" s="36"/>
      <c r="C6" s="16" t="s">
        <v>20</v>
      </c>
      <c r="D6" s="17">
        <v>24374493</v>
      </c>
      <c r="E6" s="17">
        <v>79619</v>
      </c>
      <c r="F6" s="17">
        <v>142218</v>
      </c>
      <c r="G6" s="17">
        <v>312670</v>
      </c>
      <c r="H6" s="17">
        <v>363985</v>
      </c>
      <c r="I6" s="17">
        <v>845938</v>
      </c>
      <c r="J6" s="17">
        <v>4398</v>
      </c>
      <c r="K6" s="17">
        <v>33397</v>
      </c>
      <c r="L6" s="17">
        <v>15606</v>
      </c>
      <c r="M6" s="17">
        <v>26172324</v>
      </c>
      <c r="N6" s="17">
        <v>235418384</v>
      </c>
      <c r="O6" s="18">
        <v>11.117366263120726</v>
      </c>
      <c r="P6" s="14">
        <f t="shared" ref="P6:P24" si="0">SUM(D6:L6)</f>
        <v>26172324</v>
      </c>
      <c r="Q6" s="15"/>
      <c r="R6" s="15"/>
      <c r="S6" s="15"/>
    </row>
    <row r="7" spans="1:19" s="5" customFormat="1" ht="20.100000000000001" customHeight="1">
      <c r="A7" s="32" t="s">
        <v>21</v>
      </c>
      <c r="B7" s="34" t="s">
        <v>18</v>
      </c>
      <c r="C7" s="10" t="s">
        <v>19</v>
      </c>
      <c r="D7" s="11">
        <v>19122386</v>
      </c>
      <c r="E7" s="11">
        <v>409976</v>
      </c>
      <c r="F7" s="11">
        <v>329534</v>
      </c>
      <c r="G7" s="11">
        <v>63706</v>
      </c>
      <c r="H7" s="11">
        <v>117420</v>
      </c>
      <c r="I7" s="11">
        <v>97844</v>
      </c>
      <c r="J7" s="11">
        <v>521</v>
      </c>
      <c r="K7" s="11">
        <v>0</v>
      </c>
      <c r="L7" s="11">
        <v>43223</v>
      </c>
      <c r="M7" s="11">
        <v>20184610</v>
      </c>
      <c r="N7" s="11">
        <v>139839704</v>
      </c>
      <c r="O7" s="13">
        <v>14.434105209490433</v>
      </c>
      <c r="P7" s="14">
        <f t="shared" si="0"/>
        <v>20184610</v>
      </c>
      <c r="Q7" s="15"/>
      <c r="R7" s="15"/>
      <c r="S7" s="15"/>
    </row>
    <row r="8" spans="1:19" s="5" customFormat="1" ht="20.100000000000001" customHeight="1">
      <c r="A8" s="36"/>
      <c r="B8" s="36"/>
      <c r="C8" s="16" t="s">
        <v>20</v>
      </c>
      <c r="D8" s="17">
        <v>19122386</v>
      </c>
      <c r="E8" s="17">
        <v>44134</v>
      </c>
      <c r="F8" s="17">
        <v>217202</v>
      </c>
      <c r="G8" s="17">
        <v>116152</v>
      </c>
      <c r="H8" s="17">
        <v>67870</v>
      </c>
      <c r="I8" s="17">
        <v>23290</v>
      </c>
      <c r="J8" s="17">
        <v>0</v>
      </c>
      <c r="K8" s="17">
        <v>8429</v>
      </c>
      <c r="L8" s="17">
        <v>239</v>
      </c>
      <c r="M8" s="17">
        <v>19599702</v>
      </c>
      <c r="N8" s="17">
        <v>139839704</v>
      </c>
      <c r="O8" s="18">
        <v>14.015834873334686</v>
      </c>
      <c r="P8" s="14">
        <f t="shared" si="0"/>
        <v>19599702</v>
      </c>
      <c r="Q8" s="15"/>
      <c r="R8" s="15"/>
      <c r="S8" s="15"/>
    </row>
    <row r="9" spans="1:19" s="5" customFormat="1" ht="20.100000000000001" customHeight="1">
      <c r="A9" s="32" t="s">
        <v>22</v>
      </c>
      <c r="B9" s="34" t="s">
        <v>18</v>
      </c>
      <c r="C9" s="10" t="s">
        <v>19</v>
      </c>
      <c r="D9" s="11">
        <v>67846930</v>
      </c>
      <c r="E9" s="11">
        <v>2333444</v>
      </c>
      <c r="F9" s="11">
        <v>20409827</v>
      </c>
      <c r="G9" s="11">
        <v>8086127</v>
      </c>
      <c r="H9" s="11">
        <v>892011</v>
      </c>
      <c r="I9" s="11">
        <v>11104221</v>
      </c>
      <c r="J9" s="11">
        <v>221210</v>
      </c>
      <c r="K9" s="11">
        <v>171008</v>
      </c>
      <c r="L9" s="11">
        <v>131941</v>
      </c>
      <c r="M9" s="11">
        <v>111196719</v>
      </c>
      <c r="N9" s="11">
        <v>736106375</v>
      </c>
      <c r="O9" s="13">
        <v>15.106066565447149</v>
      </c>
      <c r="P9" s="14">
        <f t="shared" si="0"/>
        <v>111196719</v>
      </c>
      <c r="Q9" s="15"/>
      <c r="R9" s="15"/>
      <c r="S9" s="15"/>
    </row>
    <row r="10" spans="1:19" s="5" customFormat="1" ht="20.100000000000001" customHeight="1">
      <c r="A10" s="36"/>
      <c r="B10" s="36"/>
      <c r="C10" s="16" t="s">
        <v>20</v>
      </c>
      <c r="D10" s="17">
        <v>67846930</v>
      </c>
      <c r="E10" s="17">
        <v>933298</v>
      </c>
      <c r="F10" s="17">
        <v>3445739</v>
      </c>
      <c r="G10" s="17">
        <v>812183</v>
      </c>
      <c r="H10" s="17">
        <v>418016</v>
      </c>
      <c r="I10" s="17">
        <v>517172</v>
      </c>
      <c r="J10" s="17">
        <v>71831</v>
      </c>
      <c r="K10" s="17">
        <v>29108</v>
      </c>
      <c r="L10" s="17">
        <v>330396</v>
      </c>
      <c r="M10" s="17">
        <v>74404673</v>
      </c>
      <c r="N10" s="17">
        <v>736106375</v>
      </c>
      <c r="O10" s="18">
        <v>10.107869667614276</v>
      </c>
      <c r="P10" s="14">
        <f t="shared" si="0"/>
        <v>74404673</v>
      </c>
      <c r="Q10" s="15"/>
      <c r="R10" s="15"/>
      <c r="S10" s="15"/>
    </row>
    <row r="11" spans="1:19" s="5" customFormat="1" ht="20.100000000000001" customHeight="1">
      <c r="A11" s="34" t="s">
        <v>23</v>
      </c>
      <c r="B11" s="34" t="s">
        <v>18</v>
      </c>
      <c r="C11" s="10" t="s">
        <v>19</v>
      </c>
      <c r="D11" s="11">
        <v>70761546</v>
      </c>
      <c r="E11" s="11">
        <v>518564</v>
      </c>
      <c r="F11" s="11">
        <v>6236071</v>
      </c>
      <c r="G11" s="11">
        <v>9918614</v>
      </c>
      <c r="H11" s="11">
        <v>8421159</v>
      </c>
      <c r="I11" s="11">
        <v>5273250</v>
      </c>
      <c r="J11" s="11">
        <v>73520</v>
      </c>
      <c r="K11" s="11">
        <v>25435</v>
      </c>
      <c r="L11" s="11">
        <v>475015</v>
      </c>
      <c r="M11" s="11">
        <v>101703174</v>
      </c>
      <c r="N11" s="19">
        <v>868712137</v>
      </c>
      <c r="O11" s="13">
        <v>11.707350417736825</v>
      </c>
      <c r="P11" s="14">
        <f t="shared" si="0"/>
        <v>101703174</v>
      </c>
      <c r="Q11" s="15"/>
      <c r="R11" s="15"/>
      <c r="S11" s="15"/>
    </row>
    <row r="12" spans="1:19" s="5" customFormat="1" ht="20.100000000000001" customHeight="1">
      <c r="A12" s="37"/>
      <c r="B12" s="36"/>
      <c r="C12" s="16" t="s">
        <v>20</v>
      </c>
      <c r="D12" s="17">
        <v>70761546</v>
      </c>
      <c r="E12" s="17">
        <v>297978</v>
      </c>
      <c r="F12" s="17">
        <v>3521119</v>
      </c>
      <c r="G12" s="17">
        <v>4615053</v>
      </c>
      <c r="H12" s="17">
        <v>4903365</v>
      </c>
      <c r="I12" s="17">
        <v>7110756</v>
      </c>
      <c r="J12" s="17">
        <v>101316</v>
      </c>
      <c r="K12" s="17">
        <v>211792</v>
      </c>
      <c r="L12" s="17">
        <v>175023</v>
      </c>
      <c r="M12" s="17">
        <v>91697948</v>
      </c>
      <c r="N12" s="17">
        <v>868712137</v>
      </c>
      <c r="O12" s="18">
        <v>10.555619530845808</v>
      </c>
      <c r="P12" s="14">
        <f t="shared" si="0"/>
        <v>91697948</v>
      </c>
      <c r="Q12" s="15"/>
      <c r="R12" s="15"/>
      <c r="S12" s="15"/>
    </row>
    <row r="13" spans="1:19" s="5" customFormat="1" ht="20.100000000000001" customHeight="1">
      <c r="A13" s="34" t="s">
        <v>24</v>
      </c>
      <c r="B13" s="34" t="s">
        <v>18</v>
      </c>
      <c r="C13" s="10" t="s">
        <v>19</v>
      </c>
      <c r="D13" s="11">
        <v>74583956</v>
      </c>
      <c r="E13" s="11">
        <v>1169690</v>
      </c>
      <c r="F13" s="11">
        <v>2701675</v>
      </c>
      <c r="G13" s="11">
        <v>3103225</v>
      </c>
      <c r="H13" s="11">
        <v>2452264</v>
      </c>
      <c r="I13" s="11">
        <v>3435755</v>
      </c>
      <c r="J13" s="11">
        <v>729393</v>
      </c>
      <c r="K13" s="11">
        <v>96968</v>
      </c>
      <c r="L13" s="11">
        <v>539121</v>
      </c>
      <c r="M13" s="11">
        <v>88812047</v>
      </c>
      <c r="N13" s="19">
        <v>820600016</v>
      </c>
      <c r="O13" s="13">
        <v>10.822818092657702</v>
      </c>
      <c r="P13" s="14">
        <f t="shared" si="0"/>
        <v>88812047</v>
      </c>
      <c r="Q13" s="15"/>
      <c r="R13" s="15"/>
      <c r="S13" s="15"/>
    </row>
    <row r="14" spans="1:19" s="5" customFormat="1" ht="20.100000000000001" customHeight="1">
      <c r="A14" s="37"/>
      <c r="B14" s="36"/>
      <c r="C14" s="16" t="s">
        <v>20</v>
      </c>
      <c r="D14" s="17">
        <v>74583956</v>
      </c>
      <c r="E14" s="17">
        <v>2295633</v>
      </c>
      <c r="F14" s="17">
        <v>11797225</v>
      </c>
      <c r="G14" s="17">
        <v>2565393</v>
      </c>
      <c r="H14" s="17">
        <v>963107</v>
      </c>
      <c r="I14" s="17">
        <v>1180351</v>
      </c>
      <c r="J14" s="17">
        <v>12480</v>
      </c>
      <c r="K14" s="17">
        <v>32367</v>
      </c>
      <c r="L14" s="17">
        <v>8637</v>
      </c>
      <c r="M14" s="17">
        <v>93439149</v>
      </c>
      <c r="N14" s="17">
        <v>820600016</v>
      </c>
      <c r="O14" s="18">
        <v>11.386686226923008</v>
      </c>
      <c r="P14" s="14">
        <f t="shared" si="0"/>
        <v>93439149</v>
      </c>
      <c r="Q14" s="15"/>
      <c r="R14" s="15"/>
      <c r="S14" s="15"/>
    </row>
    <row r="15" spans="1:19" s="5" customFormat="1" ht="20.100000000000001" customHeight="1">
      <c r="A15" s="32" t="s">
        <v>25</v>
      </c>
      <c r="B15" s="34" t="s">
        <v>18</v>
      </c>
      <c r="C15" s="10" t="s">
        <v>19</v>
      </c>
      <c r="D15" s="11">
        <v>44099488</v>
      </c>
      <c r="E15" s="11">
        <v>506197</v>
      </c>
      <c r="F15" s="11">
        <v>2348744</v>
      </c>
      <c r="G15" s="11">
        <v>646822</v>
      </c>
      <c r="H15" s="11">
        <v>415952</v>
      </c>
      <c r="I15" s="11">
        <v>859294</v>
      </c>
      <c r="J15" s="11">
        <v>15397</v>
      </c>
      <c r="K15" s="11">
        <v>14137</v>
      </c>
      <c r="L15" s="11">
        <v>743507</v>
      </c>
      <c r="M15" s="11">
        <v>49649538</v>
      </c>
      <c r="N15" s="19">
        <v>572750694</v>
      </c>
      <c r="O15" s="13">
        <v>8.6686124556664446</v>
      </c>
      <c r="P15" s="14">
        <f t="shared" si="0"/>
        <v>49649538</v>
      </c>
      <c r="Q15" s="15"/>
      <c r="R15" s="15"/>
      <c r="S15" s="15"/>
    </row>
    <row r="16" spans="1:19" s="5" customFormat="1" ht="20.100000000000001" customHeight="1">
      <c r="A16" s="36"/>
      <c r="B16" s="36"/>
      <c r="C16" s="16" t="s">
        <v>20</v>
      </c>
      <c r="D16" s="17">
        <v>44099488</v>
      </c>
      <c r="E16" s="17">
        <v>1528283</v>
      </c>
      <c r="F16" s="17">
        <v>1271864</v>
      </c>
      <c r="G16" s="17">
        <v>447794</v>
      </c>
      <c r="H16" s="17">
        <v>501755</v>
      </c>
      <c r="I16" s="17">
        <v>670473</v>
      </c>
      <c r="J16" s="17">
        <v>0</v>
      </c>
      <c r="K16" s="17">
        <v>2688</v>
      </c>
      <c r="L16" s="17">
        <v>53399</v>
      </c>
      <c r="M16" s="17">
        <v>48575744</v>
      </c>
      <c r="N16" s="17">
        <v>572750694</v>
      </c>
      <c r="O16" s="18">
        <v>8.4811322812644203</v>
      </c>
      <c r="P16" s="14">
        <f t="shared" si="0"/>
        <v>48575744</v>
      </c>
      <c r="Q16" s="15"/>
      <c r="R16" s="15"/>
      <c r="S16" s="15"/>
    </row>
    <row r="17" spans="1:19" s="5" customFormat="1" ht="20.100000000000001" customHeight="1">
      <c r="A17" s="32" t="s">
        <v>26</v>
      </c>
      <c r="B17" s="34" t="s">
        <v>18</v>
      </c>
      <c r="C17" s="10" t="s">
        <v>19</v>
      </c>
      <c r="D17" s="11">
        <v>31176451</v>
      </c>
      <c r="E17" s="11">
        <v>854384</v>
      </c>
      <c r="F17" s="11">
        <v>1455046</v>
      </c>
      <c r="G17" s="11">
        <v>588426</v>
      </c>
      <c r="H17" s="11">
        <v>140432</v>
      </c>
      <c r="I17" s="11">
        <v>554339</v>
      </c>
      <c r="J17" s="11">
        <v>35502</v>
      </c>
      <c r="K17" s="11">
        <v>0</v>
      </c>
      <c r="L17" s="11">
        <v>94193</v>
      </c>
      <c r="M17" s="11">
        <v>34898773</v>
      </c>
      <c r="N17" s="11">
        <v>332198489</v>
      </c>
      <c r="O17" s="13">
        <v>10.505397873739275</v>
      </c>
      <c r="P17" s="14">
        <f t="shared" si="0"/>
        <v>34898773</v>
      </c>
      <c r="Q17" s="15"/>
      <c r="R17" s="15"/>
      <c r="S17" s="15"/>
    </row>
    <row r="18" spans="1:19" s="5" customFormat="1" ht="20.100000000000001" customHeight="1">
      <c r="A18" s="36"/>
      <c r="B18" s="36"/>
      <c r="C18" s="16" t="s">
        <v>20</v>
      </c>
      <c r="D18" s="17">
        <v>31176451</v>
      </c>
      <c r="E18" s="17">
        <v>777813</v>
      </c>
      <c r="F18" s="17">
        <v>965166</v>
      </c>
      <c r="G18" s="17">
        <v>1149107</v>
      </c>
      <c r="H18" s="17">
        <v>198411</v>
      </c>
      <c r="I18" s="17">
        <v>620741</v>
      </c>
      <c r="J18" s="17">
        <v>0</v>
      </c>
      <c r="K18" s="17">
        <v>0</v>
      </c>
      <c r="L18" s="17">
        <v>59259</v>
      </c>
      <c r="M18" s="17">
        <v>34946948</v>
      </c>
      <c r="N18" s="17">
        <v>332198489</v>
      </c>
      <c r="O18" s="18">
        <v>10.519899745841409</v>
      </c>
      <c r="P18" s="14">
        <f t="shared" si="0"/>
        <v>34946948</v>
      </c>
      <c r="Q18" s="15"/>
      <c r="R18" s="15"/>
      <c r="S18" s="15"/>
    </row>
    <row r="19" spans="1:19" s="5" customFormat="1" ht="20.100000000000001" customHeight="1">
      <c r="A19" s="32" t="s">
        <v>27</v>
      </c>
      <c r="B19" s="34" t="s">
        <v>18</v>
      </c>
      <c r="C19" s="10" t="s">
        <v>19</v>
      </c>
      <c r="D19" s="11">
        <v>108263988</v>
      </c>
      <c r="E19" s="11">
        <v>336669</v>
      </c>
      <c r="F19" s="11">
        <v>1574008</v>
      </c>
      <c r="G19" s="11">
        <v>4695042</v>
      </c>
      <c r="H19" s="11">
        <v>466720</v>
      </c>
      <c r="I19" s="11">
        <v>2643648</v>
      </c>
      <c r="J19" s="11">
        <v>25107</v>
      </c>
      <c r="K19" s="11">
        <v>1662</v>
      </c>
      <c r="L19" s="11">
        <v>965173</v>
      </c>
      <c r="M19" s="11">
        <v>118972017</v>
      </c>
      <c r="N19" s="19">
        <v>1197332038</v>
      </c>
      <c r="O19" s="13">
        <v>9.9364264234279176</v>
      </c>
      <c r="P19" s="14">
        <f t="shared" si="0"/>
        <v>118972017</v>
      </c>
      <c r="Q19" s="15"/>
      <c r="R19" s="15"/>
      <c r="S19" s="15"/>
    </row>
    <row r="20" spans="1:19" s="5" customFormat="1" ht="20.100000000000001" customHeight="1">
      <c r="A20" s="36"/>
      <c r="B20" s="36"/>
      <c r="C20" s="16" t="s">
        <v>20</v>
      </c>
      <c r="D20" s="17">
        <v>108263988</v>
      </c>
      <c r="E20" s="17">
        <v>694618</v>
      </c>
      <c r="F20" s="17">
        <v>1187073</v>
      </c>
      <c r="G20" s="17">
        <v>7863410</v>
      </c>
      <c r="H20" s="17">
        <v>2123197</v>
      </c>
      <c r="I20" s="17">
        <v>2655424</v>
      </c>
      <c r="J20" s="17">
        <v>126033</v>
      </c>
      <c r="K20" s="17">
        <v>20549</v>
      </c>
      <c r="L20" s="17">
        <v>85020</v>
      </c>
      <c r="M20" s="17">
        <v>123019312</v>
      </c>
      <c r="N20" s="17">
        <v>1197332038</v>
      </c>
      <c r="O20" s="18">
        <v>10.274452540791362</v>
      </c>
      <c r="P20" s="14">
        <f t="shared" si="0"/>
        <v>123019312</v>
      </c>
      <c r="Q20" s="15"/>
      <c r="R20" s="15"/>
      <c r="S20" s="15"/>
    </row>
    <row r="21" spans="1:19" s="5" customFormat="1" ht="20.100000000000001" customHeight="1">
      <c r="A21" s="32" t="s">
        <v>28</v>
      </c>
      <c r="B21" s="34" t="s">
        <v>18</v>
      </c>
      <c r="C21" s="10" t="s">
        <v>19</v>
      </c>
      <c r="D21" s="11">
        <v>382866</v>
      </c>
      <c r="E21" s="11">
        <v>40279</v>
      </c>
      <c r="F21" s="11">
        <v>89045</v>
      </c>
      <c r="G21" s="11">
        <v>363539</v>
      </c>
      <c r="H21" s="11">
        <v>565433</v>
      </c>
      <c r="I21" s="11">
        <v>947752</v>
      </c>
      <c r="J21" s="11">
        <v>118319</v>
      </c>
      <c r="K21" s="11">
        <v>82302</v>
      </c>
      <c r="L21" s="11">
        <v>820</v>
      </c>
      <c r="M21" s="11">
        <v>2590355</v>
      </c>
      <c r="N21" s="19">
        <v>23732301</v>
      </c>
      <c r="O21" s="13">
        <v>10.914891901969389</v>
      </c>
      <c r="P21" s="14">
        <f t="shared" si="0"/>
        <v>2590355</v>
      </c>
      <c r="Q21" s="15"/>
      <c r="R21" s="15"/>
      <c r="S21" s="15"/>
    </row>
    <row r="22" spans="1:19" s="5" customFormat="1" ht="20.100000000000001" customHeight="1">
      <c r="A22" s="36"/>
      <c r="B22" s="36"/>
      <c r="C22" s="16" t="s">
        <v>20</v>
      </c>
      <c r="D22" s="17">
        <v>382866</v>
      </c>
      <c r="E22" s="17">
        <v>30065</v>
      </c>
      <c r="F22" s="17">
        <v>156402</v>
      </c>
      <c r="G22" s="17">
        <v>616172</v>
      </c>
      <c r="H22" s="17">
        <v>974037</v>
      </c>
      <c r="I22" s="17">
        <v>1438813</v>
      </c>
      <c r="J22" s="17">
        <v>235454</v>
      </c>
      <c r="K22" s="17">
        <v>220355</v>
      </c>
      <c r="L22" s="17">
        <v>2516</v>
      </c>
      <c r="M22" s="17">
        <v>4056680</v>
      </c>
      <c r="N22" s="17">
        <v>23732301</v>
      </c>
      <c r="O22" s="18">
        <v>17.093496328063594</v>
      </c>
      <c r="P22" s="14">
        <f t="shared" si="0"/>
        <v>4056680</v>
      </c>
      <c r="Q22" s="15"/>
      <c r="R22" s="15"/>
      <c r="S22" s="15"/>
    </row>
    <row r="23" spans="1:19" s="5" customFormat="1" ht="20.100000000000001" customHeight="1">
      <c r="A23" s="32" t="s">
        <v>29</v>
      </c>
      <c r="B23" s="34" t="s">
        <v>18</v>
      </c>
      <c r="C23" s="10" t="s">
        <v>19</v>
      </c>
      <c r="D23" s="11">
        <v>440612104</v>
      </c>
      <c r="E23" s="11">
        <v>6275256</v>
      </c>
      <c r="F23" s="11">
        <v>35541746</v>
      </c>
      <c r="G23" s="11">
        <v>28093538</v>
      </c>
      <c r="H23" s="11">
        <v>13875252</v>
      </c>
      <c r="I23" s="11">
        <v>25114976</v>
      </c>
      <c r="J23" s="11">
        <v>1265380</v>
      </c>
      <c r="K23" s="11">
        <v>391512</v>
      </c>
      <c r="L23" s="11">
        <v>3294212</v>
      </c>
      <c r="M23" s="11">
        <v>554463976</v>
      </c>
      <c r="N23" s="11">
        <v>4926687138</v>
      </c>
      <c r="O23" s="13">
        <v>11.254296456606049</v>
      </c>
      <c r="P23" s="14">
        <f t="shared" si="0"/>
        <v>554463976</v>
      </c>
      <c r="Q23" s="15">
        <f>SUM(N5,N7,N9,N11,N13,N15,N17,N19,N21)</f>
        <v>4926690138</v>
      </c>
      <c r="R23" s="15">
        <f>N23-Q23</f>
        <v>-3000</v>
      </c>
      <c r="S23" s="15"/>
    </row>
    <row r="24" spans="1:19" s="5" customFormat="1" ht="20.100000000000001" customHeight="1">
      <c r="A24" s="36"/>
      <c r="B24" s="36"/>
      <c r="C24" s="16" t="s">
        <v>20</v>
      </c>
      <c r="D24" s="17">
        <v>440612104</v>
      </c>
      <c r="E24" s="17">
        <v>6681441</v>
      </c>
      <c r="F24" s="17">
        <v>22704008</v>
      </c>
      <c r="G24" s="17">
        <v>18497934</v>
      </c>
      <c r="H24" s="17">
        <v>10513743</v>
      </c>
      <c r="I24" s="17">
        <v>15062958</v>
      </c>
      <c r="J24" s="17">
        <v>551512</v>
      </c>
      <c r="K24" s="17">
        <v>558685</v>
      </c>
      <c r="L24" s="17">
        <v>730095</v>
      </c>
      <c r="M24" s="17">
        <v>515912480</v>
      </c>
      <c r="N24" s="17">
        <v>4926687138</v>
      </c>
      <c r="O24" s="18">
        <v>10.471793023362872</v>
      </c>
      <c r="P24" s="14">
        <f t="shared" si="0"/>
        <v>515912480</v>
      </c>
      <c r="Q24" s="15"/>
      <c r="R24" s="15"/>
      <c r="S24" s="15"/>
    </row>
    <row r="25" spans="1:19" s="22" customFormat="1" ht="20.100000000000001" customHeight="1">
      <c r="A25" s="39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9" s="22" customFormat="1" ht="15" customHeight="1">
      <c r="A26" s="41" t="s">
        <v>31</v>
      </c>
      <c r="B26" s="40" t="s">
        <v>32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9" s="22" customFormat="1" ht="15.75" customHeight="1">
      <c r="A27" s="40"/>
      <c r="B27" s="42" t="s">
        <v>33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1:19" s="23" customFormat="1" ht="15" customHeight="1">
      <c r="A28" s="43"/>
      <c r="B28" s="44" t="s">
        <v>34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9" ht="12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9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9" ht="12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9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3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37">
    <mergeCell ref="A23:A24"/>
    <mergeCell ref="B23:B24"/>
    <mergeCell ref="B28:M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C3:C4"/>
    <mergeCell ref="A1:H1"/>
    <mergeCell ref="N1:O1"/>
    <mergeCell ref="A2:B2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phoneticPr fontId="3"/>
  <pageMargins left="0.70866141732283472" right="0.70866141732283472" top="0.74803149606299213" bottom="0.15748031496062992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2020-03-10T12:52:34Z</cp:lastPrinted>
  <dcterms:created xsi:type="dcterms:W3CDTF">2020-02-03T01:58:29Z</dcterms:created>
  <dcterms:modified xsi:type="dcterms:W3CDTF">2020-03-10T12:52:46Z</dcterms:modified>
</cp:coreProperties>
</file>