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480" yWindow="120" windowWidth="18315" windowHeight="8490"/>
  </bookViews>
  <sheets>
    <sheet name="表紙" sheetId="1" r:id="rId1"/>
    <sheet name="新運賃" sheetId="2" r:id="rId2"/>
    <sheet name="旧運賃" sheetId="5" r:id="rId3"/>
  </sheets>
  <definedNames>
    <definedName name="_xlnm.Print_Area" localSheetId="2">旧運賃!$A$1:$BA$62</definedName>
    <definedName name="_xlnm.Print_Area" localSheetId="1">新運賃!$A$1:$BA$77</definedName>
  </definedNames>
  <calcPr calcId="152511"/>
</workbook>
</file>

<file path=xl/calcChain.xml><?xml version="1.0" encoding="utf-8"?>
<calcChain xmlns="http://schemas.openxmlformats.org/spreadsheetml/2006/main">
  <c r="AN31" i="5" l="1"/>
  <c r="AN30" i="5"/>
  <c r="AN29" i="5"/>
  <c r="AN28" i="5"/>
  <c r="AN27" i="5"/>
  <c r="AN26" i="5"/>
  <c r="AN25" i="5"/>
  <c r="AN24" i="5"/>
  <c r="AN23" i="5"/>
  <c r="AN22" i="5"/>
  <c r="AN21" i="5"/>
  <c r="AN20" i="5"/>
  <c r="AN19" i="5"/>
  <c r="AN18" i="5"/>
  <c r="AN17" i="5"/>
  <c r="AN16" i="5"/>
  <c r="AN15" i="5"/>
  <c r="AN14" i="5"/>
  <c r="AN13" i="5"/>
  <c r="AN12" i="5"/>
  <c r="AN11" i="5"/>
  <c r="AN10" i="5"/>
  <c r="AN9" i="5"/>
  <c r="AN8" i="5"/>
  <c r="AN7" i="5"/>
  <c r="AN29" i="2"/>
  <c r="AN28" i="2"/>
  <c r="AN27" i="2"/>
  <c r="AN26" i="2"/>
  <c r="AN25" i="2"/>
  <c r="AN24" i="2"/>
  <c r="AN23" i="2"/>
  <c r="AN22" i="2"/>
  <c r="AN21" i="2"/>
  <c r="AN20" i="2"/>
  <c r="AN19" i="2"/>
  <c r="AN18" i="2"/>
  <c r="AN17" i="2"/>
  <c r="AN16" i="2"/>
  <c r="AN15" i="2"/>
  <c r="AN14" i="2"/>
  <c r="AN13" i="2"/>
  <c r="AN12" i="2"/>
  <c r="AN11" i="2"/>
  <c r="AN10" i="2"/>
  <c r="AN9" i="2"/>
  <c r="AN8" i="2"/>
  <c r="AN7" i="2"/>
  <c r="AX31" i="5" l="1"/>
  <c r="AU31" i="5"/>
  <c r="AX30" i="5"/>
  <c r="AU30" i="5"/>
  <c r="AX29" i="5"/>
  <c r="AU29" i="5"/>
  <c r="AX28" i="5"/>
  <c r="AU28" i="5"/>
  <c r="AX27" i="5"/>
  <c r="AU27" i="5"/>
  <c r="AX26" i="5"/>
  <c r="AU26" i="5"/>
  <c r="AX25" i="5"/>
  <c r="AU25" i="5"/>
  <c r="AX24" i="5"/>
  <c r="AU24" i="5"/>
  <c r="AX23" i="5"/>
  <c r="AU23" i="5"/>
  <c r="AX22" i="5"/>
  <c r="AU22" i="5"/>
  <c r="AX21" i="5"/>
  <c r="AU21" i="5"/>
  <c r="AX20" i="5"/>
  <c r="AU20" i="5"/>
  <c r="AX19" i="5"/>
  <c r="AU19" i="5"/>
  <c r="AX18" i="5"/>
  <c r="AU18" i="5"/>
  <c r="AX17" i="5"/>
  <c r="AU17" i="5"/>
  <c r="AX16" i="5"/>
  <c r="AU16" i="5"/>
  <c r="AX15" i="5"/>
  <c r="AU15" i="5"/>
  <c r="AX14" i="5"/>
  <c r="AU14" i="5"/>
  <c r="AX13" i="5"/>
  <c r="AU13" i="5"/>
  <c r="AX12" i="5"/>
  <c r="AU12" i="5"/>
  <c r="AX11" i="5"/>
  <c r="AU11" i="5"/>
  <c r="AX10" i="5"/>
  <c r="AU10" i="5"/>
  <c r="AX9" i="5"/>
  <c r="AU9" i="5"/>
  <c r="AX8" i="5"/>
  <c r="AU8" i="5"/>
  <c r="AX7" i="5"/>
  <c r="AU7" i="5"/>
  <c r="CV31" i="5"/>
  <c r="CU31" i="5"/>
  <c r="CT31" i="5"/>
  <c r="CS31" i="5"/>
  <c r="CR31" i="5"/>
  <c r="CQ31" i="5"/>
  <c r="CP31" i="5"/>
  <c r="CO31" i="5"/>
  <c r="CN31" i="5"/>
  <c r="CM31" i="5"/>
  <c r="CL31" i="5"/>
  <c r="CK31" i="5"/>
  <c r="CJ31" i="5"/>
  <c r="CI31" i="5"/>
  <c r="CH31" i="5"/>
  <c r="AR31" i="5"/>
  <c r="CV30" i="5"/>
  <c r="CU30" i="5"/>
  <c r="CT30" i="5"/>
  <c r="CS30" i="5"/>
  <c r="CR30" i="5"/>
  <c r="CQ30" i="5"/>
  <c r="CP30" i="5"/>
  <c r="CO30" i="5"/>
  <c r="CN30" i="5"/>
  <c r="CM30" i="5"/>
  <c r="CL30" i="5"/>
  <c r="CK30" i="5"/>
  <c r="CJ30" i="5"/>
  <c r="CI30" i="5"/>
  <c r="CH30" i="5"/>
  <c r="AR30" i="5"/>
  <c r="CV29" i="5"/>
  <c r="CU29" i="5"/>
  <c r="CT29" i="5"/>
  <c r="CS29" i="5"/>
  <c r="CR29" i="5"/>
  <c r="CQ29" i="5"/>
  <c r="CP29" i="5"/>
  <c r="CO29" i="5"/>
  <c r="CN29" i="5"/>
  <c r="CM29" i="5"/>
  <c r="CL29" i="5"/>
  <c r="CK29" i="5"/>
  <c r="CJ29" i="5"/>
  <c r="CI29" i="5"/>
  <c r="CH29" i="5"/>
  <c r="AR29" i="5"/>
  <c r="CV28" i="5"/>
  <c r="CU28" i="5"/>
  <c r="CT28" i="5"/>
  <c r="CS28" i="5"/>
  <c r="CR28" i="5"/>
  <c r="CQ28" i="5"/>
  <c r="CP28" i="5"/>
  <c r="CO28" i="5"/>
  <c r="CN28" i="5"/>
  <c r="CM28" i="5"/>
  <c r="CL28" i="5"/>
  <c r="CK28" i="5"/>
  <c r="CJ28" i="5"/>
  <c r="CI28" i="5"/>
  <c r="CH28" i="5"/>
  <c r="AR28" i="5"/>
  <c r="CV27" i="5"/>
  <c r="CU27" i="5"/>
  <c r="CT27" i="5"/>
  <c r="CS27" i="5"/>
  <c r="CR27" i="5"/>
  <c r="CQ27" i="5"/>
  <c r="CP27" i="5"/>
  <c r="CO27" i="5"/>
  <c r="CN27" i="5"/>
  <c r="CM27" i="5"/>
  <c r="CL27" i="5"/>
  <c r="CK27" i="5"/>
  <c r="CJ27" i="5"/>
  <c r="CI27" i="5"/>
  <c r="CH27" i="5"/>
  <c r="AR27" i="5"/>
  <c r="CV26" i="5"/>
  <c r="CU26" i="5"/>
  <c r="CT26" i="5"/>
  <c r="CS26" i="5"/>
  <c r="CR26" i="5"/>
  <c r="CQ26" i="5"/>
  <c r="CP26" i="5"/>
  <c r="CO26" i="5"/>
  <c r="CN26" i="5"/>
  <c r="CM26" i="5"/>
  <c r="CL26" i="5"/>
  <c r="CK26" i="5"/>
  <c r="CJ26" i="5"/>
  <c r="CI26" i="5"/>
  <c r="CH26" i="5"/>
  <c r="AR26" i="5"/>
  <c r="CV24" i="5"/>
  <c r="CU24" i="5"/>
  <c r="CT24" i="5"/>
  <c r="CS24" i="5"/>
  <c r="CR24" i="5"/>
  <c r="CQ24" i="5"/>
  <c r="CP24" i="5"/>
  <c r="CO24" i="5"/>
  <c r="CN24" i="5"/>
  <c r="CM24" i="5"/>
  <c r="CL24" i="5"/>
  <c r="CK24" i="5"/>
  <c r="CJ24" i="5"/>
  <c r="CI24" i="5"/>
  <c r="CH24" i="5"/>
  <c r="AR24" i="5"/>
  <c r="AX29" i="2"/>
  <c r="AU29" i="2"/>
  <c r="AX28" i="2"/>
  <c r="AU28" i="2"/>
  <c r="AX27" i="2"/>
  <c r="AU27" i="2"/>
  <c r="AX26" i="2"/>
  <c r="AU26" i="2"/>
  <c r="AX25" i="2"/>
  <c r="AU25" i="2"/>
  <c r="AX24" i="2"/>
  <c r="AU24" i="2"/>
  <c r="AX23" i="2"/>
  <c r="AU23" i="2"/>
  <c r="AX22" i="2"/>
  <c r="AU22" i="2"/>
  <c r="AX21" i="2"/>
  <c r="AU21" i="2"/>
  <c r="AX20" i="2"/>
  <c r="AU20" i="2"/>
  <c r="AX19" i="2"/>
  <c r="AU19" i="2"/>
  <c r="AX18" i="2"/>
  <c r="AU18" i="2"/>
  <c r="AX17" i="2"/>
  <c r="AU17" i="2"/>
  <c r="AX16" i="2"/>
  <c r="AU16" i="2"/>
  <c r="AX15" i="2"/>
  <c r="AU15" i="2"/>
  <c r="AX14" i="2"/>
  <c r="AU14" i="2"/>
  <c r="AX13" i="2"/>
  <c r="AU13" i="2"/>
  <c r="AX12" i="2"/>
  <c r="AU12" i="2"/>
  <c r="AX11" i="2"/>
  <c r="AU11" i="2"/>
  <c r="AX10" i="2"/>
  <c r="AU10" i="2"/>
  <c r="AX9" i="2"/>
  <c r="AU9" i="2"/>
  <c r="AX8" i="2"/>
  <c r="AU8" i="2"/>
  <c r="AX7" i="2"/>
  <c r="AU7" i="2"/>
  <c r="AR29" i="2"/>
  <c r="AR28" i="2"/>
  <c r="AR27" i="2"/>
  <c r="AR26" i="2"/>
  <c r="AR25" i="2"/>
  <c r="AR24" i="2"/>
  <c r="AR23" i="2"/>
  <c r="AR22" i="2"/>
  <c r="AR21" i="2"/>
  <c r="AR20" i="2"/>
  <c r="AR19" i="2"/>
  <c r="AR18" i="2"/>
  <c r="AR17" i="2"/>
  <c r="AR16" i="2"/>
  <c r="AR15" i="2"/>
  <c r="AR14" i="2"/>
  <c r="AR13" i="2"/>
  <c r="AR12" i="2"/>
  <c r="AR11" i="2"/>
  <c r="AR10" i="2"/>
  <c r="AR9" i="2"/>
  <c r="AR8" i="2"/>
  <c r="AR7" i="2"/>
  <c r="CV28" i="2"/>
  <c r="CU28" i="2"/>
  <c r="CT28" i="2"/>
  <c r="CS28" i="2"/>
  <c r="CR28" i="2"/>
  <c r="CQ28" i="2"/>
  <c r="CP28" i="2"/>
  <c r="CO28" i="2"/>
  <c r="CN28" i="2"/>
  <c r="CM28" i="2"/>
  <c r="CL28" i="2"/>
  <c r="CK28" i="2"/>
  <c r="CJ28" i="2"/>
  <c r="CI28" i="2"/>
  <c r="CH28" i="2"/>
  <c r="CV21" i="2"/>
  <c r="CU21" i="2"/>
  <c r="CT21" i="2"/>
  <c r="CS21" i="2"/>
  <c r="CR21" i="2"/>
  <c r="CQ21" i="2"/>
  <c r="CP21" i="2"/>
  <c r="CO21" i="2"/>
  <c r="CN21" i="2"/>
  <c r="CM21" i="2"/>
  <c r="CL21" i="2"/>
  <c r="CK21" i="2"/>
  <c r="CJ21" i="2"/>
  <c r="CI21" i="2"/>
  <c r="CH21" i="2"/>
  <c r="AR25" i="5" l="1"/>
  <c r="AR23" i="5"/>
  <c r="AR22" i="5"/>
  <c r="AR21" i="5"/>
  <c r="AR20" i="5"/>
  <c r="AR19" i="5"/>
  <c r="AR18" i="5"/>
  <c r="AR17" i="5"/>
  <c r="AR16" i="5"/>
  <c r="AR15" i="5"/>
  <c r="AR14" i="5"/>
  <c r="AR13" i="5"/>
  <c r="AR12" i="5"/>
  <c r="AR11" i="5"/>
  <c r="AR10" i="5"/>
  <c r="AR9" i="5"/>
  <c r="AR8" i="5"/>
  <c r="AR7" i="5"/>
  <c r="CV12" i="5" l="1"/>
  <c r="CU12" i="5"/>
  <c r="CT12" i="5"/>
  <c r="CS12" i="5"/>
  <c r="CR12" i="5"/>
  <c r="CQ12" i="5"/>
  <c r="CP12" i="5"/>
  <c r="CO12" i="5"/>
  <c r="CN12" i="5"/>
  <c r="CM12" i="5"/>
  <c r="CL12" i="5"/>
  <c r="CK12" i="5"/>
  <c r="CJ12" i="5"/>
  <c r="CI12" i="5"/>
  <c r="CH12" i="5"/>
  <c r="CH7" i="5"/>
  <c r="CI7" i="5"/>
  <c r="CJ7" i="5"/>
  <c r="CK7" i="5"/>
  <c r="CL7" i="5"/>
  <c r="CM7" i="5"/>
  <c r="CN7" i="5"/>
  <c r="CO7" i="5"/>
  <c r="CP7" i="5"/>
  <c r="CQ7" i="5"/>
  <c r="CR7" i="5"/>
  <c r="CS7" i="5"/>
  <c r="CT7" i="5"/>
  <c r="CU7" i="5"/>
  <c r="CV7" i="5"/>
  <c r="CH8" i="5"/>
  <c r="CI8" i="5"/>
  <c r="CJ8" i="5"/>
  <c r="CK8" i="5"/>
  <c r="CL8" i="5"/>
  <c r="CM8" i="5"/>
  <c r="CN8" i="5"/>
  <c r="CO8" i="5"/>
  <c r="CP8" i="5"/>
  <c r="CQ8" i="5"/>
  <c r="CR8" i="5"/>
  <c r="CS8" i="5"/>
  <c r="CT8" i="5"/>
  <c r="CU8" i="5"/>
  <c r="CV8" i="5"/>
  <c r="CH9" i="5"/>
  <c r="CI9" i="5"/>
  <c r="CJ9" i="5"/>
  <c r="CK9" i="5"/>
  <c r="CL9" i="5"/>
  <c r="CM9" i="5"/>
  <c r="CN9" i="5"/>
  <c r="CO9" i="5"/>
  <c r="CP9" i="5"/>
  <c r="CQ9" i="5"/>
  <c r="CR9" i="5"/>
  <c r="CS9" i="5"/>
  <c r="CT9" i="5"/>
  <c r="CU9" i="5"/>
  <c r="CV9" i="5"/>
  <c r="CH10" i="5"/>
  <c r="CI10" i="5"/>
  <c r="CJ10" i="5"/>
  <c r="CK10" i="5"/>
  <c r="CL10" i="5"/>
  <c r="CM10" i="5"/>
  <c r="CN10" i="5"/>
  <c r="CO10" i="5"/>
  <c r="CP10" i="5"/>
  <c r="CQ10" i="5"/>
  <c r="CR10" i="5"/>
  <c r="CS10" i="5"/>
  <c r="CT10" i="5"/>
  <c r="CU10" i="5"/>
  <c r="CV10" i="5"/>
  <c r="CH11" i="5"/>
  <c r="CI11" i="5"/>
  <c r="CJ11" i="5"/>
  <c r="CK11" i="5"/>
  <c r="CL11" i="5"/>
  <c r="CM11" i="5"/>
  <c r="CN11" i="5"/>
  <c r="CO11" i="5"/>
  <c r="CP11" i="5"/>
  <c r="CQ11" i="5"/>
  <c r="CR11" i="5"/>
  <c r="CS11" i="5"/>
  <c r="CT11" i="5"/>
  <c r="CU11" i="5"/>
  <c r="CV11" i="5"/>
  <c r="CH13" i="5"/>
  <c r="CI13" i="5"/>
  <c r="CJ13" i="5"/>
  <c r="CK13" i="5"/>
  <c r="CL13" i="5"/>
  <c r="CM13" i="5"/>
  <c r="CN13" i="5"/>
  <c r="CO13" i="5"/>
  <c r="CP13" i="5"/>
  <c r="CQ13" i="5"/>
  <c r="CR13" i="5"/>
  <c r="CS13" i="5"/>
  <c r="CT13" i="5"/>
  <c r="CU13" i="5"/>
  <c r="CV13" i="5"/>
  <c r="CH14" i="5"/>
  <c r="CI14" i="5"/>
  <c r="CJ14" i="5"/>
  <c r="CK14" i="5"/>
  <c r="CL14" i="5"/>
  <c r="CM14" i="5"/>
  <c r="CN14" i="5"/>
  <c r="CO14" i="5"/>
  <c r="CP14" i="5"/>
  <c r="CQ14" i="5"/>
  <c r="CR14" i="5"/>
  <c r="CS14" i="5"/>
  <c r="CT14" i="5"/>
  <c r="CU14" i="5"/>
  <c r="CV14" i="5"/>
  <c r="CH15" i="5"/>
  <c r="CI15" i="5"/>
  <c r="CJ15" i="5"/>
  <c r="CK15" i="5"/>
  <c r="CL15" i="5"/>
  <c r="CM15" i="5"/>
  <c r="CN15" i="5"/>
  <c r="CO15" i="5"/>
  <c r="CP15" i="5"/>
  <c r="CQ15" i="5"/>
  <c r="CR15" i="5"/>
  <c r="CS15" i="5"/>
  <c r="CT15" i="5"/>
  <c r="CU15" i="5"/>
  <c r="CV15" i="5"/>
  <c r="CH16" i="5"/>
  <c r="CI16" i="5"/>
  <c r="CJ16" i="5"/>
  <c r="CK16" i="5"/>
  <c r="CL16" i="5"/>
  <c r="CM16" i="5"/>
  <c r="CN16" i="5"/>
  <c r="CO16" i="5"/>
  <c r="CP16" i="5"/>
  <c r="CQ16" i="5"/>
  <c r="CR16" i="5"/>
  <c r="CS16" i="5"/>
  <c r="CT16" i="5"/>
  <c r="CU16" i="5"/>
  <c r="CV16" i="5"/>
  <c r="CH17" i="5"/>
  <c r="CI17" i="5"/>
  <c r="CJ17" i="5"/>
  <c r="CK17" i="5"/>
  <c r="CL17" i="5"/>
  <c r="CM17" i="5"/>
  <c r="CN17" i="5"/>
  <c r="CO17" i="5"/>
  <c r="CP17" i="5"/>
  <c r="CQ17" i="5"/>
  <c r="CR17" i="5"/>
  <c r="CS17" i="5"/>
  <c r="CT17" i="5"/>
  <c r="CU17" i="5"/>
  <c r="CV17" i="5"/>
  <c r="CI18" i="5"/>
  <c r="CJ18" i="5"/>
  <c r="CK18" i="5"/>
  <c r="CL18" i="5"/>
  <c r="CM18" i="5"/>
  <c r="CN18" i="5"/>
  <c r="CO18" i="5"/>
  <c r="CP18" i="5"/>
  <c r="CQ18" i="5"/>
  <c r="CR18" i="5"/>
  <c r="CS18" i="5"/>
  <c r="CH19" i="5"/>
  <c r="CI19" i="5"/>
  <c r="CJ19" i="5"/>
  <c r="CK19" i="5"/>
  <c r="CL19" i="5"/>
  <c r="CM19" i="5"/>
  <c r="CN19" i="5"/>
  <c r="CO19" i="5"/>
  <c r="CP19" i="5"/>
  <c r="CQ19" i="5"/>
  <c r="CR19" i="5"/>
  <c r="CS19" i="5"/>
  <c r="CT19" i="5"/>
  <c r="CU19" i="5"/>
  <c r="CV19" i="5"/>
  <c r="CH20" i="5"/>
  <c r="CI20" i="5"/>
  <c r="CJ20" i="5"/>
  <c r="CK20" i="5"/>
  <c r="CL20" i="5"/>
  <c r="CM20" i="5"/>
  <c r="CN20" i="5"/>
  <c r="CO20" i="5"/>
  <c r="CP20" i="5"/>
  <c r="CQ20" i="5"/>
  <c r="CR20" i="5"/>
  <c r="CS20" i="5"/>
  <c r="CT20" i="5"/>
  <c r="CU20" i="5"/>
  <c r="CV20" i="5"/>
  <c r="CH21" i="5"/>
  <c r="CI21" i="5"/>
  <c r="CJ21" i="5"/>
  <c r="CK21" i="5"/>
  <c r="CL21" i="5"/>
  <c r="CM21" i="5"/>
  <c r="CN21" i="5"/>
  <c r="CO21" i="5"/>
  <c r="CP21" i="5"/>
  <c r="CQ21" i="5"/>
  <c r="CR21" i="5"/>
  <c r="CS21" i="5"/>
  <c r="CT21" i="5"/>
  <c r="CU21" i="5"/>
  <c r="CV21" i="5"/>
  <c r="CH22" i="5"/>
  <c r="CI22" i="5"/>
  <c r="CJ22" i="5"/>
  <c r="CK22" i="5"/>
  <c r="CL22" i="5"/>
  <c r="CM22" i="5"/>
  <c r="CN22" i="5"/>
  <c r="CO22" i="5"/>
  <c r="CP22" i="5"/>
  <c r="CQ22" i="5"/>
  <c r="CR22" i="5"/>
  <c r="CS22" i="5"/>
  <c r="CT22" i="5"/>
  <c r="CU22" i="5"/>
  <c r="CV22" i="5"/>
  <c r="CH23" i="5"/>
  <c r="CI23" i="5"/>
  <c r="CJ23" i="5"/>
  <c r="CK23" i="5"/>
  <c r="CL23" i="5"/>
  <c r="CM23" i="5"/>
  <c r="CN23" i="5"/>
  <c r="CO23" i="5"/>
  <c r="CP23" i="5"/>
  <c r="CQ23" i="5"/>
  <c r="CR23" i="5"/>
  <c r="CS23" i="5"/>
  <c r="CT23" i="5"/>
  <c r="CU23" i="5"/>
  <c r="CV23" i="5"/>
  <c r="CH25" i="5"/>
  <c r="CI25" i="5"/>
  <c r="CJ25" i="5"/>
  <c r="CK25" i="5"/>
  <c r="CL25" i="5"/>
  <c r="CM25" i="5"/>
  <c r="CN25" i="5"/>
  <c r="CO25" i="5"/>
  <c r="CP25" i="5"/>
  <c r="CQ25" i="5"/>
  <c r="CR25" i="5"/>
  <c r="CS25" i="5"/>
  <c r="CT25" i="5"/>
  <c r="CU25" i="5"/>
  <c r="CV25" i="5"/>
  <c r="CV27" i="2"/>
  <c r="CU27" i="2"/>
  <c r="CT27" i="2"/>
  <c r="CS27" i="2"/>
  <c r="CR27" i="2"/>
  <c r="CQ27" i="2"/>
  <c r="CP27" i="2"/>
  <c r="CO27" i="2"/>
  <c r="CN27" i="2"/>
  <c r="CM27" i="2"/>
  <c r="CL27" i="2"/>
  <c r="CK27" i="2"/>
  <c r="CJ27" i="2"/>
  <c r="CI27" i="2"/>
  <c r="CH27" i="2"/>
  <c r="CV26" i="2"/>
  <c r="CU26" i="2"/>
  <c r="CT26" i="2"/>
  <c r="CS26" i="2"/>
  <c r="CR26" i="2"/>
  <c r="CQ26" i="2"/>
  <c r="CP26" i="2"/>
  <c r="CO26" i="2"/>
  <c r="CN26" i="2"/>
  <c r="CM26" i="2"/>
  <c r="CL26" i="2"/>
  <c r="CK26" i="2"/>
  <c r="CJ26" i="2"/>
  <c r="CI26" i="2"/>
  <c r="CH26" i="2"/>
  <c r="CV20" i="2"/>
  <c r="CU20" i="2"/>
  <c r="CT20" i="2"/>
  <c r="CS20" i="2"/>
  <c r="CR20" i="2"/>
  <c r="CQ20" i="2"/>
  <c r="CP20" i="2"/>
  <c r="CO20" i="2"/>
  <c r="CN20" i="2"/>
  <c r="CM20" i="2"/>
  <c r="CL20" i="2"/>
  <c r="CK20" i="2"/>
  <c r="CJ20" i="2"/>
  <c r="CI20" i="2"/>
  <c r="CH20" i="2"/>
  <c r="CV19" i="2"/>
  <c r="CU19" i="2"/>
  <c r="CT19" i="2"/>
  <c r="CS19" i="2"/>
  <c r="CR19" i="2"/>
  <c r="CQ19" i="2"/>
  <c r="CP19" i="2"/>
  <c r="CO19" i="2"/>
  <c r="CN19" i="2"/>
  <c r="CM19" i="2"/>
  <c r="CL19" i="2"/>
  <c r="CK19" i="2"/>
  <c r="CJ19" i="2"/>
  <c r="CI19" i="2"/>
  <c r="CH19" i="2"/>
  <c r="CV13" i="2"/>
  <c r="CU13" i="2"/>
  <c r="CT13" i="2"/>
  <c r="CS13" i="2"/>
  <c r="CR13" i="2"/>
  <c r="CQ13" i="2"/>
  <c r="CP13" i="2"/>
  <c r="CO13" i="2"/>
  <c r="CN13" i="2"/>
  <c r="CM13" i="2"/>
  <c r="CL13" i="2"/>
  <c r="CK13" i="2"/>
  <c r="CJ13" i="2"/>
  <c r="CI13" i="2"/>
  <c r="CH13" i="2"/>
  <c r="CV12" i="2"/>
  <c r="CU12" i="2"/>
  <c r="CT12" i="2"/>
  <c r="CS12" i="2"/>
  <c r="CR12" i="2"/>
  <c r="CQ12" i="2"/>
  <c r="CP12" i="2"/>
  <c r="CO12" i="2"/>
  <c r="CN12" i="2"/>
  <c r="CM12" i="2"/>
  <c r="CL12" i="2"/>
  <c r="CK12" i="2"/>
  <c r="CJ12" i="2"/>
  <c r="CI12" i="2"/>
  <c r="CH12" i="2"/>
  <c r="CV11" i="2"/>
  <c r="CU11" i="2"/>
  <c r="CT11" i="2"/>
  <c r="CS11" i="2"/>
  <c r="CR11" i="2"/>
  <c r="CQ11" i="2"/>
  <c r="CP11" i="2"/>
  <c r="CO11" i="2"/>
  <c r="CN11" i="2"/>
  <c r="CM11" i="2"/>
  <c r="CL11" i="2"/>
  <c r="CK11" i="2"/>
  <c r="CJ11" i="2"/>
  <c r="CI11" i="2"/>
  <c r="CH11" i="2"/>
  <c r="CH23" i="2" l="1"/>
  <c r="A1" i="5" l="1"/>
  <c r="CH29" i="2"/>
  <c r="CH25" i="2"/>
  <c r="CH24" i="2"/>
  <c r="CH22" i="2"/>
  <c r="CH18" i="2"/>
  <c r="CH17" i="2"/>
  <c r="CH16" i="2"/>
  <c r="CH15" i="2"/>
  <c r="CH14" i="2"/>
  <c r="CH10" i="2"/>
  <c r="CH9" i="2"/>
  <c r="CH8" i="2"/>
  <c r="CH7" i="2"/>
  <c r="CI8" i="2"/>
  <c r="CJ8" i="2"/>
  <c r="CK8" i="2"/>
  <c r="CL8" i="2"/>
  <c r="CM8" i="2"/>
  <c r="CN8" i="2"/>
  <c r="CO8" i="2"/>
  <c r="CP8" i="2"/>
  <c r="CQ8" i="2"/>
  <c r="CR8" i="2"/>
  <c r="CS8" i="2"/>
  <c r="CT8" i="2"/>
  <c r="CU8" i="2"/>
  <c r="CV8" i="2"/>
  <c r="CI9" i="2"/>
  <c r="CJ9" i="2"/>
  <c r="CK9" i="2"/>
  <c r="CL9" i="2"/>
  <c r="CM9" i="2"/>
  <c r="CN9" i="2"/>
  <c r="CO9" i="2"/>
  <c r="CP9" i="2"/>
  <c r="CQ9" i="2"/>
  <c r="CR9" i="2"/>
  <c r="CS9" i="2"/>
  <c r="CT9" i="2"/>
  <c r="CU9" i="2"/>
  <c r="CV9" i="2"/>
  <c r="CI10" i="2"/>
  <c r="CJ10" i="2"/>
  <c r="CK10" i="2"/>
  <c r="CL10" i="2"/>
  <c r="CM10" i="2"/>
  <c r="CN10" i="2"/>
  <c r="CO10" i="2"/>
  <c r="CP10" i="2"/>
  <c r="CQ10" i="2"/>
  <c r="CR10" i="2"/>
  <c r="CS10" i="2"/>
  <c r="CT10" i="2"/>
  <c r="CU10" i="2"/>
  <c r="CV10" i="2"/>
  <c r="CI14" i="2"/>
  <c r="CJ14" i="2"/>
  <c r="CK14" i="2"/>
  <c r="CL14" i="2"/>
  <c r="CM14" i="2"/>
  <c r="CN14" i="2"/>
  <c r="CO14" i="2"/>
  <c r="CP14" i="2"/>
  <c r="CQ14" i="2"/>
  <c r="CR14" i="2"/>
  <c r="CS14" i="2"/>
  <c r="CT14" i="2"/>
  <c r="CU14" i="2"/>
  <c r="CV14" i="2"/>
  <c r="CI15" i="2"/>
  <c r="CJ15" i="2"/>
  <c r="CK15" i="2"/>
  <c r="CL15" i="2"/>
  <c r="CM15" i="2"/>
  <c r="CN15" i="2"/>
  <c r="CO15" i="2"/>
  <c r="CP15" i="2"/>
  <c r="CQ15" i="2"/>
  <c r="CR15" i="2"/>
  <c r="CS15" i="2"/>
  <c r="CT15" i="2"/>
  <c r="CU15" i="2"/>
  <c r="CV15" i="2"/>
  <c r="CI16" i="2"/>
  <c r="CJ16" i="2"/>
  <c r="CK16" i="2"/>
  <c r="CL16" i="2"/>
  <c r="CM16" i="2"/>
  <c r="CN16" i="2"/>
  <c r="CO16" i="2"/>
  <c r="CP16" i="2"/>
  <c r="CQ16" i="2"/>
  <c r="CR16" i="2"/>
  <c r="CS16" i="2"/>
  <c r="CT16" i="2"/>
  <c r="CU16" i="2"/>
  <c r="CV16" i="2"/>
  <c r="CI17" i="2"/>
  <c r="CJ17" i="2"/>
  <c r="CK17" i="2"/>
  <c r="CL17" i="2"/>
  <c r="CM17" i="2"/>
  <c r="CN17" i="2"/>
  <c r="CO17" i="2"/>
  <c r="CP17" i="2"/>
  <c r="CQ17" i="2"/>
  <c r="CR17" i="2"/>
  <c r="CS17" i="2"/>
  <c r="CT17" i="2"/>
  <c r="CU17" i="2"/>
  <c r="CV17" i="2"/>
  <c r="CI18" i="2"/>
  <c r="CJ18" i="2"/>
  <c r="CK18" i="2"/>
  <c r="CL18" i="2"/>
  <c r="CM18" i="2"/>
  <c r="CN18" i="2"/>
  <c r="CO18" i="2"/>
  <c r="CP18" i="2"/>
  <c r="CQ18" i="2"/>
  <c r="CR18" i="2"/>
  <c r="CS18" i="2"/>
  <c r="CT18" i="2"/>
  <c r="CU18" i="2"/>
  <c r="CV18" i="2"/>
  <c r="CI22" i="2"/>
  <c r="CJ22" i="2"/>
  <c r="CK22" i="2"/>
  <c r="CL22" i="2"/>
  <c r="CM22" i="2"/>
  <c r="CN22" i="2"/>
  <c r="CO22" i="2"/>
  <c r="CP22" i="2"/>
  <c r="CQ22" i="2"/>
  <c r="CR22" i="2"/>
  <c r="CS22" i="2"/>
  <c r="CT22" i="2"/>
  <c r="CU22" i="2"/>
  <c r="CV22" i="2"/>
  <c r="CI23" i="2"/>
  <c r="CJ23" i="2"/>
  <c r="CK23" i="2"/>
  <c r="CL23" i="2"/>
  <c r="CM23" i="2"/>
  <c r="CN23" i="2"/>
  <c r="CO23" i="2"/>
  <c r="CP23" i="2"/>
  <c r="CQ23" i="2"/>
  <c r="CR23" i="2"/>
  <c r="CS23" i="2"/>
  <c r="CT23" i="2"/>
  <c r="CU23" i="2"/>
  <c r="CV23" i="2"/>
  <c r="CI24" i="2"/>
  <c r="CJ24" i="2"/>
  <c r="CK24" i="2"/>
  <c r="CL24" i="2"/>
  <c r="CM24" i="2"/>
  <c r="CN24" i="2"/>
  <c r="CO24" i="2"/>
  <c r="CP24" i="2"/>
  <c r="CQ24" i="2"/>
  <c r="CR24" i="2"/>
  <c r="CS24" i="2"/>
  <c r="CT24" i="2"/>
  <c r="CU24" i="2"/>
  <c r="CV24" i="2"/>
  <c r="CI25" i="2"/>
  <c r="CJ25" i="2"/>
  <c r="CK25" i="2"/>
  <c r="CL25" i="2"/>
  <c r="CM25" i="2"/>
  <c r="CN25" i="2"/>
  <c r="CO25" i="2"/>
  <c r="CP25" i="2"/>
  <c r="CQ25" i="2"/>
  <c r="CR25" i="2"/>
  <c r="CS25" i="2"/>
  <c r="CT25" i="2"/>
  <c r="CU25" i="2"/>
  <c r="CV25" i="2"/>
  <c r="CI29" i="2"/>
  <c r="CJ29" i="2"/>
  <c r="CK29" i="2"/>
  <c r="CL29" i="2"/>
  <c r="CM29" i="2"/>
  <c r="CN29" i="2"/>
  <c r="CO29" i="2"/>
  <c r="CP29" i="2"/>
  <c r="CQ29" i="2"/>
  <c r="CR29" i="2"/>
  <c r="CS29" i="2"/>
  <c r="CT29" i="2"/>
  <c r="CU29" i="2"/>
  <c r="CV29" i="2"/>
  <c r="CV7" i="2"/>
  <c r="CU7" i="2"/>
  <c r="CT7" i="2"/>
  <c r="CS7" i="2"/>
  <c r="CR7" i="2"/>
  <c r="CQ7" i="2"/>
  <c r="CP7" i="2"/>
  <c r="CO7" i="2"/>
  <c r="CN7" i="2"/>
  <c r="CM7" i="2"/>
  <c r="CL7" i="2"/>
  <c r="CK7" i="2"/>
  <c r="CJ7" i="2"/>
  <c r="CI7" i="2"/>
  <c r="A1" i="2" l="1"/>
  <c r="G32" i="1"/>
  <c r="G31" i="1"/>
  <c r="G30" i="1"/>
</calcChain>
</file>

<file path=xl/sharedStrings.xml><?xml version="1.0" encoding="utf-8"?>
<sst xmlns="http://schemas.openxmlformats.org/spreadsheetml/2006/main" count="319" uniqueCount="109">
  <si>
    <t>月</t>
    <rPh sb="0" eb="1">
      <t>ツキ</t>
    </rPh>
    <phoneticPr fontId="1"/>
  </si>
  <si>
    <t>日</t>
    <rPh sb="0" eb="1">
      <t>ニチ</t>
    </rPh>
    <phoneticPr fontId="1"/>
  </si>
  <si>
    <t>九州運輸局長　　殿</t>
    <rPh sb="0" eb="5">
      <t>キュウシュウウンユキョク</t>
    </rPh>
    <rPh sb="5" eb="6">
      <t>チョウ</t>
    </rPh>
    <rPh sb="8" eb="9">
      <t>ドノ</t>
    </rPh>
    <phoneticPr fontId="1"/>
  </si>
  <si>
    <t>住所</t>
    <rPh sb="0" eb="2">
      <t>ジュウショ</t>
    </rPh>
    <phoneticPr fontId="1"/>
  </si>
  <si>
    <t>氏名又は名称</t>
    <rPh sb="0" eb="2">
      <t>シメイ</t>
    </rPh>
    <rPh sb="2" eb="3">
      <t>マタ</t>
    </rPh>
    <rPh sb="4" eb="6">
      <t>メイショウ</t>
    </rPh>
    <phoneticPr fontId="1"/>
  </si>
  <si>
    <t>代表者名</t>
    <rPh sb="0" eb="3">
      <t>ダイヒョウシャ</t>
    </rPh>
    <rPh sb="3" eb="4">
      <t>メイ</t>
    </rPh>
    <phoneticPr fontId="1"/>
  </si>
  <si>
    <t>一般乗用旅客自動車運送事業</t>
    <rPh sb="0" eb="13">
      <t>イ</t>
    </rPh>
    <phoneticPr fontId="1"/>
  </si>
  <si>
    <t>1.　申請者の氏名又は名称及び住所</t>
    <rPh sb="3" eb="6">
      <t>シンセイシャ</t>
    </rPh>
    <rPh sb="7" eb="9">
      <t>シメイ</t>
    </rPh>
    <rPh sb="9" eb="10">
      <t>マタ</t>
    </rPh>
    <rPh sb="11" eb="13">
      <t>メイショウ</t>
    </rPh>
    <rPh sb="13" eb="14">
      <t>オヨ</t>
    </rPh>
    <rPh sb="15" eb="17">
      <t>ジュウショ</t>
    </rPh>
    <phoneticPr fontId="1"/>
  </si>
  <si>
    <t>２.　事業の種別</t>
    <rPh sb="3" eb="5">
      <t>ジギョウ</t>
    </rPh>
    <rPh sb="6" eb="8">
      <t>シュベツ</t>
    </rPh>
    <phoneticPr fontId="1"/>
  </si>
  <si>
    <t>３.　運賃を適用する営業区域</t>
    <rPh sb="3" eb="5">
      <t>ウンチン</t>
    </rPh>
    <rPh sb="6" eb="8">
      <t>テキヨウ</t>
    </rPh>
    <rPh sb="10" eb="12">
      <t>エイギョウ</t>
    </rPh>
    <rPh sb="12" eb="14">
      <t>クイキ</t>
    </rPh>
    <phoneticPr fontId="1"/>
  </si>
  <si>
    <t>〇〇交通圏</t>
    <rPh sb="2" eb="5">
      <t>コウツウケン</t>
    </rPh>
    <phoneticPr fontId="1"/>
  </si>
  <si>
    <t>４.　変更しようとする運賃及び料金の種類・額及び適用方法</t>
    <rPh sb="3" eb="5">
      <t>ヘンコウ</t>
    </rPh>
    <rPh sb="11" eb="13">
      <t>ウンチン</t>
    </rPh>
    <rPh sb="13" eb="14">
      <t>オヨ</t>
    </rPh>
    <rPh sb="15" eb="17">
      <t>リョウキン</t>
    </rPh>
    <rPh sb="18" eb="20">
      <t>シュルイ</t>
    </rPh>
    <rPh sb="21" eb="22">
      <t>ガク</t>
    </rPh>
    <rPh sb="22" eb="23">
      <t>オヨ</t>
    </rPh>
    <rPh sb="24" eb="26">
      <t>テキヨウ</t>
    </rPh>
    <rPh sb="26" eb="28">
      <t>ホウホウ</t>
    </rPh>
    <phoneticPr fontId="1"/>
  </si>
  <si>
    <t>別紙のとおり</t>
    <rPh sb="0" eb="2">
      <t>ベッシ</t>
    </rPh>
    <phoneticPr fontId="1"/>
  </si>
  <si>
    <t>自動車の種類は、次のとおりとする。</t>
    <phoneticPr fontId="1"/>
  </si>
  <si>
    <t>１．</t>
    <phoneticPr fontId="1"/>
  </si>
  <si>
    <t>　道路運送車両法施行規則第２条に定める普通自動車又は小型自動車のうち乗車定員７名以上のもの。
　ただし、内燃機関を有しない自動車を除く。</t>
    <phoneticPr fontId="1"/>
  </si>
  <si>
    <t>大型車</t>
    <phoneticPr fontId="1"/>
  </si>
  <si>
    <t>　道路運送車両法施行規則第２条に定める普通自動車のうち排気量２リットル（ハイブリッド自動車においては２．５リットル（ディーゼル機関を除く。））を超えるもので乗車定員６名以下のもの。</t>
    <phoneticPr fontId="1"/>
  </si>
  <si>
    <t>　道路運送車両法施行規則第２条に定める普通自動車のうち排気量２リットル（ハイブリッド自動車においては２．５リットル（ディーゼル機関を除く。））以下のもので乗車定員６名以下のもの及び小型自動車で乗車定員６名以下のもの。
　同条に定めるもので、普通自動車・小型自動車・軽自動車（検査対象軽自動車に限る）で、かつ内燃機関を有しないもので乗車定員６名以下のもの。</t>
    <phoneticPr fontId="1"/>
  </si>
  <si>
    <t>備考</t>
    <phoneticPr fontId="1"/>
  </si>
  <si>
    <t>　ディーゼル機関を搭載した自動車については、同一仕様（外寸・内装等）のガソリン車の車種区分を適用する。</t>
    <phoneticPr fontId="1"/>
  </si>
  <si>
    <t>　ハイブリッド自動車とは、内燃機関及び駆動用の電動機又は油圧モーターを有する自動車をいう。</t>
    <phoneticPr fontId="1"/>
  </si>
  <si>
    <t>　二輪自動車（側車付二輪自動車を含む。）を除く。</t>
    <phoneticPr fontId="1"/>
  </si>
  <si>
    <t>２．</t>
    <phoneticPr fontId="1"/>
  </si>
  <si>
    <t>上限運賃</t>
    <rPh sb="0" eb="2">
      <t>ジョウゲン</t>
    </rPh>
    <rPh sb="2" eb="4">
      <t>ウンチン</t>
    </rPh>
    <phoneticPr fontId="1"/>
  </si>
  <si>
    <t>下限運賃</t>
    <rPh sb="0" eb="2">
      <t>カゲン</t>
    </rPh>
    <rPh sb="2" eb="4">
      <t>ウンチン</t>
    </rPh>
    <phoneticPr fontId="1"/>
  </si>
  <si>
    <t>加算運賃</t>
    <rPh sb="0" eb="2">
      <t>カサン</t>
    </rPh>
    <rPh sb="2" eb="4">
      <t>ウンチン</t>
    </rPh>
    <phoneticPr fontId="1"/>
  </si>
  <si>
    <t>車種</t>
    <rPh sb="0" eb="1">
      <t>クルマ</t>
    </rPh>
    <rPh sb="1" eb="2">
      <t>タネ</t>
    </rPh>
    <phoneticPr fontId="1"/>
  </si>
  <si>
    <t>種別</t>
    <rPh sb="0" eb="1">
      <t>タネ</t>
    </rPh>
    <rPh sb="1" eb="2">
      <t>ベツ</t>
    </rPh>
    <phoneticPr fontId="1"/>
  </si>
  <si>
    <t>適用運賃</t>
    <rPh sb="0" eb="2">
      <t>テキヨウ</t>
    </rPh>
    <rPh sb="2" eb="4">
      <t>ウンチン</t>
    </rPh>
    <phoneticPr fontId="6"/>
  </si>
  <si>
    <t>距離制運賃</t>
    <rPh sb="0" eb="1">
      <t>ヘダ</t>
    </rPh>
    <rPh sb="1" eb="2">
      <t>リ</t>
    </rPh>
    <rPh sb="2" eb="3">
      <t>セイ</t>
    </rPh>
    <rPh sb="3" eb="4">
      <t>ウン</t>
    </rPh>
    <rPh sb="4" eb="5">
      <t>チン</t>
    </rPh>
    <phoneticPr fontId="1"/>
  </si>
  <si>
    <t>時間制運賃（30分）</t>
    <rPh sb="0" eb="3">
      <t>ジカンセイ</t>
    </rPh>
    <rPh sb="3" eb="5">
      <t>ウンチン</t>
    </rPh>
    <rPh sb="8" eb="9">
      <t>プン</t>
    </rPh>
    <phoneticPr fontId="1"/>
  </si>
  <si>
    <t>初乗運賃</t>
    <rPh sb="0" eb="2">
      <t>ハツノ</t>
    </rPh>
    <rPh sb="2" eb="4">
      <t>ウンチン</t>
    </rPh>
    <phoneticPr fontId="1"/>
  </si>
  <si>
    <t>特定大型車</t>
    <rPh sb="0" eb="5">
      <t>トクテイオオガタシャ</t>
    </rPh>
    <phoneticPr fontId="1"/>
  </si>
  <si>
    <t>分</t>
    <rPh sb="0" eb="1">
      <t>フン</t>
    </rPh>
    <phoneticPr fontId="4"/>
  </si>
  <si>
    <t>秒</t>
    <rPh sb="0" eb="1">
      <t>ビョウ</t>
    </rPh>
    <phoneticPr fontId="4"/>
  </si>
  <si>
    <t>Ｂ</t>
    <phoneticPr fontId="1"/>
  </si>
  <si>
    <t>Ｃ</t>
    <phoneticPr fontId="1"/>
  </si>
  <si>
    <t>Ｄ</t>
    <phoneticPr fontId="1"/>
  </si>
  <si>
    <t>Ｅ</t>
    <phoneticPr fontId="1"/>
  </si>
  <si>
    <t>大型車</t>
    <rPh sb="0" eb="3">
      <t>オオガタシャ</t>
    </rPh>
    <phoneticPr fontId="1"/>
  </si>
  <si>
    <t>Ｂ</t>
    <phoneticPr fontId="1"/>
  </si>
  <si>
    <t>Ｄ</t>
    <phoneticPr fontId="1"/>
  </si>
  <si>
    <t>普通車</t>
    <rPh sb="0" eb="3">
      <t>フツウシャ</t>
    </rPh>
    <phoneticPr fontId="1"/>
  </si>
  <si>
    <t>Ｄ</t>
    <phoneticPr fontId="1"/>
  </si>
  <si>
    <t>①</t>
    <phoneticPr fontId="1"/>
  </si>
  <si>
    <t>②</t>
    <phoneticPr fontId="1"/>
  </si>
  <si>
    <t>③</t>
    <phoneticPr fontId="1"/>
  </si>
  <si>
    <t>運賃及び料金の割増</t>
    <rPh sb="0" eb="2">
      <t>ウンチン</t>
    </rPh>
    <rPh sb="2" eb="3">
      <t>オヨ</t>
    </rPh>
    <rPh sb="4" eb="6">
      <t>リョウキン</t>
    </rPh>
    <rPh sb="7" eb="9">
      <t>ワリマシ</t>
    </rPh>
    <phoneticPr fontId="1"/>
  </si>
  <si>
    <t>運賃及び料金の割引</t>
  </si>
  <si>
    <t>公共的割引</t>
    <phoneticPr fontId="1"/>
  </si>
  <si>
    <t>遠距離割引</t>
  </si>
  <si>
    <t>営業的割引</t>
  </si>
  <si>
    <t>適用方</t>
    <rPh sb="0" eb="2">
      <t>テキヨウ</t>
    </rPh>
    <rPh sb="2" eb="3">
      <t>カタ</t>
    </rPh>
    <phoneticPr fontId="1"/>
  </si>
  <si>
    <t>一般乗用旅客自動車運送事業の運賃及び料金変更認可申請書</t>
    <rPh sb="0" eb="13">
      <t>イ</t>
    </rPh>
    <rPh sb="14" eb="16">
      <t>ウンチン</t>
    </rPh>
    <rPh sb="16" eb="17">
      <t>オヨ</t>
    </rPh>
    <rPh sb="18" eb="20">
      <t>リョウキン</t>
    </rPh>
    <rPh sb="20" eb="22">
      <t>ヘンコウ</t>
    </rPh>
    <rPh sb="22" eb="24">
      <t>ニンカ</t>
    </rPh>
    <rPh sb="24" eb="26">
      <t>シンセイ</t>
    </rPh>
    <rPh sb="26" eb="27">
      <t>ショ</t>
    </rPh>
    <phoneticPr fontId="1"/>
  </si>
  <si>
    <t>５.　申請理由</t>
    <rPh sb="3" eb="5">
      <t>シンセイ</t>
    </rPh>
    <rPh sb="5" eb="7">
      <t>リユウ</t>
    </rPh>
    <phoneticPr fontId="1"/>
  </si>
  <si>
    <t>一般乗用旅客自動車運送事業の運賃変更届出書</t>
    <rPh sb="0" eb="2">
      <t>イッパン</t>
    </rPh>
    <rPh sb="2" eb="4">
      <t>ジョウヨウ</t>
    </rPh>
    <rPh sb="4" eb="6">
      <t>リョカク</t>
    </rPh>
    <rPh sb="6" eb="9">
      <t>ジドウシャ</t>
    </rPh>
    <rPh sb="9" eb="11">
      <t>ウンソウ</t>
    </rPh>
    <rPh sb="11" eb="13">
      <t>ジギョウ</t>
    </rPh>
    <rPh sb="14" eb="16">
      <t>ウンチン</t>
    </rPh>
    <rPh sb="16" eb="18">
      <t>ヘンコウ</t>
    </rPh>
    <rPh sb="18" eb="21">
      <t>トドケデショ</t>
    </rPh>
    <phoneticPr fontId="1"/>
  </si>
  <si>
    <t>　今般、一般乗用旅客自動車運送事業の運賃を下記のとおり変更したいので、道路運送法第９条</t>
    <rPh sb="1" eb="3">
      <t>コンパン</t>
    </rPh>
    <rPh sb="21" eb="23">
      <t>カキ</t>
    </rPh>
    <rPh sb="27" eb="29">
      <t>ヘンコウ</t>
    </rPh>
    <rPh sb="35" eb="37">
      <t>ドウロ</t>
    </rPh>
    <rPh sb="37" eb="39">
      <t>ウンソウ</t>
    </rPh>
    <rPh sb="39" eb="40">
      <t>ホウ</t>
    </rPh>
    <rPh sb="40" eb="41">
      <t>ダイ</t>
    </rPh>
    <rPh sb="42" eb="43">
      <t>ジョウ</t>
    </rPh>
    <phoneticPr fontId="1"/>
  </si>
  <si>
    <t>の３及び同法施行規則第１０条の３の規定により申請し、併せて、特定地域及び準特定地域にお</t>
    <rPh sb="2" eb="3">
      <t>オヨ</t>
    </rPh>
    <rPh sb="4" eb="6">
      <t>ドウホウ</t>
    </rPh>
    <rPh sb="6" eb="8">
      <t>セコウ</t>
    </rPh>
    <rPh sb="8" eb="10">
      <t>キソク</t>
    </rPh>
    <rPh sb="10" eb="11">
      <t>ダイ</t>
    </rPh>
    <rPh sb="13" eb="14">
      <t>ジョウ</t>
    </rPh>
    <rPh sb="17" eb="19">
      <t>キテイ</t>
    </rPh>
    <rPh sb="22" eb="24">
      <t>シンセイ</t>
    </rPh>
    <rPh sb="26" eb="27">
      <t>アワ</t>
    </rPh>
    <phoneticPr fontId="1"/>
  </si>
  <si>
    <t>ける一般乗用旅客自動車運送事業の適正化及び活性化に関する特別措置法第１６条の４第１項</t>
    <phoneticPr fontId="1"/>
  </si>
  <si>
    <t>の規定により届出します。</t>
    <phoneticPr fontId="1"/>
  </si>
  <si>
    <t>（新）公定幅運賃表</t>
    <rPh sb="1" eb="2">
      <t>シン</t>
    </rPh>
    <rPh sb="3" eb="5">
      <t>コウテイ</t>
    </rPh>
    <rPh sb="5" eb="6">
      <t>ハバ</t>
    </rPh>
    <rPh sb="6" eb="8">
      <t>ウンチン</t>
    </rPh>
    <rPh sb="8" eb="9">
      <t>ヒョウ</t>
    </rPh>
    <phoneticPr fontId="1"/>
  </si>
  <si>
    <t>（新）運賃及び料金並びに適用方</t>
    <rPh sb="1" eb="2">
      <t>シン</t>
    </rPh>
    <rPh sb="3" eb="5">
      <t>ウンチン</t>
    </rPh>
    <rPh sb="5" eb="6">
      <t>オヨ</t>
    </rPh>
    <rPh sb="7" eb="9">
      <t>リョウキン</t>
    </rPh>
    <rPh sb="9" eb="10">
      <t>ナラ</t>
    </rPh>
    <rPh sb="12" eb="15">
      <t>テキヨウカタ</t>
    </rPh>
    <phoneticPr fontId="1"/>
  </si>
  <si>
    <t>料金</t>
    <rPh sb="0" eb="2">
      <t>リョウキン</t>
    </rPh>
    <phoneticPr fontId="1"/>
  </si>
  <si>
    <t>待料金</t>
    <rPh sb="0" eb="1">
      <t>マ</t>
    </rPh>
    <phoneticPr fontId="1"/>
  </si>
  <si>
    <t>特定大型車</t>
    <phoneticPr fontId="1"/>
  </si>
  <si>
    <t>普通車</t>
    <phoneticPr fontId="1"/>
  </si>
  <si>
    <t>３．</t>
    <phoneticPr fontId="1"/>
  </si>
  <si>
    <t>４．</t>
    <phoneticPr fontId="1"/>
  </si>
  <si>
    <t>５．</t>
    <phoneticPr fontId="1"/>
  </si>
  <si>
    <t>（旧）公定幅運賃表</t>
    <rPh sb="1" eb="2">
      <t>キュウ</t>
    </rPh>
    <rPh sb="3" eb="5">
      <t>コウテイ</t>
    </rPh>
    <rPh sb="5" eb="6">
      <t>ハバ</t>
    </rPh>
    <rPh sb="6" eb="8">
      <t>ウンチン</t>
    </rPh>
    <rPh sb="8" eb="9">
      <t>ヒョウ</t>
    </rPh>
    <phoneticPr fontId="1"/>
  </si>
  <si>
    <t>（旧）運賃及び料金並びに適用方</t>
    <rPh sb="1" eb="2">
      <t>キュウ</t>
    </rPh>
    <rPh sb="3" eb="5">
      <t>ウンチン</t>
    </rPh>
    <rPh sb="5" eb="6">
      <t>オヨ</t>
    </rPh>
    <rPh sb="7" eb="9">
      <t>リョウキン</t>
    </rPh>
    <rPh sb="9" eb="10">
      <t>ナラ</t>
    </rPh>
    <rPh sb="12" eb="15">
      <t>テキヨウカタ</t>
    </rPh>
    <phoneticPr fontId="1"/>
  </si>
  <si>
    <t>自動車の種類は、別添の現行運賃の認可書及び適用方（写し）のとおり。</t>
    <phoneticPr fontId="1"/>
  </si>
  <si>
    <t>令和</t>
    <phoneticPr fontId="1"/>
  </si>
  <si>
    <t>年</t>
    <rPh sb="0" eb="1">
      <t>トシ</t>
    </rPh>
    <phoneticPr fontId="1"/>
  </si>
  <si>
    <t>Ｅ</t>
    <phoneticPr fontId="1"/>
  </si>
  <si>
    <t>Ｆ</t>
    <phoneticPr fontId="1"/>
  </si>
  <si>
    <t>Ｇ</t>
    <phoneticPr fontId="1"/>
  </si>
  <si>
    <t>Ｅ</t>
    <phoneticPr fontId="1"/>
  </si>
  <si>
    <t>（初乗短縮の場合）距離制運賃</t>
    <rPh sb="1" eb="3">
      <t>ハツノリ</t>
    </rPh>
    <rPh sb="3" eb="5">
      <t>タンシュク</t>
    </rPh>
    <rPh sb="6" eb="8">
      <t>バアイ</t>
    </rPh>
    <rPh sb="9" eb="10">
      <t>ヘダ</t>
    </rPh>
    <rPh sb="10" eb="11">
      <t>リ</t>
    </rPh>
    <rPh sb="11" eb="12">
      <t>セイ</t>
    </rPh>
    <rPh sb="12" eb="13">
      <t>ウン</t>
    </rPh>
    <rPh sb="13" eb="14">
      <t>チン</t>
    </rPh>
    <phoneticPr fontId="1"/>
  </si>
  <si>
    <t>初乗短縮</t>
    <rPh sb="0" eb="2">
      <t>ハツノリ</t>
    </rPh>
    <rPh sb="2" eb="4">
      <t>タンシュク</t>
    </rPh>
    <phoneticPr fontId="6"/>
  </si>
  <si>
    <t>　初乗運賃額を限度として、発車地点より実車扱い。ただし、普通車は収受しない。</t>
    <rPh sb="1" eb="3">
      <t>ハツノリ</t>
    </rPh>
    <rPh sb="3" eb="5">
      <t>ウンチン</t>
    </rPh>
    <rPh sb="5" eb="6">
      <t>ガク</t>
    </rPh>
    <rPh sb="7" eb="9">
      <t>ゲンド</t>
    </rPh>
    <rPh sb="13" eb="15">
      <t>ハッシャ</t>
    </rPh>
    <rPh sb="15" eb="17">
      <t>チテン</t>
    </rPh>
    <rPh sb="19" eb="21">
      <t>ジッシャ</t>
    </rPh>
    <rPh sb="21" eb="22">
      <t>アツカ</t>
    </rPh>
    <rPh sb="28" eb="31">
      <t>フツウシャ</t>
    </rPh>
    <rPh sb="32" eb="34">
      <t>シュウジュ</t>
    </rPh>
    <phoneticPr fontId="11"/>
  </si>
  <si>
    <t>　収受しない。</t>
    <rPh sb="1" eb="3">
      <t>シュウジュ</t>
    </rPh>
    <phoneticPr fontId="11"/>
  </si>
  <si>
    <t>実施する</t>
    <rPh sb="0" eb="2">
      <t>ジッシ</t>
    </rPh>
    <phoneticPr fontId="1"/>
  </si>
  <si>
    <t>実施しない</t>
    <rPh sb="0" eb="2">
      <t>ジッシ</t>
    </rPh>
    <phoneticPr fontId="1"/>
  </si>
  <si>
    <t>選択して下さい</t>
    <rPh sb="0" eb="2">
      <t>センタク</t>
    </rPh>
    <rPh sb="4" eb="5">
      <t>クダ</t>
    </rPh>
    <phoneticPr fontId="1"/>
  </si>
  <si>
    <t>６.　添付書類</t>
    <rPh sb="3" eb="5">
      <t>テンプ</t>
    </rPh>
    <rPh sb="5" eb="7">
      <t>ショルイ</t>
    </rPh>
    <phoneticPr fontId="1"/>
  </si>
  <si>
    <t>・新運賃</t>
    <rPh sb="1" eb="4">
      <t>シンウンチン</t>
    </rPh>
    <phoneticPr fontId="1"/>
  </si>
  <si>
    <t>・旧運賃</t>
    <rPh sb="1" eb="2">
      <t>キュウ</t>
    </rPh>
    <rPh sb="2" eb="4">
      <t>ウンチン</t>
    </rPh>
    <phoneticPr fontId="1"/>
  </si>
  <si>
    <t>別添の既認可書及び適用方（写し）のとおり。</t>
    <rPh sb="0" eb="2">
      <t>ベッテン</t>
    </rPh>
    <rPh sb="3" eb="4">
      <t>キ</t>
    </rPh>
    <rPh sb="4" eb="6">
      <t>ニンカ</t>
    </rPh>
    <rPh sb="6" eb="7">
      <t>ショ</t>
    </rPh>
    <rPh sb="7" eb="8">
      <t>オヨ</t>
    </rPh>
    <rPh sb="9" eb="11">
      <t>テキヨウ</t>
    </rPh>
    <rPh sb="11" eb="12">
      <t>カタ</t>
    </rPh>
    <rPh sb="13" eb="14">
      <t>ウツ</t>
    </rPh>
    <phoneticPr fontId="1"/>
  </si>
  <si>
    <t>・直近の既認可書及び適用方（写し）</t>
    <rPh sb="1" eb="3">
      <t>チョッキン</t>
    </rPh>
    <rPh sb="4" eb="5">
      <t>キ</t>
    </rPh>
    <rPh sb="5" eb="7">
      <t>ニンカ</t>
    </rPh>
    <rPh sb="7" eb="8">
      <t>ショ</t>
    </rPh>
    <rPh sb="8" eb="9">
      <t>オヨ</t>
    </rPh>
    <rPh sb="10" eb="12">
      <t>テキヨウ</t>
    </rPh>
    <rPh sb="12" eb="13">
      <t>カタ</t>
    </rPh>
    <rPh sb="14" eb="15">
      <t>ウツ</t>
    </rPh>
    <phoneticPr fontId="1"/>
  </si>
  <si>
    <t>迎車回送料金</t>
    <rPh sb="0" eb="6">
      <t>ゲイシャカイソウリョウキン</t>
    </rPh>
    <phoneticPr fontId="1"/>
  </si>
  <si>
    <t>福岡Ｂブロックの運賃改定に伴う新運賃適用のため</t>
    <rPh sb="0" eb="2">
      <t>フクオカ</t>
    </rPh>
    <phoneticPr fontId="1"/>
  </si>
  <si>
    <t>中型車</t>
    <rPh sb="0" eb="3">
      <t>チュウガタシャ</t>
    </rPh>
    <phoneticPr fontId="1"/>
  </si>
  <si>
    <t>小型車</t>
    <rPh sb="0" eb="3">
      <t>コガタシャ</t>
    </rPh>
    <phoneticPr fontId="1"/>
  </si>
  <si>
    <t>身体障害者割引</t>
  </si>
  <si>
    <t>１</t>
    <phoneticPr fontId="1"/>
  </si>
  <si>
    <t>１</t>
    <phoneticPr fontId="1"/>
  </si>
  <si>
    <t>割引</t>
    <rPh sb="0" eb="2">
      <t>ワリビ</t>
    </rPh>
    <phoneticPr fontId="1"/>
  </si>
  <si>
    <t>知的障害者割引</t>
    <phoneticPr fontId="1"/>
  </si>
  <si>
    <t>精神障害者割引</t>
    <phoneticPr fontId="1"/>
  </si>
  <si>
    <t>高齢者割引</t>
    <phoneticPr fontId="1"/>
  </si>
  <si>
    <t>運転免許証返納割引</t>
    <phoneticPr fontId="1"/>
  </si>
  <si>
    <t>１</t>
    <phoneticPr fontId="1"/>
  </si>
  <si>
    <t>（</t>
    <phoneticPr fontId="1"/>
  </si>
  <si>
    <t>歳以上）</t>
    <rPh sb="0" eb="1">
      <t>サイ</t>
    </rPh>
    <rPh sb="1" eb="3">
      <t>イジョウ</t>
    </rPh>
    <phoneticPr fontId="1"/>
  </si>
  <si>
    <t>時間距離併用制運賃
待料金※</t>
    <rPh sb="0" eb="2">
      <t>ジカン</t>
    </rPh>
    <rPh sb="2" eb="4">
      <t>キョリ</t>
    </rPh>
    <rPh sb="4" eb="6">
      <t>ヘイヨウ</t>
    </rPh>
    <rPh sb="6" eb="7">
      <t>セイ</t>
    </rPh>
    <rPh sb="7" eb="9">
      <t>ウンチン</t>
    </rPh>
    <rPh sb="10" eb="11">
      <t>マ</t>
    </rPh>
    <rPh sb="11" eb="13">
      <t>リョウキン</t>
    </rPh>
    <phoneticPr fontId="1"/>
  </si>
  <si>
    <t>上記運賃表※のとおり。</t>
    <rPh sb="0" eb="2">
      <t>ジョウキ</t>
    </rPh>
    <rPh sb="2" eb="5">
      <t>ウンチンヒョウ</t>
    </rPh>
    <phoneticPr fontId="1"/>
  </si>
  <si>
    <t>別添の既認可書及び適用方（写し）のとおり。（普通車は旧小型車の内容を適用）</t>
    <rPh sb="0" eb="2">
      <t>ベッテン</t>
    </rPh>
    <rPh sb="3" eb="4">
      <t>キ</t>
    </rPh>
    <rPh sb="4" eb="6">
      <t>ニンカ</t>
    </rPh>
    <rPh sb="6" eb="7">
      <t>ショ</t>
    </rPh>
    <rPh sb="7" eb="8">
      <t>オヨ</t>
    </rPh>
    <rPh sb="9" eb="11">
      <t>テキヨウ</t>
    </rPh>
    <rPh sb="11" eb="12">
      <t>カタ</t>
    </rPh>
    <rPh sb="13" eb="14">
      <t>ウツ</t>
    </rPh>
    <rPh sb="22" eb="25">
      <t>フツウシャ</t>
    </rPh>
    <rPh sb="26" eb="27">
      <t>キュウ</t>
    </rPh>
    <rPh sb="27" eb="30">
      <t>コガタシャ</t>
    </rPh>
    <rPh sb="31" eb="33">
      <t>ナイヨウ</t>
    </rPh>
    <rPh sb="34" eb="36">
      <t>テキヨウ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</si>
</sst>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Red]\(0\)"/>
    <numFmt numFmtId="177" formatCode="#,##0.0&quot;km&quot;"/>
    <numFmt numFmtId="178" formatCode="#,##0&quot;円&quot;"/>
    <numFmt numFmtId="179" formatCode="#,##0&quot;m&quot;"/>
    <numFmt numFmtId="180" formatCode="#,##0&quot;　円&quot;"/>
    <numFmt numFmtId="181" formatCode="#,##0.000&quot;km&quot;"/>
    <numFmt numFmtId="182" formatCode="0.0_ "/>
    <numFmt numFmtId="183" formatCode="0&quot;m&quot;"/>
  </numFmts>
  <fonts count="13">
    <font>
      <sz val="11"/>
      <color theme="1"/>
      <name val="ＭＳ Ｐゴシック"/>
    </font>
    <font>
      <sz val="6"/>
      <name val="ＭＳ Ｐゴシック"/>
      <family val="3"/>
      <charset val="128"/>
    </font>
    <font>
      <sz val="11"/>
      <color theme="1"/>
      <name val="ＭＳ Ｐゴシック"/>
      <family val="3"/>
      <charset val="128"/>
    </font>
    <font>
      <sz val="11"/>
      <name val="ＭＳ Ｐゴシック"/>
      <family val="3"/>
      <charset val="128"/>
    </font>
    <font>
      <sz val="11"/>
      <name val="ＭＳ Ｐ明朝"/>
      <family val="1"/>
      <charset val="128"/>
    </font>
    <font>
      <sz val="12"/>
      <name val="ＭＳ Ｐ明朝"/>
      <family val="1"/>
      <charset val="128"/>
    </font>
    <font>
      <sz val="6"/>
      <name val="ＭＳ Ｐゴシック"/>
      <family val="2"/>
      <charset val="128"/>
      <scheme val="minor"/>
    </font>
    <font>
      <b/>
      <sz val="12"/>
      <name val="MS UI Gothic"/>
      <family val="3"/>
      <charset val="128"/>
    </font>
    <font>
      <sz val="16"/>
      <color theme="1"/>
      <name val="ＭＳ Ｐゴシック"/>
      <family val="3"/>
      <charset val="128"/>
    </font>
    <font>
      <sz val="11"/>
      <color theme="1"/>
      <name val="ＭＳ Ｐ明朝"/>
      <family val="1"/>
      <charset val="128"/>
    </font>
    <font>
      <sz val="12"/>
      <name val="MS UI Gothic"/>
      <family val="3"/>
      <charset val="128"/>
    </font>
    <font>
      <sz val="6"/>
      <name val="ＭＳ Ｐ明朝"/>
      <family val="1"/>
      <charset val="128"/>
    </font>
    <font>
      <sz val="10"/>
      <name val="ＭＳ ゴシック"/>
      <family val="3"/>
      <charset val="128"/>
    </font>
  </fonts>
  <fills count="3">
    <fill>
      <patternFill patternType="none"/>
    </fill>
    <fill>
      <patternFill patternType="gray125"/>
    </fill>
    <fill>
      <patternFill patternType="solid">
        <fgColor rgb="FFFFFF00"/>
        <bgColor indexed="64"/>
      </patternFill>
    </fill>
  </fills>
  <borders count="39">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s>
  <cellStyleXfs count="4">
    <xf numFmtId="0" fontId="0" fillId="0" borderId="0">
      <alignment vertical="center"/>
    </xf>
    <xf numFmtId="0" fontId="3" fillId="0" borderId="0">
      <alignment vertical="center"/>
    </xf>
    <xf numFmtId="0" fontId="4" fillId="0" borderId="0"/>
    <xf numFmtId="0" fontId="2" fillId="0" borderId="0">
      <alignment vertical="center"/>
    </xf>
  </cellStyleXfs>
  <cellXfs count="261">
    <xf numFmtId="0" fontId="0" fillId="0" borderId="0" xfId="0">
      <alignment vertical="center"/>
    </xf>
    <xf numFmtId="0" fontId="2" fillId="0" borderId="0" xfId="0" applyFont="1">
      <alignment vertical="center"/>
    </xf>
    <xf numFmtId="0" fontId="0" fillId="0" borderId="0" xfId="0" applyAlignment="1">
      <alignment vertical="center"/>
    </xf>
    <xf numFmtId="0" fontId="0" fillId="0" borderId="0" xfId="0" applyAlignment="1">
      <alignment horizontal="distributed" vertical="center"/>
    </xf>
    <xf numFmtId="0" fontId="0" fillId="0" borderId="0" xfId="0" applyBorder="1" applyAlignment="1">
      <alignment vertical="center"/>
    </xf>
    <xf numFmtId="49" fontId="0" fillId="0" borderId="0" xfId="0" applyNumberFormat="1">
      <alignment vertical="center"/>
    </xf>
    <xf numFmtId="49" fontId="2" fillId="0" borderId="0" xfId="0" applyNumberFormat="1" applyFont="1">
      <alignment vertical="center"/>
    </xf>
    <xf numFmtId="0" fontId="0" fillId="0" borderId="4" xfId="0" applyBorder="1">
      <alignment vertical="center"/>
    </xf>
    <xf numFmtId="0" fontId="0" fillId="0" borderId="0" xfId="0" applyBorder="1" applyAlignment="1">
      <alignment horizontal="distributed" vertical="center"/>
    </xf>
    <xf numFmtId="0" fontId="0" fillId="0" borderId="0" xfId="0" applyBorder="1" applyAlignment="1">
      <alignment vertical="center" wrapText="1"/>
    </xf>
    <xf numFmtId="180" fontId="5" fillId="0" borderId="19" xfId="2" applyNumberFormat="1" applyFont="1" applyFill="1" applyBorder="1" applyAlignment="1">
      <alignment horizontal="right" vertical="center"/>
    </xf>
    <xf numFmtId="0" fontId="5" fillId="0" borderId="19" xfId="2" applyFont="1" applyFill="1" applyBorder="1" applyAlignment="1">
      <alignment horizontal="right" vertical="center"/>
    </xf>
    <xf numFmtId="180" fontId="5" fillId="0" borderId="2" xfId="2" applyNumberFormat="1" applyFont="1" applyFill="1" applyBorder="1" applyAlignment="1">
      <alignment horizontal="right" vertical="center"/>
    </xf>
    <xf numFmtId="0" fontId="5" fillId="0" borderId="2" xfId="2" applyFont="1" applyFill="1" applyBorder="1" applyAlignment="1">
      <alignment horizontal="right" vertical="center"/>
    </xf>
    <xf numFmtId="180" fontId="5" fillId="0" borderId="27" xfId="2" applyNumberFormat="1" applyFont="1" applyFill="1" applyBorder="1" applyAlignment="1">
      <alignment horizontal="right" vertical="center"/>
    </xf>
    <xf numFmtId="0" fontId="5" fillId="0" borderId="27" xfId="2" applyFont="1" applyFill="1" applyBorder="1" applyAlignment="1">
      <alignment horizontal="right" vertical="center"/>
    </xf>
    <xf numFmtId="180" fontId="5" fillId="0" borderId="7" xfId="2" applyNumberFormat="1" applyFont="1" applyFill="1" applyBorder="1" applyAlignment="1">
      <alignment horizontal="right" vertical="center"/>
    </xf>
    <xf numFmtId="0" fontId="5" fillId="0" borderId="7" xfId="2" applyFont="1" applyFill="1" applyBorder="1" applyAlignment="1">
      <alignment horizontal="right" vertical="center"/>
    </xf>
    <xf numFmtId="180" fontId="5" fillId="0" borderId="11" xfId="2" applyNumberFormat="1" applyFont="1" applyFill="1" applyBorder="1" applyAlignment="1">
      <alignment horizontal="right" vertical="center"/>
    </xf>
    <xf numFmtId="0" fontId="5" fillId="0" borderId="11" xfId="2" applyFont="1" applyFill="1" applyBorder="1" applyAlignment="1">
      <alignment horizontal="right" vertical="center"/>
    </xf>
    <xf numFmtId="0" fontId="0" fillId="0" borderId="4" xfId="0" applyBorder="1" applyAlignment="1">
      <alignment horizontal="distributed" vertical="center"/>
    </xf>
    <xf numFmtId="0" fontId="0" fillId="0" borderId="5" xfId="0" applyBorder="1" applyAlignment="1">
      <alignment horizontal="distributed" vertical="center"/>
    </xf>
    <xf numFmtId="0" fontId="8" fillId="0" borderId="0" xfId="0" applyFont="1" applyAlignment="1">
      <alignment horizontal="center" vertical="center"/>
    </xf>
    <xf numFmtId="0" fontId="2" fillId="0" borderId="4" xfId="0" applyFont="1" applyBorder="1">
      <alignment vertical="center"/>
    </xf>
    <xf numFmtId="0" fontId="0" fillId="0" borderId="0" xfId="0" applyAlignment="1">
      <alignment vertical="center"/>
    </xf>
    <xf numFmtId="0" fontId="0" fillId="0" borderId="0" xfId="0" applyAlignment="1">
      <alignment horizontal="center" vertical="center"/>
    </xf>
    <xf numFmtId="0" fontId="8" fillId="0" borderId="0" xfId="0" applyFont="1" applyAlignment="1">
      <alignment horizontal="center" vertical="center"/>
    </xf>
    <xf numFmtId="0" fontId="0" fillId="0" borderId="0" xfId="0" applyBorder="1" applyAlignment="1">
      <alignment vertical="center"/>
    </xf>
    <xf numFmtId="0" fontId="2" fillId="0" borderId="0" xfId="0" applyFont="1" applyFill="1" applyAlignment="1">
      <alignment horizontal="right" vertical="center"/>
    </xf>
    <xf numFmtId="0" fontId="2" fillId="0" borderId="0" xfId="0" applyFont="1" applyFill="1" applyAlignment="1">
      <alignment horizontal="left" vertical="center"/>
    </xf>
    <xf numFmtId="0" fontId="0" fillId="0" borderId="0" xfId="0" applyFill="1" applyAlignment="1">
      <alignment vertical="center"/>
    </xf>
    <xf numFmtId="0" fontId="2" fillId="0" borderId="0" xfId="0" applyFont="1" applyFill="1" applyAlignment="1">
      <alignment vertical="center"/>
    </xf>
    <xf numFmtId="0" fontId="2" fillId="0" borderId="0" xfId="0" applyFont="1" applyBorder="1" applyAlignment="1">
      <alignment vertical="center"/>
    </xf>
    <xf numFmtId="0" fontId="0" fillId="0" borderId="0" xfId="0" applyAlignment="1">
      <alignment vertical="center" shrinkToFit="1"/>
    </xf>
    <xf numFmtId="181" fontId="0" fillId="0" borderId="0" xfId="0" applyNumberFormat="1" applyAlignment="1">
      <alignment vertical="center" shrinkToFit="1"/>
    </xf>
    <xf numFmtId="182" fontId="0" fillId="0" borderId="0" xfId="0" applyNumberFormat="1" applyAlignment="1">
      <alignment horizontal="center" vertical="center" shrinkToFit="1"/>
    </xf>
    <xf numFmtId="177" fontId="0" fillId="0" borderId="0" xfId="0" applyNumberFormat="1" applyAlignment="1">
      <alignment vertical="center" shrinkToFit="1"/>
    </xf>
    <xf numFmtId="178" fontId="0" fillId="0" borderId="0" xfId="0" applyNumberFormat="1" applyAlignment="1">
      <alignment vertical="center" shrinkToFit="1"/>
    </xf>
    <xf numFmtId="179" fontId="0" fillId="0" borderId="0" xfId="0" applyNumberFormat="1" applyAlignment="1">
      <alignment vertical="center" shrinkToFit="1"/>
    </xf>
    <xf numFmtId="38" fontId="0" fillId="0" borderId="0" xfId="0" applyNumberFormat="1" applyAlignment="1">
      <alignment vertical="center" shrinkToFit="1"/>
    </xf>
    <xf numFmtId="180" fontId="0" fillId="0" borderId="0" xfId="0" applyNumberFormat="1" applyAlignment="1">
      <alignment vertical="center" shrinkToFit="1"/>
    </xf>
    <xf numFmtId="0" fontId="2" fillId="0" borderId="0" xfId="3">
      <alignment vertical="center"/>
    </xf>
    <xf numFmtId="0" fontId="2" fillId="0" borderId="0" xfId="3" applyAlignment="1">
      <alignment horizontal="right" vertical="center"/>
    </xf>
    <xf numFmtId="0" fontId="2" fillId="2" borderId="0" xfId="3" applyFill="1" applyAlignment="1">
      <alignment horizontal="center" vertical="center"/>
    </xf>
    <xf numFmtId="0" fontId="2" fillId="0" borderId="0" xfId="3" applyFont="1" applyAlignment="1">
      <alignment horizontal="center" vertical="center"/>
    </xf>
    <xf numFmtId="0" fontId="2" fillId="2" borderId="0" xfId="3" applyFill="1" applyAlignment="1">
      <alignment horizontal="center" vertical="center" shrinkToFit="1"/>
    </xf>
    <xf numFmtId="0" fontId="0" fillId="0" borderId="0" xfId="0" applyAlignment="1">
      <alignment vertical="center"/>
    </xf>
    <xf numFmtId="0" fontId="12" fillId="0" borderId="0" xfId="0" applyFont="1">
      <alignment vertical="center"/>
    </xf>
    <xf numFmtId="0" fontId="0" fillId="0" borderId="0" xfId="0" applyBorder="1" applyAlignment="1">
      <alignment vertical="center"/>
    </xf>
    <xf numFmtId="0" fontId="8" fillId="0" borderId="0" xfId="0" applyFont="1" applyAlignment="1">
      <alignment horizontal="center" vertical="center"/>
    </xf>
    <xf numFmtId="0" fontId="0" fillId="0" borderId="0" xfId="0" applyBorder="1" applyAlignment="1">
      <alignment vertical="center"/>
    </xf>
    <xf numFmtId="0" fontId="2" fillId="0" borderId="4" xfId="0" applyFont="1" applyBorder="1" applyAlignment="1">
      <alignment horizontal="right" vertical="center"/>
    </xf>
    <xf numFmtId="0" fontId="0" fillId="2" borderId="4" xfId="0" applyFill="1" applyBorder="1">
      <alignment vertical="center"/>
    </xf>
    <xf numFmtId="0" fontId="2" fillId="2" borderId="0" xfId="0" applyFont="1" applyFill="1" applyAlignment="1">
      <alignment horizontal="left" vertical="center" indent="1"/>
    </xf>
    <xf numFmtId="0" fontId="0" fillId="2" borderId="0" xfId="0" applyFill="1" applyAlignment="1">
      <alignment horizontal="left" vertical="center" indent="1"/>
    </xf>
    <xf numFmtId="0" fontId="2" fillId="0" borderId="0" xfId="0" applyFont="1" applyAlignment="1">
      <alignment horizontal="center" vertical="center"/>
    </xf>
    <xf numFmtId="0" fontId="0" fillId="0" borderId="0" xfId="0"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2" fillId="0" borderId="0" xfId="0" applyFont="1" applyAlignment="1">
      <alignment horizontal="distributed" vertical="center"/>
    </xf>
    <xf numFmtId="0" fontId="0" fillId="0" borderId="0" xfId="0" applyAlignment="1">
      <alignment horizontal="distributed" vertical="center"/>
    </xf>
    <xf numFmtId="49" fontId="2" fillId="0" borderId="0" xfId="0" applyNumberFormat="1" applyFont="1" applyAlignment="1">
      <alignment vertical="center"/>
    </xf>
    <xf numFmtId="49" fontId="0" fillId="0" borderId="0" xfId="0" applyNumberFormat="1" applyAlignment="1">
      <alignment vertical="center"/>
    </xf>
    <xf numFmtId="0" fontId="2" fillId="0" borderId="0" xfId="0" applyFont="1" applyAlignment="1">
      <alignment horizontal="left" vertical="center" indent="1"/>
    </xf>
    <xf numFmtId="0" fontId="0" fillId="0" borderId="0" xfId="0" applyAlignment="1">
      <alignment horizontal="left" vertical="center" indent="1"/>
    </xf>
    <xf numFmtId="0" fontId="2" fillId="2" borderId="0" xfId="0" applyFont="1" applyFill="1" applyAlignment="1">
      <alignment vertical="center"/>
    </xf>
    <xf numFmtId="0" fontId="0" fillId="2" borderId="0" xfId="0" applyFill="1" applyAlignment="1">
      <alignment vertical="center"/>
    </xf>
    <xf numFmtId="0" fontId="2" fillId="0" borderId="4" xfId="0" applyFont="1" applyBorder="1" applyAlignment="1">
      <alignment horizontal="distributed" vertical="center"/>
    </xf>
    <xf numFmtId="0" fontId="0" fillId="0" borderId="4" xfId="0" applyBorder="1" applyAlignment="1">
      <alignment horizontal="distributed" vertical="center"/>
    </xf>
    <xf numFmtId="49" fontId="2" fillId="2" borderId="36" xfId="0" applyNumberFormat="1" applyFont="1" applyFill="1" applyBorder="1" applyAlignment="1">
      <alignment horizontal="right" vertical="center"/>
    </xf>
    <xf numFmtId="49" fontId="0" fillId="2" borderId="37" xfId="0" applyNumberFormat="1" applyFill="1" applyBorder="1" applyAlignment="1">
      <alignment horizontal="right" vertical="center"/>
    </xf>
    <xf numFmtId="0" fontId="2" fillId="0" borderId="37" xfId="0" applyFont="1" applyFill="1" applyBorder="1" applyAlignment="1">
      <alignment horizontal="center" vertical="center"/>
    </xf>
    <xf numFmtId="0" fontId="0" fillId="0" borderId="38" xfId="0" applyFill="1" applyBorder="1" applyAlignment="1">
      <alignment horizontal="center" vertical="center"/>
    </xf>
    <xf numFmtId="0" fontId="2" fillId="0" borderId="37" xfId="0" applyFont="1" applyBorder="1" applyAlignment="1">
      <alignment horizontal="distributed" vertical="center"/>
    </xf>
    <xf numFmtId="0" fontId="0" fillId="0" borderId="37" xfId="0" applyBorder="1" applyAlignment="1">
      <alignment horizontal="distributed" vertical="center"/>
    </xf>
    <xf numFmtId="0" fontId="0" fillId="0" borderId="37" xfId="0" applyBorder="1" applyAlignment="1">
      <alignment vertical="center"/>
    </xf>
    <xf numFmtId="183" fontId="5" fillId="0" borderId="29" xfId="2" applyNumberFormat="1" applyFont="1" applyFill="1" applyBorder="1" applyAlignment="1">
      <alignment horizontal="center" vertical="center"/>
    </xf>
    <xf numFmtId="183" fontId="5" fillId="0" borderId="27" xfId="2" applyNumberFormat="1" applyFont="1" applyFill="1" applyBorder="1" applyAlignment="1">
      <alignment horizontal="center" vertical="center"/>
    </xf>
    <xf numFmtId="178" fontId="5" fillId="0" borderId="27" xfId="2" applyNumberFormat="1" applyFont="1" applyFill="1" applyBorder="1" applyAlignment="1">
      <alignment horizontal="center" vertical="center"/>
    </xf>
    <xf numFmtId="178" fontId="5" fillId="0" borderId="25" xfId="2" applyNumberFormat="1" applyFont="1" applyFill="1" applyBorder="1" applyAlignment="1">
      <alignment horizontal="center" vertical="center"/>
    </xf>
    <xf numFmtId="179" fontId="5" fillId="0" borderId="16" xfId="2" applyNumberFormat="1" applyFont="1" applyFill="1" applyBorder="1" applyAlignment="1">
      <alignment horizontal="center" vertical="center"/>
    </xf>
    <xf numFmtId="0" fontId="0" fillId="0" borderId="27" xfId="0" applyFill="1" applyBorder="1" applyAlignment="1">
      <alignment horizontal="center" vertical="center"/>
    </xf>
    <xf numFmtId="0" fontId="0" fillId="0" borderId="17" xfId="0" applyFill="1" applyBorder="1" applyAlignment="1">
      <alignment horizontal="center" vertical="center"/>
    </xf>
    <xf numFmtId="0" fontId="7" fillId="2" borderId="30" xfId="2"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7" fillId="2" borderId="28" xfId="2"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10" fillId="2" borderId="30" xfId="2" applyFont="1" applyFill="1" applyBorder="1" applyAlignment="1">
      <alignment horizontal="center" vertical="center" wrapText="1" shrinkToFit="1"/>
    </xf>
    <xf numFmtId="0" fontId="0" fillId="2" borderId="11" xfId="0" applyFill="1" applyBorder="1" applyAlignment="1">
      <alignment horizontal="center" vertical="center" shrinkToFit="1"/>
    </xf>
    <xf numFmtId="0" fontId="10" fillId="2" borderId="32" xfId="2" applyFont="1" applyFill="1" applyBorder="1" applyAlignment="1">
      <alignment horizontal="center" vertical="center" shrinkToFit="1"/>
    </xf>
    <xf numFmtId="0" fontId="0" fillId="2" borderId="0" xfId="0" applyFill="1" applyAlignment="1">
      <alignment horizontal="center" vertical="center" shrinkToFit="1"/>
    </xf>
    <xf numFmtId="0" fontId="0" fillId="2" borderId="0" xfId="0" applyFill="1" applyBorder="1" applyAlignment="1">
      <alignment horizontal="center" vertical="center" shrinkToFit="1"/>
    </xf>
    <xf numFmtId="0" fontId="10" fillId="2" borderId="32" xfId="2" applyFont="1" applyFill="1" applyBorder="1" applyAlignment="1">
      <alignment horizontal="center" vertical="center" wrapText="1" shrinkToFit="1"/>
    </xf>
    <xf numFmtId="0" fontId="0" fillId="2" borderId="35" xfId="0" applyFill="1" applyBorder="1" applyAlignment="1">
      <alignment horizontal="center" vertical="center" shrinkToFit="1"/>
    </xf>
    <xf numFmtId="0" fontId="10" fillId="2" borderId="28" xfId="2" applyFont="1" applyFill="1" applyBorder="1" applyAlignment="1">
      <alignment horizontal="center" vertical="center" wrapText="1" shrinkToFit="1"/>
    </xf>
    <xf numFmtId="0" fontId="0" fillId="2" borderId="14" xfId="0" applyFill="1" applyBorder="1" applyAlignment="1">
      <alignment horizontal="center" vertical="center" shrinkToFit="1"/>
    </xf>
    <xf numFmtId="0" fontId="0" fillId="2" borderId="15" xfId="0" applyFill="1" applyBorder="1" applyAlignment="1">
      <alignment horizontal="center" vertical="center" shrinkToFit="1"/>
    </xf>
    <xf numFmtId="0" fontId="0" fillId="2" borderId="12" xfId="0" applyFill="1" applyBorder="1" applyAlignment="1">
      <alignment horizontal="center" vertical="center" shrinkToFit="1"/>
    </xf>
    <xf numFmtId="183" fontId="5" fillId="0" borderId="24" xfId="2" applyNumberFormat="1" applyFont="1" applyFill="1" applyBorder="1" applyAlignment="1">
      <alignment horizontal="center" vertical="center"/>
    </xf>
    <xf numFmtId="183" fontId="5" fillId="0" borderId="2" xfId="2" applyNumberFormat="1" applyFont="1" applyFill="1" applyBorder="1" applyAlignment="1">
      <alignment horizontal="center" vertical="center"/>
    </xf>
    <xf numFmtId="178" fontId="5" fillId="0" borderId="2" xfId="2" applyNumberFormat="1" applyFont="1" applyFill="1" applyBorder="1" applyAlignment="1">
      <alignment horizontal="center" vertical="center"/>
    </xf>
    <xf numFmtId="0" fontId="0" fillId="0" borderId="2" xfId="0" applyFill="1" applyBorder="1" applyAlignment="1">
      <alignment horizontal="center" vertical="center"/>
    </xf>
    <xf numFmtId="0" fontId="0" fillId="0" borderId="3" xfId="0" applyFill="1" applyBorder="1" applyAlignment="1">
      <alignment horizontal="center" vertical="center"/>
    </xf>
    <xf numFmtId="179" fontId="5" fillId="0" borderId="1" xfId="2" applyNumberFormat="1" applyFont="1" applyFill="1" applyBorder="1" applyAlignment="1">
      <alignment horizontal="center" vertical="center"/>
    </xf>
    <xf numFmtId="0" fontId="0" fillId="0" borderId="23" xfId="0" applyFill="1" applyBorder="1" applyAlignment="1">
      <alignment horizontal="center" vertical="center"/>
    </xf>
    <xf numFmtId="183" fontId="5" fillId="0" borderId="22" xfId="2" applyNumberFormat="1" applyFont="1" applyFill="1" applyBorder="1" applyAlignment="1">
      <alignment horizontal="center" vertical="center"/>
    </xf>
    <xf numFmtId="183" fontId="5" fillId="0" borderId="19" xfId="2" applyNumberFormat="1" applyFont="1" applyFill="1" applyBorder="1" applyAlignment="1">
      <alignment horizontal="center" vertical="center"/>
    </xf>
    <xf numFmtId="178" fontId="5" fillId="0" borderId="19" xfId="2" applyNumberFormat="1" applyFont="1" applyFill="1" applyBorder="1" applyAlignment="1">
      <alignment horizontal="center" vertical="center"/>
    </xf>
    <xf numFmtId="0" fontId="0" fillId="0" borderId="19" xfId="0" applyFill="1" applyBorder="1" applyAlignment="1">
      <alignment horizontal="center" vertical="center"/>
    </xf>
    <xf numFmtId="0" fontId="0" fillId="0" borderId="20" xfId="0" applyFill="1" applyBorder="1" applyAlignment="1">
      <alignment horizontal="center" vertical="center"/>
    </xf>
    <xf numFmtId="179" fontId="5" fillId="0" borderId="18" xfId="2" applyNumberFormat="1" applyFont="1" applyFill="1" applyBorder="1" applyAlignment="1">
      <alignment horizontal="center" vertical="center"/>
    </xf>
    <xf numFmtId="0" fontId="0" fillId="0" borderId="21" xfId="0" applyFill="1" applyBorder="1" applyAlignment="1">
      <alignment horizontal="center" vertical="center"/>
    </xf>
    <xf numFmtId="0" fontId="5" fillId="0" borderId="30" xfId="2" applyFont="1" applyBorder="1" applyAlignment="1">
      <alignment horizontal="center" vertical="center"/>
    </xf>
    <xf numFmtId="0" fontId="0" fillId="0" borderId="31" xfId="0" applyBorder="1" applyAlignment="1">
      <alignment horizontal="center" vertical="center"/>
    </xf>
    <xf numFmtId="0" fontId="5" fillId="0" borderId="28" xfId="2" applyFont="1" applyBorder="1" applyAlignment="1">
      <alignment horizontal="center" vertical="center"/>
    </xf>
    <xf numFmtId="0" fontId="0" fillId="0" borderId="26" xfId="0" applyBorder="1" applyAlignment="1">
      <alignment horizontal="center" vertical="center"/>
    </xf>
    <xf numFmtId="0" fontId="5" fillId="0" borderId="10" xfId="2" applyFont="1"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5" fillId="0" borderId="22" xfId="2" applyFont="1" applyFill="1" applyBorder="1" applyAlignment="1">
      <alignment horizontal="center" vertical="center" shrinkToFit="1"/>
    </xf>
    <xf numFmtId="0" fontId="5" fillId="0" borderId="19" xfId="2" applyFont="1" applyFill="1" applyBorder="1" applyAlignment="1">
      <alignment horizontal="center" vertical="center" shrinkToFit="1"/>
    </xf>
    <xf numFmtId="0" fontId="5" fillId="0" borderId="21" xfId="2" applyFont="1" applyFill="1" applyBorder="1" applyAlignment="1">
      <alignment horizontal="center" vertical="center" shrinkToFit="1"/>
    </xf>
    <xf numFmtId="0" fontId="5" fillId="0" borderId="29" xfId="2" applyFont="1" applyFill="1" applyBorder="1" applyAlignment="1">
      <alignment horizontal="center" vertical="center"/>
    </xf>
    <xf numFmtId="0" fontId="5" fillId="0" borderId="27" xfId="2" applyFont="1" applyFill="1" applyBorder="1" applyAlignment="1">
      <alignment horizontal="center" vertical="center"/>
    </xf>
    <xf numFmtId="0" fontId="0" fillId="0" borderId="25" xfId="0" applyFill="1" applyBorder="1" applyAlignment="1">
      <alignment horizontal="center" vertical="center"/>
    </xf>
    <xf numFmtId="0" fontId="5" fillId="0" borderId="16" xfId="2" applyFont="1" applyFill="1" applyBorder="1" applyAlignment="1">
      <alignment horizontal="center" vertical="center"/>
    </xf>
    <xf numFmtId="0" fontId="5" fillId="0" borderId="17" xfId="2" applyFont="1" applyFill="1" applyBorder="1" applyAlignment="1">
      <alignment horizontal="center" vertical="center"/>
    </xf>
    <xf numFmtId="183" fontId="5" fillId="0" borderId="30" xfId="2" applyNumberFormat="1" applyFont="1" applyFill="1" applyBorder="1" applyAlignment="1">
      <alignment horizontal="center" vertical="center"/>
    </xf>
    <xf numFmtId="183" fontId="5" fillId="0" borderId="11" xfId="2" applyNumberFormat="1" applyFont="1" applyFill="1" applyBorder="1" applyAlignment="1">
      <alignment horizontal="center" vertical="center"/>
    </xf>
    <xf numFmtId="183" fontId="0" fillId="0" borderId="11" xfId="0" applyNumberFormat="1" applyFill="1" applyBorder="1" applyAlignment="1">
      <alignment horizontal="center" vertical="center"/>
    </xf>
    <xf numFmtId="178" fontId="5" fillId="0" borderId="11" xfId="2" applyNumberFormat="1" applyFont="1" applyFill="1" applyBorder="1" applyAlignment="1">
      <alignment horizontal="center" vertical="center"/>
    </xf>
    <xf numFmtId="0" fontId="0" fillId="0" borderId="11" xfId="0" applyFill="1" applyBorder="1" applyAlignment="1">
      <alignment horizontal="center" vertical="center"/>
    </xf>
    <xf numFmtId="0" fontId="0" fillId="0" borderId="31" xfId="0" applyFill="1" applyBorder="1" applyAlignment="1">
      <alignment horizontal="center" vertical="center"/>
    </xf>
    <xf numFmtId="179" fontId="5" fillId="0" borderId="10" xfId="2" applyNumberFormat="1" applyFont="1" applyFill="1" applyBorder="1" applyAlignment="1">
      <alignment horizontal="center" vertical="center"/>
    </xf>
    <xf numFmtId="0" fontId="0" fillId="0" borderId="12" xfId="0" applyFill="1" applyBorder="1" applyAlignment="1">
      <alignment horizontal="center" vertical="center"/>
    </xf>
    <xf numFmtId="0" fontId="7" fillId="2" borderId="11" xfId="2" applyFont="1" applyFill="1" applyBorder="1" applyAlignment="1">
      <alignment horizontal="center" vertical="center"/>
    </xf>
    <xf numFmtId="0" fontId="3" fillId="2" borderId="28" xfId="0" applyFont="1" applyFill="1" applyBorder="1" applyAlignment="1">
      <alignment horizontal="center" vertical="center"/>
    </xf>
    <xf numFmtId="0" fontId="5" fillId="0" borderId="19" xfId="2" applyFont="1"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4" fillId="0" borderId="10" xfId="2" applyFont="1" applyBorder="1" applyAlignment="1">
      <alignment horizontal="center" vertical="center" wrapText="1"/>
    </xf>
    <xf numFmtId="0" fontId="9" fillId="0" borderId="11" xfId="0" applyFont="1" applyBorder="1" applyAlignment="1">
      <alignment horizontal="center" vertical="center" wrapText="1"/>
    </xf>
    <xf numFmtId="0" fontId="9" fillId="0" borderId="31" xfId="0" applyFont="1" applyBorder="1" applyAlignment="1">
      <alignment horizontal="center" vertical="center" wrapText="1"/>
    </xf>
    <xf numFmtId="0" fontId="4" fillId="0" borderId="13" xfId="2" applyFont="1" applyBorder="1" applyAlignment="1">
      <alignment horizontal="center" vertical="center" wrapText="1"/>
    </xf>
    <xf numFmtId="0" fontId="9" fillId="0" borderId="14" xfId="0" applyFont="1" applyBorder="1" applyAlignment="1">
      <alignment horizontal="center" vertical="center" wrapText="1"/>
    </xf>
    <xf numFmtId="0" fontId="9" fillId="0" borderId="26" xfId="0" applyFont="1" applyBorder="1" applyAlignment="1">
      <alignment horizontal="center" vertical="center" wrapText="1"/>
    </xf>
    <xf numFmtId="176" fontId="5" fillId="0" borderId="10" xfId="2" applyNumberFormat="1" applyFont="1" applyBorder="1" applyAlignment="1">
      <alignment horizontal="center" vertical="center" wrapText="1"/>
    </xf>
    <xf numFmtId="176" fontId="5" fillId="0" borderId="11" xfId="2" applyNumberFormat="1" applyFont="1" applyBorder="1" applyAlignment="1">
      <alignment horizontal="center" vertical="center"/>
    </xf>
    <xf numFmtId="176" fontId="5" fillId="0" borderId="12" xfId="2" applyNumberFormat="1" applyFont="1" applyBorder="1" applyAlignment="1">
      <alignment horizontal="center" vertical="center"/>
    </xf>
    <xf numFmtId="176" fontId="5" fillId="0" borderId="13" xfId="2" applyNumberFormat="1" applyFont="1" applyBorder="1" applyAlignment="1">
      <alignment horizontal="center" vertical="center"/>
    </xf>
    <xf numFmtId="176" fontId="5" fillId="0" borderId="14" xfId="2" applyNumberFormat="1" applyFont="1" applyBorder="1" applyAlignment="1">
      <alignment horizontal="center" vertical="center"/>
    </xf>
    <xf numFmtId="176" fontId="5" fillId="0" borderId="15" xfId="2" applyNumberFormat="1" applyFont="1" applyBorder="1" applyAlignment="1">
      <alignment horizontal="center" vertical="center"/>
    </xf>
    <xf numFmtId="0" fontId="5" fillId="0" borderId="27" xfId="2" applyFont="1"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5" fillId="0" borderId="16" xfId="2" applyFont="1" applyBorder="1" applyAlignment="1">
      <alignment horizontal="center" vertical="center"/>
    </xf>
    <xf numFmtId="179" fontId="5" fillId="0" borderId="6" xfId="2" applyNumberFormat="1" applyFont="1" applyFill="1" applyBorder="1" applyAlignment="1">
      <alignment horizontal="center" vertical="center"/>
    </xf>
    <xf numFmtId="0" fontId="0" fillId="0" borderId="7" xfId="0" applyFill="1" applyBorder="1" applyAlignment="1">
      <alignment horizontal="center" vertical="center"/>
    </xf>
    <xf numFmtId="178" fontId="5" fillId="0" borderId="7" xfId="2" applyNumberFormat="1" applyFont="1" applyFill="1" applyBorder="1" applyAlignment="1">
      <alignment horizontal="center" vertical="center"/>
    </xf>
    <xf numFmtId="0" fontId="0" fillId="0" borderId="33" xfId="0" applyFill="1" applyBorder="1" applyAlignment="1">
      <alignment horizontal="center" vertical="center"/>
    </xf>
    <xf numFmtId="0" fontId="5" fillId="0" borderId="1" xfId="2" applyFont="1" applyFill="1" applyBorder="1" applyAlignment="1">
      <alignment horizontal="center" vertical="center" shrinkToFit="1"/>
    </xf>
    <xf numFmtId="0" fontId="0" fillId="0" borderId="0" xfId="0" applyBorder="1" applyAlignment="1">
      <alignment horizontal="left" vertical="center" indent="1"/>
    </xf>
    <xf numFmtId="0" fontId="2" fillId="0" borderId="5" xfId="0" applyFont="1" applyBorder="1" applyAlignment="1">
      <alignment horizontal="right" vertical="center"/>
    </xf>
    <xf numFmtId="0" fontId="0" fillId="0" borderId="5" xfId="0" applyBorder="1" applyAlignment="1">
      <alignment vertical="center"/>
    </xf>
    <xf numFmtId="0" fontId="2" fillId="0" borderId="0" xfId="0" applyFont="1" applyBorder="1" applyAlignment="1">
      <alignment vertical="center" wrapText="1"/>
    </xf>
    <xf numFmtId="0" fontId="0" fillId="0" borderId="0" xfId="0" applyBorder="1" applyAlignment="1">
      <alignment vertical="center"/>
    </xf>
    <xf numFmtId="0" fontId="2" fillId="0" borderId="0" xfId="0" applyFont="1" applyBorder="1" applyAlignment="1">
      <alignment horizontal="right" vertical="center"/>
    </xf>
    <xf numFmtId="0" fontId="2" fillId="0" borderId="5" xfId="0" applyFont="1" applyBorder="1" applyAlignment="1">
      <alignment vertical="center" wrapText="1"/>
    </xf>
    <xf numFmtId="0" fontId="0" fillId="0" borderId="4" xfId="0" applyBorder="1" applyAlignment="1">
      <alignment vertical="center"/>
    </xf>
    <xf numFmtId="0" fontId="0" fillId="2" borderId="24" xfId="0" applyFill="1" applyBorder="1" applyAlignment="1">
      <alignment horizontal="center" vertical="center" shrinkToFit="1"/>
    </xf>
    <xf numFmtId="0" fontId="0" fillId="2" borderId="2" xfId="0" applyFill="1" applyBorder="1" applyAlignment="1">
      <alignment horizontal="center" vertical="center"/>
    </xf>
    <xf numFmtId="0" fontId="0" fillId="2" borderId="23" xfId="0" applyFill="1" applyBorder="1" applyAlignment="1">
      <alignment horizontal="center" vertical="center"/>
    </xf>
    <xf numFmtId="177" fontId="5" fillId="0" borderId="24" xfId="2" applyNumberFormat="1" applyFont="1" applyFill="1" applyBorder="1" applyAlignment="1">
      <alignment horizontal="center" vertical="center"/>
    </xf>
    <xf numFmtId="177" fontId="5" fillId="0" borderId="2" xfId="2" applyNumberFormat="1" applyFont="1" applyFill="1" applyBorder="1" applyAlignment="1">
      <alignment horizontal="center" vertical="center"/>
    </xf>
    <xf numFmtId="178" fontId="5" fillId="0" borderId="1" xfId="2" applyNumberFormat="1" applyFont="1" applyFill="1" applyBorder="1" applyAlignment="1">
      <alignment horizontal="center" vertical="center"/>
    </xf>
    <xf numFmtId="38" fontId="5" fillId="0" borderId="1" xfId="2" applyNumberFormat="1" applyFont="1" applyFill="1" applyBorder="1" applyAlignment="1">
      <alignment horizontal="center" vertical="center"/>
    </xf>
    <xf numFmtId="38" fontId="5" fillId="0" borderId="2" xfId="2" applyNumberFormat="1" applyFont="1" applyFill="1" applyBorder="1" applyAlignment="1">
      <alignment horizontal="center" vertical="center"/>
    </xf>
    <xf numFmtId="38" fontId="5" fillId="0" borderId="10" xfId="2" applyNumberFormat="1" applyFont="1" applyFill="1" applyBorder="1" applyAlignment="1">
      <alignment horizontal="center" vertical="center"/>
    </xf>
    <xf numFmtId="38" fontId="5" fillId="0" borderId="11" xfId="2" applyNumberFormat="1" applyFont="1" applyFill="1" applyBorder="1" applyAlignment="1">
      <alignment horizontal="center" vertical="center"/>
    </xf>
    <xf numFmtId="178" fontId="5" fillId="0" borderId="3" xfId="2" applyNumberFormat="1" applyFont="1" applyFill="1" applyBorder="1" applyAlignment="1">
      <alignment horizontal="center" vertical="center"/>
    </xf>
    <xf numFmtId="0" fontId="2" fillId="0" borderId="0" xfId="0" applyFont="1" applyBorder="1" applyAlignment="1">
      <alignment horizontal="distributed" vertical="center"/>
    </xf>
    <xf numFmtId="0" fontId="2" fillId="0" borderId="5" xfId="0" applyFont="1" applyBorder="1" applyAlignment="1">
      <alignment horizontal="distributed" vertical="center"/>
    </xf>
    <xf numFmtId="0" fontId="0" fillId="0" borderId="5" xfId="0" applyBorder="1" applyAlignment="1">
      <alignment horizontal="distributed" vertical="center"/>
    </xf>
    <xf numFmtId="0" fontId="5" fillId="0" borderId="30" xfId="2" applyFont="1" applyBorder="1" applyAlignment="1">
      <alignment horizontal="center" vertical="center" textRotation="255" shrinkToFit="1"/>
    </xf>
    <xf numFmtId="0" fontId="0" fillId="0" borderId="31" xfId="0" applyBorder="1" applyAlignment="1">
      <alignment horizontal="center" vertical="center" textRotation="255" shrinkToFit="1"/>
    </xf>
    <xf numFmtId="0" fontId="5" fillId="0" borderId="32" xfId="2" applyFont="1" applyBorder="1" applyAlignment="1">
      <alignment horizontal="center" vertical="center" textRotation="255" shrinkToFit="1"/>
    </xf>
    <xf numFmtId="0" fontId="0" fillId="0" borderId="9" xfId="0" applyBorder="1" applyAlignment="1">
      <alignment horizontal="center" vertical="center" textRotation="255" shrinkToFit="1"/>
    </xf>
    <xf numFmtId="0" fontId="5" fillId="0" borderId="18" xfId="2" applyFont="1" applyFill="1" applyBorder="1" applyAlignment="1">
      <alignment horizontal="center" vertical="center" shrinkToFit="1"/>
    </xf>
    <xf numFmtId="0" fontId="0" fillId="2" borderId="22" xfId="0" applyFill="1" applyBorder="1" applyAlignment="1">
      <alignment horizontal="center" vertical="center" shrinkToFit="1"/>
    </xf>
    <xf numFmtId="0" fontId="0" fillId="2" borderId="19" xfId="0" applyFill="1" applyBorder="1" applyAlignment="1">
      <alignment horizontal="center" vertical="center"/>
    </xf>
    <xf numFmtId="0" fontId="0" fillId="2" borderId="21" xfId="0" applyFill="1" applyBorder="1" applyAlignment="1">
      <alignment horizontal="center" vertical="center"/>
    </xf>
    <xf numFmtId="177" fontId="5" fillId="0" borderId="22" xfId="2" applyNumberFormat="1" applyFont="1" applyFill="1" applyBorder="1" applyAlignment="1">
      <alignment horizontal="center" vertical="center"/>
    </xf>
    <xf numFmtId="177" fontId="5" fillId="0" borderId="19" xfId="2" applyNumberFormat="1" applyFont="1" applyFill="1" applyBorder="1" applyAlignment="1">
      <alignment horizontal="center" vertical="center"/>
    </xf>
    <xf numFmtId="178" fontId="5" fillId="0" borderId="20" xfId="2" applyNumberFormat="1" applyFont="1" applyFill="1" applyBorder="1" applyAlignment="1">
      <alignment horizontal="center" vertical="center"/>
    </xf>
    <xf numFmtId="178" fontId="5" fillId="0" borderId="10" xfId="2" applyNumberFormat="1" applyFont="1" applyFill="1" applyBorder="1" applyAlignment="1">
      <alignment horizontal="center" vertical="center"/>
    </xf>
    <xf numFmtId="0" fontId="5" fillId="0" borderId="2" xfId="2" applyFont="1" applyFill="1" applyBorder="1" applyAlignment="1">
      <alignment horizontal="center" vertical="center" shrinkToFit="1"/>
    </xf>
    <xf numFmtId="0" fontId="0" fillId="2" borderId="34" xfId="0" applyFill="1" applyBorder="1" applyAlignment="1">
      <alignment horizontal="center" vertical="center" shrinkToFit="1"/>
    </xf>
    <xf numFmtId="0" fontId="0" fillId="2" borderId="7" xfId="0" applyFill="1" applyBorder="1" applyAlignment="1">
      <alignment horizontal="center" vertical="center"/>
    </xf>
    <xf numFmtId="0" fontId="0" fillId="2" borderId="33" xfId="0" applyFill="1" applyBorder="1" applyAlignment="1">
      <alignment horizontal="center" vertical="center"/>
    </xf>
    <xf numFmtId="177" fontId="5" fillId="0" borderId="29" xfId="2" applyNumberFormat="1" applyFont="1" applyFill="1" applyBorder="1" applyAlignment="1">
      <alignment horizontal="center" vertical="center"/>
    </xf>
    <xf numFmtId="177" fontId="5" fillId="0" borderId="27" xfId="2" applyNumberFormat="1" applyFont="1" applyFill="1" applyBorder="1" applyAlignment="1">
      <alignment horizontal="center" vertical="center"/>
    </xf>
    <xf numFmtId="0" fontId="0" fillId="0" borderId="8" xfId="0" applyFill="1" applyBorder="1" applyAlignment="1">
      <alignment horizontal="center" vertical="center"/>
    </xf>
    <xf numFmtId="178" fontId="5" fillId="0" borderId="6" xfId="2" applyNumberFormat="1" applyFont="1" applyFill="1" applyBorder="1" applyAlignment="1">
      <alignment horizontal="center" vertical="center"/>
    </xf>
    <xf numFmtId="38" fontId="5" fillId="0" borderId="6" xfId="2" applyNumberFormat="1" applyFont="1" applyFill="1" applyBorder="1" applyAlignment="1">
      <alignment horizontal="center" vertical="center"/>
    </xf>
    <xf numFmtId="38" fontId="5" fillId="0" borderId="7" xfId="2" applyNumberFormat="1" applyFont="1" applyFill="1" applyBorder="1" applyAlignment="1">
      <alignment horizontal="center" vertical="center"/>
    </xf>
    <xf numFmtId="0" fontId="5" fillId="0" borderId="6" xfId="2" applyFont="1" applyFill="1" applyBorder="1" applyAlignment="1">
      <alignment horizontal="center" vertical="center" shrinkToFit="1"/>
    </xf>
    <xf numFmtId="38" fontId="5" fillId="0" borderId="19" xfId="2" applyNumberFormat="1" applyFont="1" applyFill="1" applyBorder="1" applyAlignment="1">
      <alignment horizontal="center" vertical="center"/>
    </xf>
    <xf numFmtId="0" fontId="5" fillId="0" borderId="27" xfId="2" applyFont="1" applyFill="1" applyBorder="1" applyAlignment="1">
      <alignment horizontal="center" vertical="center" shrinkToFit="1"/>
    </xf>
    <xf numFmtId="0" fontId="0" fillId="2" borderId="29" xfId="0" applyFill="1" applyBorder="1" applyAlignment="1">
      <alignment horizontal="center" vertical="center" shrinkToFit="1"/>
    </xf>
    <xf numFmtId="0" fontId="0" fillId="2" borderId="27" xfId="0" applyFill="1" applyBorder="1" applyAlignment="1">
      <alignment horizontal="center" vertical="center"/>
    </xf>
    <xf numFmtId="0" fontId="0" fillId="2" borderId="17" xfId="0" applyFill="1" applyBorder="1" applyAlignment="1">
      <alignment horizontal="center" vertical="center"/>
    </xf>
    <xf numFmtId="178" fontId="5" fillId="0" borderId="16" xfId="2" applyNumberFormat="1" applyFont="1" applyFill="1" applyBorder="1" applyAlignment="1">
      <alignment horizontal="center" vertical="center"/>
    </xf>
    <xf numFmtId="38" fontId="5" fillId="0" borderId="16" xfId="2" applyNumberFormat="1" applyFont="1" applyFill="1" applyBorder="1" applyAlignment="1">
      <alignment horizontal="center" vertical="center"/>
    </xf>
    <xf numFmtId="38" fontId="5" fillId="0" borderId="27" xfId="2" applyNumberFormat="1" applyFont="1" applyFill="1" applyBorder="1" applyAlignment="1">
      <alignment horizontal="center" vertical="center"/>
    </xf>
    <xf numFmtId="0" fontId="5" fillId="0" borderId="30" xfId="2" applyFont="1" applyBorder="1" applyAlignment="1">
      <alignment horizontal="center" vertical="center" textRotation="255"/>
    </xf>
    <xf numFmtId="0" fontId="0" fillId="0" borderId="31" xfId="0" applyBorder="1" applyAlignment="1">
      <alignment horizontal="center" vertical="center" textRotation="255"/>
    </xf>
    <xf numFmtId="0" fontId="5" fillId="0" borderId="32" xfId="2" applyFont="1" applyBorder="1" applyAlignment="1">
      <alignment horizontal="center" vertical="center" textRotation="255"/>
    </xf>
    <xf numFmtId="0" fontId="0" fillId="0" borderId="9" xfId="0" applyBorder="1" applyAlignment="1">
      <alignment horizontal="center" vertical="center" textRotation="255"/>
    </xf>
    <xf numFmtId="0" fontId="5" fillId="0" borderId="28" xfId="2" applyFont="1" applyBorder="1" applyAlignment="1">
      <alignment horizontal="center" vertical="center" textRotation="255"/>
    </xf>
    <xf numFmtId="0" fontId="0" fillId="0" borderId="26" xfId="0" applyBorder="1" applyAlignment="1">
      <alignment horizontal="center" vertical="center" textRotation="255"/>
    </xf>
    <xf numFmtId="178" fontId="5" fillId="0" borderId="18" xfId="2" applyNumberFormat="1" applyFont="1" applyFill="1" applyBorder="1" applyAlignment="1">
      <alignment horizontal="center" vertical="center"/>
    </xf>
    <xf numFmtId="38" fontId="5" fillId="0" borderId="18" xfId="2" applyNumberFormat="1" applyFont="1" applyFill="1" applyBorder="1" applyAlignment="1">
      <alignment horizontal="center" vertical="center"/>
    </xf>
    <xf numFmtId="0" fontId="8" fillId="0" borderId="0" xfId="0" applyFont="1" applyAlignment="1">
      <alignment horizontal="center" vertical="center"/>
    </xf>
    <xf numFmtId="0" fontId="0" fillId="0" borderId="0" xfId="0" applyAlignment="1">
      <alignment horizontal="center" vertical="center"/>
    </xf>
    <xf numFmtId="183" fontId="0" fillId="0" borderId="2" xfId="0" applyNumberFormat="1" applyFill="1" applyBorder="1" applyAlignment="1">
      <alignment horizontal="center" vertical="center"/>
    </xf>
    <xf numFmtId="183" fontId="0" fillId="0" borderId="19" xfId="0" applyNumberFormat="1" applyFill="1" applyBorder="1" applyAlignment="1">
      <alignment horizontal="center" vertical="center"/>
    </xf>
    <xf numFmtId="0" fontId="5" fillId="0" borderId="22" xfId="2" applyFont="1" applyBorder="1" applyAlignment="1">
      <alignment horizontal="center" vertical="center" shrinkToFit="1"/>
    </xf>
    <xf numFmtId="0" fontId="5" fillId="0" borderId="19" xfId="2" applyFont="1" applyBorder="1" applyAlignment="1">
      <alignment horizontal="center" vertical="center" shrinkToFit="1"/>
    </xf>
    <xf numFmtId="0" fontId="5" fillId="0" borderId="21" xfId="2" applyFont="1" applyBorder="1" applyAlignment="1">
      <alignment horizontal="center" vertical="center" shrinkToFit="1"/>
    </xf>
    <xf numFmtId="0" fontId="5" fillId="0" borderId="29" xfId="2" applyFont="1" applyBorder="1" applyAlignment="1">
      <alignment horizontal="center" vertical="center"/>
    </xf>
    <xf numFmtId="0" fontId="5" fillId="0" borderId="17" xfId="2" applyFont="1" applyBorder="1" applyAlignment="1">
      <alignment horizontal="center" vertical="center"/>
    </xf>
    <xf numFmtId="0" fontId="7" fillId="2" borderId="12" xfId="2" applyFont="1" applyFill="1" applyBorder="1" applyAlignment="1">
      <alignment horizontal="center" vertical="center"/>
    </xf>
    <xf numFmtId="0" fontId="7" fillId="2" borderId="14" xfId="2" applyFont="1" applyFill="1" applyBorder="1" applyAlignment="1">
      <alignment horizontal="center" vertical="center"/>
    </xf>
    <xf numFmtId="0" fontId="7" fillId="2" borderId="15" xfId="2" applyFont="1" applyFill="1" applyBorder="1" applyAlignment="1">
      <alignment horizontal="center" vertical="center"/>
    </xf>
    <xf numFmtId="178" fontId="5" fillId="0" borderId="21" xfId="2" applyNumberFormat="1" applyFont="1" applyFill="1" applyBorder="1" applyAlignment="1">
      <alignment horizontal="center" vertical="center"/>
    </xf>
    <xf numFmtId="0" fontId="5" fillId="0" borderId="31" xfId="2" applyFont="1" applyBorder="1" applyAlignment="1">
      <alignment horizontal="center" vertical="center" textRotation="255"/>
    </xf>
    <xf numFmtId="0" fontId="5" fillId="0" borderId="9" xfId="2" applyFont="1" applyBorder="1" applyAlignment="1">
      <alignment horizontal="center" vertical="center" textRotation="255"/>
    </xf>
    <xf numFmtId="0" fontId="5" fillId="0" borderId="26" xfId="2" applyFont="1" applyBorder="1" applyAlignment="1">
      <alignment horizontal="center" vertical="center" textRotation="255"/>
    </xf>
    <xf numFmtId="0" fontId="0" fillId="2" borderId="19" xfId="0" applyFill="1" applyBorder="1" applyAlignment="1">
      <alignment horizontal="center" vertical="center" shrinkToFit="1"/>
    </xf>
    <xf numFmtId="0" fontId="0" fillId="2" borderId="21" xfId="0" applyFill="1" applyBorder="1" applyAlignment="1">
      <alignment horizontal="center" vertical="center" shrinkToFit="1"/>
    </xf>
    <xf numFmtId="178" fontId="5" fillId="0" borderId="23" xfId="2" applyNumberFormat="1" applyFont="1" applyFill="1" applyBorder="1" applyAlignment="1">
      <alignment horizontal="center" vertical="center"/>
    </xf>
    <xf numFmtId="178" fontId="5" fillId="0" borderId="17" xfId="2" applyNumberFormat="1" applyFont="1" applyFill="1" applyBorder="1" applyAlignment="1">
      <alignment horizontal="center" vertical="center"/>
    </xf>
    <xf numFmtId="0" fontId="5" fillId="0" borderId="23" xfId="2" applyFont="1" applyFill="1" applyBorder="1" applyAlignment="1">
      <alignment horizontal="center" vertical="center" shrinkToFit="1"/>
    </xf>
    <xf numFmtId="0" fontId="0" fillId="2" borderId="2" xfId="0" applyFill="1" applyBorder="1" applyAlignment="1">
      <alignment horizontal="center" vertical="center" shrinkToFit="1"/>
    </xf>
    <xf numFmtId="0" fontId="0" fillId="2" borderId="23" xfId="0" applyFill="1" applyBorder="1" applyAlignment="1">
      <alignment horizontal="center" vertical="center" shrinkToFit="1"/>
    </xf>
    <xf numFmtId="179" fontId="5" fillId="0" borderId="2" xfId="2" applyNumberFormat="1" applyFont="1" applyFill="1" applyBorder="1" applyAlignment="1">
      <alignment horizontal="center" vertical="center"/>
    </xf>
    <xf numFmtId="0" fontId="5" fillId="0" borderId="16" xfId="2" applyFont="1" applyFill="1" applyBorder="1" applyAlignment="1">
      <alignment horizontal="center" vertical="center" shrinkToFit="1"/>
    </xf>
    <xf numFmtId="0" fontId="5" fillId="0" borderId="17" xfId="2" applyFont="1" applyFill="1" applyBorder="1" applyAlignment="1">
      <alignment horizontal="center" vertical="center" shrinkToFit="1"/>
    </xf>
    <xf numFmtId="0" fontId="0" fillId="2" borderId="27" xfId="0" applyFill="1" applyBorder="1" applyAlignment="1">
      <alignment horizontal="center" vertical="center" shrinkToFit="1"/>
    </xf>
    <xf numFmtId="0" fontId="0" fillId="2" borderId="17" xfId="0" applyFill="1" applyBorder="1" applyAlignment="1">
      <alignment horizontal="center" vertical="center" shrinkToFit="1"/>
    </xf>
    <xf numFmtId="179" fontId="5" fillId="0" borderId="27" xfId="2" applyNumberFormat="1" applyFont="1" applyFill="1" applyBorder="1" applyAlignment="1">
      <alignment horizontal="center" vertical="center"/>
    </xf>
    <xf numFmtId="0" fontId="10" fillId="2" borderId="11" xfId="2" applyFont="1" applyFill="1" applyBorder="1" applyAlignment="1">
      <alignment horizontal="center" vertical="center" wrapText="1" shrinkToFit="1"/>
    </xf>
    <xf numFmtId="0" fontId="10" fillId="2" borderId="12" xfId="2" applyFont="1" applyFill="1" applyBorder="1" applyAlignment="1">
      <alignment horizontal="center" vertical="center" wrapText="1" shrinkToFit="1"/>
    </xf>
    <xf numFmtId="0" fontId="10" fillId="2" borderId="0" xfId="2" applyFont="1" applyFill="1" applyBorder="1" applyAlignment="1">
      <alignment horizontal="center" vertical="center" wrapText="1" shrinkToFit="1"/>
    </xf>
    <xf numFmtId="0" fontId="10" fillId="2" borderId="35" xfId="2" applyFont="1" applyFill="1" applyBorder="1" applyAlignment="1">
      <alignment horizontal="center" vertical="center" wrapText="1" shrinkToFit="1"/>
    </xf>
    <xf numFmtId="0" fontId="10" fillId="2" borderId="14" xfId="2" applyFont="1" applyFill="1" applyBorder="1" applyAlignment="1">
      <alignment horizontal="center" vertical="center" wrapText="1" shrinkToFit="1"/>
    </xf>
    <xf numFmtId="0" fontId="10" fillId="2" borderId="15" xfId="2" applyFont="1" applyFill="1" applyBorder="1" applyAlignment="1">
      <alignment horizontal="center" vertical="center" wrapText="1" shrinkToFit="1"/>
    </xf>
    <xf numFmtId="179" fontId="5" fillId="0" borderId="19" xfId="2" applyNumberFormat="1" applyFont="1" applyFill="1" applyBorder="1" applyAlignment="1">
      <alignment horizontal="center" vertical="center"/>
    </xf>
  </cellXfs>
  <cellStyles count="4">
    <cellStyle name="標準" xfId="0" builtinId="0"/>
    <cellStyle name="標準 2" xfId="2"/>
    <cellStyle name="標準 3" xfId="3"/>
    <cellStyle name="標準 7" xfId="1"/>
  </cellStyles>
  <dxfs count="35">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bgColor theme="9" tint="0.79998168889431442"/>
        </patternFill>
      </fill>
    </dxf>
    <dxf>
      <fill>
        <patternFill patternType="none">
          <bgColor auto="1"/>
        </patternFill>
      </fill>
    </dxf>
  </dxfs>
  <tableStyles count="2" defaultTableStyle="TableStyleMedium9" defaultPivotStyle="PivotStyleLight16">
    <tableStyle name="テーブル スタイル 1" pivot="0" count="0"/>
    <tableStyle name="テーブル スタイル 2" pivot="0" count="1">
      <tableStyleElement type="wholeTable" dxfId="3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85725</xdr:colOff>
      <xdr:row>0</xdr:row>
      <xdr:rowOff>152400</xdr:rowOff>
    </xdr:from>
    <xdr:to>
      <xdr:col>14</xdr:col>
      <xdr:colOff>152400</xdr:colOff>
      <xdr:row>2</xdr:row>
      <xdr:rowOff>190500</xdr:rowOff>
    </xdr:to>
    <xdr:sp macro="" textlink="">
      <xdr:nvSpPr>
        <xdr:cNvPr id="2" name="テキスト ボックス 1"/>
        <xdr:cNvSpPr txBox="1"/>
      </xdr:nvSpPr>
      <xdr:spPr>
        <a:xfrm>
          <a:off x="1085850" y="152400"/>
          <a:ext cx="18669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62</xdr:row>
      <xdr:rowOff>190500</xdr:rowOff>
    </xdr:from>
    <xdr:to>
      <xdr:col>51</xdr:col>
      <xdr:colOff>19050</xdr:colOff>
      <xdr:row>64</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twoCellAnchor>
    <xdr:from>
      <xdr:col>42</xdr:col>
      <xdr:colOff>66675</xdr:colOff>
      <xdr:row>65</xdr:row>
      <xdr:rowOff>190500</xdr:rowOff>
    </xdr:from>
    <xdr:to>
      <xdr:col>51</xdr:col>
      <xdr:colOff>19050</xdr:colOff>
      <xdr:row>73</xdr:row>
      <xdr:rowOff>0</xdr:rowOff>
    </xdr:to>
    <xdr:sp macro="" textlink="">
      <xdr:nvSpPr>
        <xdr:cNvPr id="4" name="テキスト ボックス 3"/>
        <xdr:cNvSpPr txBox="1"/>
      </xdr:nvSpPr>
      <xdr:spPr>
        <a:xfrm>
          <a:off x="8467725" y="12049125"/>
          <a:ext cx="1752600" cy="16764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精神障害者割引を導入していない事業者にあっては、精神障害者割引（１割引）の導入が必須となります。</a:t>
          </a:r>
          <a:endParaRPr kumimoji="1" lang="en-US" altLang="ja-JP" sz="1100">
            <a:solidFill>
              <a:srgbClr val="FF0000"/>
            </a:solidFill>
          </a:endParaRPr>
        </a:p>
        <a:p>
          <a:pPr algn="l">
            <a:lnSpc>
              <a:spcPts val="1320"/>
            </a:lnSpc>
          </a:pPr>
          <a:r>
            <a:rPr kumimoji="1" lang="en-US" altLang="ja-JP" sz="1100">
              <a:solidFill>
                <a:srgbClr val="FF0000"/>
              </a:solidFill>
            </a:rPr>
            <a:t>※</a:t>
          </a:r>
          <a:r>
            <a:rPr kumimoji="1" lang="ja-JP" altLang="en-US" sz="1100">
              <a:solidFill>
                <a:srgbClr val="FF0000"/>
              </a:solidFill>
            </a:rPr>
            <a:t>高齢者割引・運転免許証返納割引については任意。</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5</xdr:col>
      <xdr:colOff>85725</xdr:colOff>
      <xdr:row>0</xdr:row>
      <xdr:rowOff>114300</xdr:rowOff>
    </xdr:from>
    <xdr:to>
      <xdr:col>14</xdr:col>
      <xdr:colOff>152400</xdr:colOff>
      <xdr:row>2</xdr:row>
      <xdr:rowOff>152400</xdr:rowOff>
    </xdr:to>
    <xdr:sp macro="" textlink="">
      <xdr:nvSpPr>
        <xdr:cNvPr id="4" name="テキスト ボックス 3"/>
        <xdr:cNvSpPr txBox="1"/>
      </xdr:nvSpPr>
      <xdr:spPr>
        <a:xfrm>
          <a:off x="1085850" y="114300"/>
          <a:ext cx="1866900" cy="43815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320"/>
            </a:lnSpc>
          </a:pPr>
          <a:r>
            <a:rPr kumimoji="1" lang="ja-JP" altLang="en-US" sz="1100">
              <a:solidFill>
                <a:srgbClr val="FF0000"/>
              </a:solidFill>
            </a:rPr>
            <a:t>黄色の箇所を記載（リスト選択）して下さい。</a:t>
          </a:r>
        </a:p>
      </xdr:txBody>
    </xdr:sp>
    <xdr:clientData fPrintsWithSheet="0"/>
  </xdr:twoCellAnchor>
  <xdr:twoCellAnchor>
    <xdr:from>
      <xdr:col>42</xdr:col>
      <xdr:colOff>66675</xdr:colOff>
      <xdr:row>47</xdr:row>
      <xdr:rowOff>190500</xdr:rowOff>
    </xdr:from>
    <xdr:to>
      <xdr:col>51</xdr:col>
      <xdr:colOff>19050</xdr:colOff>
      <xdr:row>49</xdr:row>
      <xdr:rowOff>209550</xdr:rowOff>
    </xdr:to>
    <xdr:sp macro="" textlink="">
      <xdr:nvSpPr>
        <xdr:cNvPr id="3" name="テキスト ボックス 2"/>
        <xdr:cNvSpPr txBox="1"/>
      </xdr:nvSpPr>
      <xdr:spPr>
        <a:xfrm>
          <a:off x="8467725" y="11811000"/>
          <a:ext cx="1752600" cy="495300"/>
        </a:xfrm>
        <a:prstGeom prst="rect">
          <a:avLst/>
        </a:prstGeom>
        <a:solidFill>
          <a:schemeClr val="accent6">
            <a:lumMod val="40000"/>
            <a:lumOff val="60000"/>
          </a:schemeClr>
        </a:solidFill>
        <a:ln w="2857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320"/>
            </a:lnSpc>
          </a:pPr>
          <a:r>
            <a:rPr kumimoji="1" lang="ja-JP" altLang="en-US" sz="1100">
              <a:solidFill>
                <a:srgbClr val="FF0000"/>
              </a:solidFill>
            </a:rPr>
            <a:t>必要のない行は非表示にしてご利用下さい。</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6"/>
  <sheetViews>
    <sheetView tabSelected="1" view="pageBreakPreview" zoomScaleNormal="100" zoomScaleSheetLayoutView="100" workbookViewId="0">
      <selection activeCell="T1" sqref="T1"/>
    </sheetView>
  </sheetViews>
  <sheetFormatPr defaultRowHeight="13.5"/>
  <cols>
    <col min="1" max="10" width="3.625" customWidth="1"/>
    <col min="11" max="11" width="1.625" customWidth="1"/>
    <col min="12" max="25" width="3.625" customWidth="1"/>
  </cols>
  <sheetData>
    <row r="1" spans="1:25" ht="15.95" customHeight="1">
      <c r="H1" s="1"/>
      <c r="I1" s="1"/>
      <c r="R1" s="41"/>
      <c r="S1" s="42" t="s">
        <v>73</v>
      </c>
      <c r="T1" s="43"/>
      <c r="U1" s="44" t="s">
        <v>74</v>
      </c>
      <c r="V1" s="45"/>
      <c r="W1" s="44" t="s">
        <v>0</v>
      </c>
      <c r="X1" s="45"/>
      <c r="Y1" s="44" t="s">
        <v>1</v>
      </c>
    </row>
    <row r="2" spans="1:25" ht="15.95" customHeight="1"/>
    <row r="3" spans="1:25" ht="15.95" customHeight="1"/>
    <row r="4" spans="1:25" ht="15.95" customHeight="1"/>
    <row r="5" spans="1:25" ht="15.95" customHeight="1"/>
    <row r="6" spans="1:25" ht="15.95" customHeight="1"/>
    <row r="7" spans="1:25" ht="15.95" customHeight="1">
      <c r="A7" s="1" t="s">
        <v>2</v>
      </c>
      <c r="H7" s="1"/>
      <c r="I7" s="1"/>
    </row>
    <row r="8" spans="1:25" ht="15.95" customHeight="1"/>
    <row r="9" spans="1:25" ht="15.95" customHeight="1"/>
    <row r="10" spans="1:25" ht="15.95" customHeight="1"/>
    <row r="11" spans="1:25" ht="15.95" customHeight="1"/>
    <row r="12" spans="1:25" ht="15.95" customHeight="1"/>
    <row r="13" spans="1:25" ht="15.95" customHeight="1">
      <c r="L13" s="59" t="s">
        <v>3</v>
      </c>
      <c r="M13" s="59"/>
      <c r="N13" s="60"/>
      <c r="O13" s="60"/>
      <c r="P13" s="53"/>
      <c r="Q13" s="54"/>
      <c r="R13" s="54"/>
      <c r="S13" s="54"/>
      <c r="T13" s="54"/>
      <c r="U13" s="54"/>
      <c r="V13" s="54"/>
      <c r="W13" s="54"/>
      <c r="X13" s="54"/>
      <c r="Y13" s="54"/>
    </row>
    <row r="14" spans="1:25" ht="15.95" customHeight="1">
      <c r="L14" s="59" t="s">
        <v>4</v>
      </c>
      <c r="M14" s="59"/>
      <c r="N14" s="60"/>
      <c r="O14" s="60"/>
      <c r="P14" s="53"/>
      <c r="Q14" s="54"/>
      <c r="R14" s="54"/>
      <c r="S14" s="54"/>
      <c r="T14" s="54"/>
      <c r="U14" s="54"/>
      <c r="V14" s="54"/>
      <c r="W14" s="54"/>
      <c r="X14" s="54"/>
      <c r="Y14" s="54"/>
    </row>
    <row r="15" spans="1:25" ht="15.95" customHeight="1">
      <c r="L15" s="59" t="s">
        <v>5</v>
      </c>
      <c r="M15" s="59"/>
      <c r="N15" s="60"/>
      <c r="O15" s="60"/>
      <c r="P15" s="53"/>
      <c r="Q15" s="54"/>
      <c r="R15" s="54"/>
      <c r="S15" s="54"/>
      <c r="T15" s="54"/>
      <c r="U15" s="54"/>
      <c r="V15" s="54"/>
      <c r="W15" s="54"/>
      <c r="X15" s="54"/>
      <c r="Y15" s="54"/>
    </row>
    <row r="16" spans="1:25" ht="15.95" customHeight="1"/>
    <row r="17" spans="1:25" ht="15.95" customHeight="1">
      <c r="C17" s="1"/>
      <c r="F17" s="1"/>
    </row>
    <row r="18" spans="1:25" ht="15.95" customHeight="1"/>
    <row r="19" spans="1:25" ht="15.95" customHeight="1">
      <c r="A19" s="55" t="s">
        <v>54</v>
      </c>
      <c r="B19" s="56"/>
      <c r="C19" s="56"/>
      <c r="D19" s="56"/>
      <c r="E19" s="56"/>
      <c r="F19" s="56"/>
      <c r="G19" s="56"/>
      <c r="H19" s="56"/>
      <c r="I19" s="56"/>
      <c r="J19" s="56"/>
      <c r="K19" s="56"/>
      <c r="L19" s="56"/>
      <c r="M19" s="56"/>
      <c r="N19" s="56"/>
      <c r="O19" s="56"/>
      <c r="P19" s="56"/>
      <c r="Q19" s="56"/>
      <c r="R19" s="56"/>
      <c r="S19" s="56"/>
      <c r="T19" s="56"/>
      <c r="U19" s="56"/>
      <c r="V19" s="56"/>
      <c r="W19" s="56"/>
      <c r="X19" s="56"/>
      <c r="Y19" s="56"/>
    </row>
    <row r="20" spans="1:25" ht="15.95" customHeight="1">
      <c r="A20" s="55" t="s">
        <v>56</v>
      </c>
      <c r="B20" s="56"/>
      <c r="C20" s="56"/>
      <c r="D20" s="56"/>
      <c r="E20" s="56"/>
      <c r="F20" s="56"/>
      <c r="G20" s="56"/>
      <c r="H20" s="56"/>
      <c r="I20" s="56"/>
      <c r="J20" s="56"/>
      <c r="K20" s="56"/>
      <c r="L20" s="56"/>
      <c r="M20" s="56"/>
      <c r="N20" s="56"/>
      <c r="O20" s="56"/>
      <c r="P20" s="56"/>
      <c r="Q20" s="56"/>
      <c r="R20" s="56"/>
      <c r="S20" s="56"/>
      <c r="T20" s="56"/>
      <c r="U20" s="56"/>
      <c r="V20" s="56"/>
      <c r="W20" s="56"/>
      <c r="X20" s="56"/>
      <c r="Y20" s="56"/>
    </row>
    <row r="21" spans="1:25" ht="15.95" customHeight="1"/>
    <row r="22" spans="1:25" ht="15.95" customHeight="1"/>
    <row r="23" spans="1:25" ht="15.95" customHeight="1">
      <c r="B23" s="57" t="s">
        <v>57</v>
      </c>
      <c r="C23" s="58"/>
      <c r="D23" s="56"/>
      <c r="E23" s="56"/>
      <c r="F23" s="56"/>
      <c r="G23" s="56"/>
      <c r="H23" s="56"/>
      <c r="I23" s="56"/>
      <c r="J23" s="56"/>
      <c r="K23" s="56"/>
      <c r="L23" s="56"/>
      <c r="M23" s="56"/>
      <c r="N23" s="56"/>
      <c r="O23" s="56"/>
      <c r="P23" s="56"/>
      <c r="Q23" s="56"/>
      <c r="R23" s="56"/>
      <c r="S23" s="56"/>
      <c r="T23" s="56"/>
      <c r="U23" s="56"/>
      <c r="V23" s="56"/>
      <c r="W23" s="56"/>
      <c r="X23" s="56"/>
    </row>
    <row r="24" spans="1:25" ht="15.95" customHeight="1">
      <c r="A24" s="28"/>
      <c r="B24" s="57" t="s">
        <v>58</v>
      </c>
      <c r="C24" s="58"/>
      <c r="D24" s="56"/>
      <c r="E24" s="56"/>
      <c r="F24" s="56"/>
      <c r="G24" s="56"/>
      <c r="H24" s="56"/>
      <c r="I24" s="56"/>
      <c r="J24" s="56"/>
      <c r="K24" s="56"/>
      <c r="L24" s="56"/>
      <c r="M24" s="56"/>
      <c r="N24" s="56"/>
      <c r="O24" s="56"/>
      <c r="P24" s="56"/>
      <c r="Q24" s="56"/>
      <c r="R24" s="56"/>
      <c r="S24" s="56"/>
      <c r="T24" s="56"/>
      <c r="U24" s="56"/>
      <c r="V24" s="56"/>
      <c r="W24" s="56"/>
      <c r="X24" s="56"/>
      <c r="Y24" s="30"/>
    </row>
    <row r="25" spans="1:25" ht="15.95" customHeight="1">
      <c r="A25" s="29"/>
      <c r="B25" s="31" t="s">
        <v>59</v>
      </c>
      <c r="C25" s="30"/>
      <c r="D25" s="30"/>
      <c r="E25" s="31"/>
      <c r="F25" s="30"/>
      <c r="G25" s="30"/>
      <c r="H25" s="30"/>
      <c r="I25" s="30"/>
      <c r="J25" s="30"/>
      <c r="K25" s="30"/>
      <c r="L25" s="30"/>
      <c r="M25" s="30"/>
      <c r="N25" s="30"/>
      <c r="O25" s="30"/>
      <c r="P25" s="30"/>
      <c r="Q25" s="30"/>
      <c r="R25" s="30"/>
      <c r="S25" s="30"/>
      <c r="T25" s="30"/>
      <c r="U25" s="30"/>
      <c r="V25" s="30"/>
      <c r="W25" s="30"/>
      <c r="X25" s="30"/>
      <c r="Y25" s="30"/>
    </row>
    <row r="26" spans="1:25" ht="15.95" customHeight="1">
      <c r="A26" s="29"/>
      <c r="B26" s="31" t="s">
        <v>60</v>
      </c>
      <c r="C26" s="30"/>
      <c r="D26" s="30"/>
      <c r="E26" s="31"/>
      <c r="F26" s="30"/>
      <c r="G26" s="30"/>
      <c r="H26" s="30"/>
      <c r="I26" s="30"/>
      <c r="J26" s="30"/>
      <c r="K26" s="30"/>
      <c r="L26" s="30"/>
      <c r="M26" s="30"/>
      <c r="N26" s="30"/>
      <c r="O26" s="30"/>
      <c r="P26" s="30"/>
      <c r="Q26" s="30"/>
      <c r="R26" s="30"/>
      <c r="S26" s="30"/>
      <c r="T26" s="30"/>
      <c r="U26" s="30"/>
      <c r="V26" s="30"/>
      <c r="W26" s="30"/>
      <c r="X26" s="30"/>
      <c r="Y26" s="30"/>
    </row>
    <row r="27" spans="1:25" ht="15.95" customHeight="1"/>
    <row r="28" spans="1:25" ht="15.95" customHeight="1"/>
    <row r="29" spans="1:25" ht="15.95" customHeight="1">
      <c r="B29" s="61" t="s">
        <v>7</v>
      </c>
      <c r="C29" s="62"/>
      <c r="D29" s="62"/>
      <c r="E29" s="62"/>
      <c r="F29" s="62"/>
      <c r="G29" s="62"/>
      <c r="H29" s="62"/>
      <c r="I29" s="62"/>
      <c r="J29" s="62"/>
      <c r="K29" s="62"/>
      <c r="L29" s="62"/>
      <c r="M29" s="62"/>
      <c r="N29" s="62"/>
    </row>
    <row r="30" spans="1:25" ht="15.95" customHeight="1">
      <c r="C30" s="59" t="s">
        <v>3</v>
      </c>
      <c r="D30" s="59"/>
      <c r="E30" s="60"/>
      <c r="F30" s="60"/>
      <c r="G30" s="63" t="str">
        <f>IF(P13="","",P13)</f>
        <v/>
      </c>
      <c r="H30" s="64"/>
      <c r="I30" s="64"/>
      <c r="J30" s="64"/>
      <c r="K30" s="64"/>
      <c r="L30" s="64"/>
      <c r="M30" s="64"/>
      <c r="N30" s="64"/>
      <c r="O30" s="64"/>
      <c r="P30" s="64"/>
      <c r="Q30" s="64"/>
      <c r="R30" s="64"/>
    </row>
    <row r="31" spans="1:25" ht="15.95" customHeight="1">
      <c r="C31" s="59" t="s">
        <v>4</v>
      </c>
      <c r="D31" s="59"/>
      <c r="E31" s="60"/>
      <c r="F31" s="60"/>
      <c r="G31" s="63" t="str">
        <f t="shared" ref="G31:G32" si="0">IF(P14="","",P14)</f>
        <v/>
      </c>
      <c r="H31" s="64"/>
      <c r="I31" s="64"/>
      <c r="J31" s="64"/>
      <c r="K31" s="64"/>
      <c r="L31" s="64"/>
      <c r="M31" s="64"/>
      <c r="N31" s="64"/>
      <c r="O31" s="64"/>
      <c r="P31" s="64"/>
      <c r="Q31" s="64"/>
      <c r="R31" s="64"/>
    </row>
    <row r="32" spans="1:25" ht="15.95" customHeight="1">
      <c r="C32" s="59" t="s">
        <v>5</v>
      </c>
      <c r="D32" s="59"/>
      <c r="E32" s="60"/>
      <c r="F32" s="60"/>
      <c r="G32" s="63" t="str">
        <f t="shared" si="0"/>
        <v/>
      </c>
      <c r="H32" s="64"/>
      <c r="I32" s="64"/>
      <c r="J32" s="64"/>
      <c r="K32" s="64"/>
      <c r="L32" s="64"/>
      <c r="M32" s="64"/>
      <c r="N32" s="64"/>
      <c r="O32" s="64"/>
      <c r="P32" s="64"/>
      <c r="Q32" s="64"/>
      <c r="R32" s="64"/>
    </row>
    <row r="33" spans="2:21" ht="15.95" customHeight="1"/>
    <row r="34" spans="2:21" ht="15.95" customHeight="1">
      <c r="B34" s="61" t="s">
        <v>8</v>
      </c>
      <c r="C34" s="62"/>
      <c r="D34" s="62"/>
      <c r="E34" s="62"/>
      <c r="F34" s="62"/>
      <c r="G34" s="62"/>
      <c r="H34" s="62"/>
      <c r="I34" s="62"/>
      <c r="J34" s="62"/>
      <c r="K34" s="62"/>
      <c r="L34" s="62"/>
      <c r="M34" s="62"/>
      <c r="N34" s="62"/>
    </row>
    <row r="35" spans="2:21" ht="15.95" customHeight="1">
      <c r="C35" s="1" t="s">
        <v>6</v>
      </c>
    </row>
    <row r="36" spans="2:21" ht="15.95" customHeight="1"/>
    <row r="37" spans="2:21" ht="15.95" customHeight="1">
      <c r="B37" s="61" t="s">
        <v>9</v>
      </c>
      <c r="C37" s="62"/>
      <c r="D37" s="62"/>
      <c r="E37" s="62"/>
      <c r="F37" s="62"/>
      <c r="G37" s="62"/>
      <c r="H37" s="62"/>
      <c r="I37" s="62"/>
      <c r="J37" s="62"/>
      <c r="K37" s="62"/>
      <c r="L37" s="62"/>
      <c r="M37" s="62"/>
      <c r="N37" s="62"/>
    </row>
    <row r="38" spans="2:21" ht="15.95" customHeight="1">
      <c r="C38" s="65" t="s">
        <v>10</v>
      </c>
      <c r="D38" s="66"/>
      <c r="E38" s="66"/>
      <c r="F38" s="66"/>
      <c r="G38" s="66"/>
      <c r="H38" s="66"/>
      <c r="I38" s="66"/>
      <c r="J38" s="66"/>
      <c r="K38" s="66"/>
      <c r="L38" s="66"/>
      <c r="M38" s="66"/>
      <c r="N38" s="66"/>
      <c r="O38" s="66"/>
      <c r="P38" s="66"/>
      <c r="Q38" s="66"/>
      <c r="R38" s="66"/>
      <c r="S38" s="66"/>
      <c r="T38" s="66"/>
      <c r="U38" s="66"/>
    </row>
    <row r="39" spans="2:21" ht="15.95" customHeight="1"/>
    <row r="40" spans="2:21" ht="15.95" customHeight="1">
      <c r="B40" s="61" t="s">
        <v>11</v>
      </c>
      <c r="C40" s="62"/>
      <c r="D40" s="62"/>
      <c r="E40" s="62"/>
      <c r="F40" s="62"/>
      <c r="G40" s="62"/>
      <c r="H40" s="62"/>
      <c r="I40" s="62"/>
      <c r="J40" s="62"/>
      <c r="K40" s="62"/>
      <c r="L40" s="62"/>
      <c r="M40" s="62"/>
      <c r="N40" s="62"/>
      <c r="O40" s="56"/>
      <c r="P40" s="56"/>
      <c r="Q40" s="56"/>
      <c r="R40" s="56"/>
      <c r="S40" s="56"/>
      <c r="T40" s="56"/>
      <c r="U40" s="56"/>
    </row>
    <row r="41" spans="2:21" ht="15.95" customHeight="1">
      <c r="C41" s="1" t="s">
        <v>12</v>
      </c>
    </row>
    <row r="42" spans="2:21" ht="15.95" customHeight="1"/>
    <row r="43" spans="2:21" ht="15.95" customHeight="1">
      <c r="B43" s="61" t="s">
        <v>55</v>
      </c>
      <c r="C43" s="62"/>
      <c r="D43" s="62"/>
      <c r="E43" s="62"/>
      <c r="F43" s="62"/>
      <c r="G43" s="62"/>
      <c r="H43" s="62"/>
      <c r="I43" s="62"/>
      <c r="J43" s="62"/>
      <c r="K43" s="62"/>
      <c r="L43" s="62"/>
      <c r="M43" s="62"/>
      <c r="N43" s="62"/>
      <c r="O43" s="56"/>
      <c r="P43" s="56"/>
      <c r="Q43" s="56"/>
      <c r="R43" s="56"/>
      <c r="S43" s="56"/>
      <c r="T43" s="56"/>
      <c r="U43" s="56"/>
    </row>
    <row r="44" spans="2:21" ht="15.95" customHeight="1">
      <c r="C44" s="1" t="s">
        <v>92</v>
      </c>
    </row>
    <row r="45" spans="2:21" ht="15.95" customHeight="1"/>
    <row r="46" spans="2:21" ht="15.95" customHeight="1">
      <c r="B46" s="61" t="s">
        <v>86</v>
      </c>
      <c r="C46" s="62"/>
      <c r="D46" s="62"/>
      <c r="E46" s="62"/>
      <c r="F46" s="62"/>
      <c r="G46" s="62"/>
      <c r="H46" s="62"/>
      <c r="I46" s="62"/>
      <c r="J46" s="62"/>
      <c r="K46" s="62"/>
      <c r="L46" s="62"/>
      <c r="M46" s="62"/>
      <c r="N46" s="62"/>
      <c r="O46" s="56"/>
      <c r="P46" s="56"/>
      <c r="Q46" s="56"/>
      <c r="R46" s="56"/>
      <c r="S46" s="56"/>
      <c r="T46" s="56"/>
      <c r="U46" s="56"/>
    </row>
    <row r="47" spans="2:21" ht="15.95" customHeight="1">
      <c r="C47" s="1" t="s">
        <v>87</v>
      </c>
    </row>
    <row r="48" spans="2:21" ht="15.95" customHeight="1">
      <c r="C48" s="1" t="s">
        <v>88</v>
      </c>
    </row>
    <row r="49" spans="3:3" ht="15.95" customHeight="1">
      <c r="C49" s="1" t="s">
        <v>90</v>
      </c>
    </row>
    <row r="50" spans="3:3" ht="15.95" customHeight="1"/>
    <row r="51" spans="3:3" ht="15.95" customHeight="1"/>
    <row r="52" spans="3:3" ht="15.95" customHeight="1"/>
    <row r="53" spans="3:3" ht="15.95" customHeight="1"/>
    <row r="54" spans="3:3" ht="15.95" customHeight="1"/>
    <row r="55" spans="3:3" ht="15" customHeight="1"/>
    <row r="56" spans="3:3" ht="15" customHeight="1"/>
    <row r="57" spans="3:3" ht="15" customHeight="1"/>
    <row r="58" spans="3:3" ht="15" customHeight="1"/>
    <row r="59" spans="3:3" ht="15" customHeight="1"/>
    <row r="60" spans="3:3" ht="15" customHeight="1"/>
    <row r="61" spans="3:3" ht="15" customHeight="1"/>
    <row r="62" spans="3:3" ht="15" customHeight="1"/>
    <row r="63" spans="3:3" ht="15" customHeight="1"/>
    <row r="64" spans="3:3"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sheetData>
  <mergeCells count="23">
    <mergeCell ref="B46:U46"/>
    <mergeCell ref="A20:Y20"/>
    <mergeCell ref="G32:R32"/>
    <mergeCell ref="C32:F32"/>
    <mergeCell ref="B34:N34"/>
    <mergeCell ref="B37:N37"/>
    <mergeCell ref="G31:R31"/>
    <mergeCell ref="C38:U38"/>
    <mergeCell ref="B43:U43"/>
    <mergeCell ref="B24:X24"/>
    <mergeCell ref="B29:N29"/>
    <mergeCell ref="C30:F30"/>
    <mergeCell ref="C31:F31"/>
    <mergeCell ref="B40:U40"/>
    <mergeCell ref="G30:R30"/>
    <mergeCell ref="P13:Y13"/>
    <mergeCell ref="P14:Y14"/>
    <mergeCell ref="P15:Y15"/>
    <mergeCell ref="A19:Y19"/>
    <mergeCell ref="B23:X23"/>
    <mergeCell ref="L14:O14"/>
    <mergeCell ref="L13:O13"/>
    <mergeCell ref="L15:O15"/>
  </mergeCells>
  <phoneticPr fontId="1"/>
  <pageMargins left="0.70866141732283472" right="0.70866141732283472" top="0.74803149606299213" bottom="0.74803149606299213" header="0.31496062992125984" footer="0.31496062992125984"/>
  <pageSetup paperSize="9" orientation="portrait" blackAndWhite="1" r:id="rId1"/>
  <headerFooter>
    <oddHeader xml:space="preserve">&amp;L&amp;10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V293"/>
  <sheetViews>
    <sheetView view="pageBreakPreview" zoomScaleNormal="100" zoomScaleSheetLayoutView="100" workbookViewId="0">
      <selection activeCell="G7" sqref="G7:J14"/>
    </sheetView>
  </sheetViews>
  <sheetFormatPr defaultRowHeight="13.5"/>
  <cols>
    <col min="1" max="54" width="2.625" customWidth="1"/>
    <col min="55" max="55" width="2.625" hidden="1" customWidth="1"/>
    <col min="56" max="81" width="2.625" customWidth="1"/>
    <col min="82" max="82" width="5.625" style="35" hidden="1" customWidth="1"/>
    <col min="83" max="96" width="5.625" style="33" hidden="1" customWidth="1"/>
  </cols>
  <sheetData>
    <row r="1" spans="1:100" ht="20.100000000000001" customHeight="1">
      <c r="A1" s="164" t="str">
        <f>IF(表紙!P14="","",表紙!P14)</f>
        <v/>
      </c>
      <c r="B1" s="164"/>
      <c r="C1" s="164"/>
      <c r="D1" s="164"/>
      <c r="E1" s="164"/>
      <c r="F1" s="164"/>
      <c r="G1" s="164"/>
      <c r="H1" s="164"/>
      <c r="I1" s="164"/>
      <c r="J1" s="164"/>
      <c r="K1" s="164"/>
      <c r="L1" s="164"/>
      <c r="M1" s="164"/>
      <c r="N1" s="164"/>
      <c r="O1" s="164"/>
      <c r="P1" s="164"/>
      <c r="Q1" s="164"/>
      <c r="R1" s="164"/>
      <c r="S1" s="164"/>
      <c r="T1" s="164"/>
      <c r="U1" s="164"/>
      <c r="V1" s="4"/>
      <c r="W1" s="4"/>
      <c r="X1" s="4"/>
      <c r="Y1" s="4"/>
      <c r="Z1" s="4"/>
      <c r="AA1" s="4"/>
      <c r="AB1" s="4"/>
      <c r="AC1" s="4"/>
      <c r="AD1" s="4"/>
      <c r="AE1" s="4"/>
      <c r="AF1" s="4"/>
    </row>
    <row r="2" spans="1:100" ht="12" customHeight="1"/>
    <row r="3" spans="1:100" ht="15.95" customHeight="1">
      <c r="A3" s="225" t="s">
        <v>61</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row>
    <row r="4" spans="1:100" ht="8.1" customHeight="1" thickBot="1">
      <c r="A4" s="6"/>
      <c r="B4" s="1"/>
      <c r="C4" s="1"/>
      <c r="D4" s="1"/>
      <c r="E4" s="1"/>
      <c r="F4" s="1"/>
    </row>
    <row r="5" spans="1:100" ht="15.95" customHeight="1">
      <c r="B5" s="114" t="s">
        <v>27</v>
      </c>
      <c r="C5" s="115"/>
      <c r="D5" s="118" t="s">
        <v>28</v>
      </c>
      <c r="E5" s="119"/>
      <c r="F5" s="115"/>
      <c r="G5" s="83" t="s">
        <v>80</v>
      </c>
      <c r="H5" s="84"/>
      <c r="I5" s="84"/>
      <c r="J5" s="85"/>
      <c r="K5" s="83" t="s">
        <v>29</v>
      </c>
      <c r="L5" s="138"/>
      <c r="M5" s="84"/>
      <c r="N5" s="85"/>
      <c r="O5" s="140" t="s">
        <v>30</v>
      </c>
      <c r="P5" s="140"/>
      <c r="Q5" s="140"/>
      <c r="R5" s="140"/>
      <c r="S5" s="140"/>
      <c r="T5" s="140"/>
      <c r="U5" s="140"/>
      <c r="V5" s="140"/>
      <c r="W5" s="140"/>
      <c r="X5" s="140"/>
      <c r="Y5" s="141"/>
      <c r="Z5" s="142"/>
      <c r="AA5" s="143" t="s">
        <v>31</v>
      </c>
      <c r="AB5" s="144"/>
      <c r="AC5" s="144"/>
      <c r="AD5" s="145"/>
      <c r="AE5" s="149" t="s">
        <v>106</v>
      </c>
      <c r="AF5" s="150"/>
      <c r="AG5" s="150"/>
      <c r="AH5" s="150"/>
      <c r="AI5" s="150"/>
      <c r="AJ5" s="150"/>
      <c r="AK5" s="150"/>
      <c r="AL5" s="150"/>
      <c r="AM5" s="151"/>
      <c r="AN5" s="122" t="s">
        <v>79</v>
      </c>
      <c r="AO5" s="123"/>
      <c r="AP5" s="123"/>
      <c r="AQ5" s="123"/>
      <c r="AR5" s="123"/>
      <c r="AS5" s="123"/>
      <c r="AT5" s="123"/>
      <c r="AU5" s="123"/>
      <c r="AV5" s="123"/>
      <c r="AW5" s="123"/>
      <c r="AX5" s="123"/>
      <c r="AY5" s="123"/>
      <c r="AZ5" s="124"/>
      <c r="CD5"/>
      <c r="CE5"/>
      <c r="CF5"/>
      <c r="CG5"/>
      <c r="CH5" s="35"/>
      <c r="CS5" s="33"/>
      <c r="CT5" s="33"/>
      <c r="CU5" s="33"/>
      <c r="CV5" s="33"/>
    </row>
    <row r="6" spans="1:100" ht="14.1" customHeight="1" thickBot="1">
      <c r="B6" s="116"/>
      <c r="C6" s="117"/>
      <c r="D6" s="120"/>
      <c r="E6" s="121"/>
      <c r="F6" s="117"/>
      <c r="G6" s="86"/>
      <c r="H6" s="87"/>
      <c r="I6" s="87"/>
      <c r="J6" s="88"/>
      <c r="K6" s="139"/>
      <c r="L6" s="87"/>
      <c r="M6" s="87"/>
      <c r="N6" s="88"/>
      <c r="O6" s="155" t="s">
        <v>32</v>
      </c>
      <c r="P6" s="155"/>
      <c r="Q6" s="155"/>
      <c r="R6" s="155"/>
      <c r="S6" s="156"/>
      <c r="T6" s="157"/>
      <c r="U6" s="158" t="s">
        <v>26</v>
      </c>
      <c r="V6" s="155"/>
      <c r="W6" s="155"/>
      <c r="X6" s="155"/>
      <c r="Y6" s="156"/>
      <c r="Z6" s="157"/>
      <c r="AA6" s="146"/>
      <c r="AB6" s="147"/>
      <c r="AC6" s="147"/>
      <c r="AD6" s="148"/>
      <c r="AE6" s="152"/>
      <c r="AF6" s="153"/>
      <c r="AG6" s="153"/>
      <c r="AH6" s="153"/>
      <c r="AI6" s="153"/>
      <c r="AJ6" s="153"/>
      <c r="AK6" s="153"/>
      <c r="AL6" s="153"/>
      <c r="AM6" s="154"/>
      <c r="AN6" s="125" t="s">
        <v>32</v>
      </c>
      <c r="AO6" s="126"/>
      <c r="AP6" s="126"/>
      <c r="AQ6" s="126"/>
      <c r="AR6" s="126"/>
      <c r="AS6" s="81"/>
      <c r="AT6" s="127"/>
      <c r="AU6" s="128" t="s">
        <v>26</v>
      </c>
      <c r="AV6" s="126"/>
      <c r="AW6" s="126"/>
      <c r="AX6" s="126"/>
      <c r="AY6" s="126"/>
      <c r="AZ6" s="129"/>
      <c r="CD6"/>
      <c r="CE6"/>
      <c r="CF6"/>
      <c r="CG6"/>
      <c r="CH6" s="35"/>
      <c r="CS6" s="33"/>
      <c r="CT6" s="33"/>
      <c r="CU6" s="33"/>
      <c r="CV6" s="33"/>
    </row>
    <row r="7" spans="1:100" ht="13.5" customHeight="1">
      <c r="B7" s="186" t="s">
        <v>33</v>
      </c>
      <c r="C7" s="187"/>
      <c r="D7" s="190" t="s">
        <v>24</v>
      </c>
      <c r="E7" s="110"/>
      <c r="F7" s="113"/>
      <c r="G7" s="89" t="s">
        <v>85</v>
      </c>
      <c r="H7" s="90"/>
      <c r="I7" s="90"/>
      <c r="J7" s="90"/>
      <c r="K7" s="191"/>
      <c r="L7" s="192"/>
      <c r="M7" s="192"/>
      <c r="N7" s="193"/>
      <c r="O7" s="194">
        <v>1.5</v>
      </c>
      <c r="P7" s="195"/>
      <c r="Q7" s="195"/>
      <c r="R7" s="109">
        <v>830</v>
      </c>
      <c r="S7" s="109"/>
      <c r="T7" s="196"/>
      <c r="U7" s="136">
        <v>201</v>
      </c>
      <c r="V7" s="134"/>
      <c r="W7" s="134"/>
      <c r="X7" s="133">
        <v>90</v>
      </c>
      <c r="Y7" s="134"/>
      <c r="Z7" s="135"/>
      <c r="AA7" s="197">
        <v>3250</v>
      </c>
      <c r="AB7" s="134"/>
      <c r="AC7" s="134"/>
      <c r="AD7" s="135"/>
      <c r="AE7" s="180">
        <v>1</v>
      </c>
      <c r="AF7" s="134"/>
      <c r="AG7" s="18" t="s">
        <v>34</v>
      </c>
      <c r="AH7" s="181">
        <v>15</v>
      </c>
      <c r="AI7" s="134"/>
      <c r="AJ7" s="19" t="s">
        <v>35</v>
      </c>
      <c r="AK7" s="133">
        <v>90</v>
      </c>
      <c r="AL7" s="134"/>
      <c r="AM7" s="137"/>
      <c r="AN7" s="130">
        <f>O7*1000-U7-U7</f>
        <v>1098</v>
      </c>
      <c r="AO7" s="131"/>
      <c r="AP7" s="132"/>
      <c r="AQ7" s="132"/>
      <c r="AR7" s="133">
        <f>R7-X7-X7</f>
        <v>650</v>
      </c>
      <c r="AS7" s="134"/>
      <c r="AT7" s="135"/>
      <c r="AU7" s="136">
        <f>U7</f>
        <v>201</v>
      </c>
      <c r="AV7" s="134"/>
      <c r="AW7" s="134"/>
      <c r="AX7" s="133">
        <f>X7</f>
        <v>90</v>
      </c>
      <c r="AY7" s="134"/>
      <c r="AZ7" s="137"/>
      <c r="BC7" s="1" t="s">
        <v>85</v>
      </c>
      <c r="CD7"/>
      <c r="CE7"/>
      <c r="CF7"/>
      <c r="CG7"/>
      <c r="CH7" s="35" t="str">
        <f t="shared" ref="CH7:CH29" si="0">IF(K7="","",1)</f>
        <v/>
      </c>
      <c r="CI7" s="36">
        <f t="shared" ref="CI7:CI29" si="1">O7</f>
        <v>1.5</v>
      </c>
      <c r="CJ7" s="37">
        <f t="shared" ref="CJ7:CJ29" si="2">R7</f>
        <v>830</v>
      </c>
      <c r="CK7" s="38">
        <f t="shared" ref="CK7:CK29" si="3">U7</f>
        <v>201</v>
      </c>
      <c r="CL7" s="37">
        <f t="shared" ref="CL7:CL29" si="4">X7</f>
        <v>90</v>
      </c>
      <c r="CM7" s="37">
        <f t="shared" ref="CM7:CM29" si="5">AA7</f>
        <v>3250</v>
      </c>
      <c r="CN7" s="39">
        <f t="shared" ref="CN7:CN29" si="6">AE7</f>
        <v>1</v>
      </c>
      <c r="CO7" s="40" t="str">
        <f t="shared" ref="CO7:CO29" si="7">AG7</f>
        <v>分</v>
      </c>
      <c r="CP7" s="39">
        <f t="shared" ref="CP7:CP29" si="8">AH7</f>
        <v>15</v>
      </c>
      <c r="CQ7" s="33" t="str">
        <f t="shared" ref="CQ7:CQ29" si="9">AJ7</f>
        <v>秒</v>
      </c>
      <c r="CR7" s="37">
        <f t="shared" ref="CR7:CR29" si="10">AK7</f>
        <v>90</v>
      </c>
      <c r="CS7" s="34" t="e">
        <f>#REF!</f>
        <v>#REF!</v>
      </c>
      <c r="CT7" s="37" t="e">
        <f>#REF!</f>
        <v>#REF!</v>
      </c>
      <c r="CU7" s="38" t="e">
        <f>#REF!</f>
        <v>#REF!</v>
      </c>
      <c r="CV7" s="37" t="e">
        <f>#REF!</f>
        <v>#REF!</v>
      </c>
    </row>
    <row r="8" spans="1:100" ht="13.5" customHeight="1">
      <c r="B8" s="188"/>
      <c r="C8" s="189"/>
      <c r="D8" s="163" t="s">
        <v>36</v>
      </c>
      <c r="E8" s="103"/>
      <c r="F8" s="106"/>
      <c r="G8" s="91"/>
      <c r="H8" s="92"/>
      <c r="I8" s="92"/>
      <c r="J8" s="93"/>
      <c r="K8" s="172"/>
      <c r="L8" s="173"/>
      <c r="M8" s="173"/>
      <c r="N8" s="174"/>
      <c r="O8" s="175">
        <v>1.5</v>
      </c>
      <c r="P8" s="176"/>
      <c r="Q8" s="176"/>
      <c r="R8" s="102">
        <v>820</v>
      </c>
      <c r="S8" s="102"/>
      <c r="T8" s="182"/>
      <c r="U8" s="105">
        <v>203</v>
      </c>
      <c r="V8" s="103"/>
      <c r="W8" s="103"/>
      <c r="X8" s="102">
        <v>90</v>
      </c>
      <c r="Y8" s="103"/>
      <c r="Z8" s="104"/>
      <c r="AA8" s="177">
        <v>3220</v>
      </c>
      <c r="AB8" s="103"/>
      <c r="AC8" s="103"/>
      <c r="AD8" s="104"/>
      <c r="AE8" s="178">
        <v>1</v>
      </c>
      <c r="AF8" s="103"/>
      <c r="AG8" s="12" t="s">
        <v>34</v>
      </c>
      <c r="AH8" s="179">
        <v>15</v>
      </c>
      <c r="AI8" s="103"/>
      <c r="AJ8" s="13" t="s">
        <v>35</v>
      </c>
      <c r="AK8" s="102">
        <v>90</v>
      </c>
      <c r="AL8" s="103"/>
      <c r="AM8" s="106"/>
      <c r="AN8" s="100">
        <f t="shared" ref="AN8:AN29" si="11">O8*1000-U8-U8</f>
        <v>1094</v>
      </c>
      <c r="AO8" s="101"/>
      <c r="AP8" s="101"/>
      <c r="AQ8" s="101"/>
      <c r="AR8" s="102">
        <f t="shared" ref="AR8:AR29" si="12">R8-X8-X8</f>
        <v>640</v>
      </c>
      <c r="AS8" s="103"/>
      <c r="AT8" s="104"/>
      <c r="AU8" s="105">
        <f t="shared" ref="AU8:AU29" si="13">U8</f>
        <v>203</v>
      </c>
      <c r="AV8" s="103"/>
      <c r="AW8" s="103"/>
      <c r="AX8" s="102">
        <f t="shared" ref="AX8:AX29" si="14">X8</f>
        <v>90</v>
      </c>
      <c r="AY8" s="103"/>
      <c r="AZ8" s="106"/>
      <c r="BC8" s="1" t="s">
        <v>83</v>
      </c>
      <c r="CD8"/>
      <c r="CE8"/>
      <c r="CF8"/>
      <c r="CG8"/>
      <c r="CH8" s="35" t="str">
        <f t="shared" si="0"/>
        <v/>
      </c>
      <c r="CI8" s="36">
        <f t="shared" si="1"/>
        <v>1.5</v>
      </c>
      <c r="CJ8" s="37">
        <f t="shared" si="2"/>
        <v>820</v>
      </c>
      <c r="CK8" s="38">
        <f t="shared" si="3"/>
        <v>203</v>
      </c>
      <c r="CL8" s="37">
        <f t="shared" si="4"/>
        <v>90</v>
      </c>
      <c r="CM8" s="37">
        <f t="shared" si="5"/>
        <v>3220</v>
      </c>
      <c r="CN8" s="39">
        <f t="shared" si="6"/>
        <v>1</v>
      </c>
      <c r="CO8" s="40" t="str">
        <f t="shared" si="7"/>
        <v>分</v>
      </c>
      <c r="CP8" s="39">
        <f t="shared" si="8"/>
        <v>15</v>
      </c>
      <c r="CQ8" s="33" t="str">
        <f t="shared" si="9"/>
        <v>秒</v>
      </c>
      <c r="CR8" s="37">
        <f t="shared" si="10"/>
        <v>90</v>
      </c>
      <c r="CS8" s="34" t="e">
        <f>#REF!</f>
        <v>#REF!</v>
      </c>
      <c r="CT8" s="37" t="e">
        <f>#REF!</f>
        <v>#REF!</v>
      </c>
      <c r="CU8" s="38" t="e">
        <f>#REF!</f>
        <v>#REF!</v>
      </c>
      <c r="CV8" s="37" t="e">
        <f>#REF!</f>
        <v>#REF!</v>
      </c>
    </row>
    <row r="9" spans="1:100" ht="13.5" customHeight="1">
      <c r="B9" s="188"/>
      <c r="C9" s="189"/>
      <c r="D9" s="163" t="s">
        <v>37</v>
      </c>
      <c r="E9" s="103"/>
      <c r="F9" s="106"/>
      <c r="G9" s="91"/>
      <c r="H9" s="92"/>
      <c r="I9" s="92"/>
      <c r="J9" s="93"/>
      <c r="K9" s="172"/>
      <c r="L9" s="173"/>
      <c r="M9" s="173"/>
      <c r="N9" s="174"/>
      <c r="O9" s="175">
        <v>1.5</v>
      </c>
      <c r="P9" s="176"/>
      <c r="Q9" s="176"/>
      <c r="R9" s="102">
        <v>810</v>
      </c>
      <c r="S9" s="103"/>
      <c r="T9" s="104"/>
      <c r="U9" s="105">
        <v>206</v>
      </c>
      <c r="V9" s="103"/>
      <c r="W9" s="103"/>
      <c r="X9" s="102">
        <v>90</v>
      </c>
      <c r="Y9" s="103"/>
      <c r="Z9" s="104"/>
      <c r="AA9" s="177">
        <v>3180</v>
      </c>
      <c r="AB9" s="103"/>
      <c r="AC9" s="103"/>
      <c r="AD9" s="104"/>
      <c r="AE9" s="178">
        <v>1</v>
      </c>
      <c r="AF9" s="103"/>
      <c r="AG9" s="12" t="s">
        <v>34</v>
      </c>
      <c r="AH9" s="179">
        <v>15</v>
      </c>
      <c r="AI9" s="103"/>
      <c r="AJ9" s="13" t="s">
        <v>35</v>
      </c>
      <c r="AK9" s="102">
        <v>90</v>
      </c>
      <c r="AL9" s="103"/>
      <c r="AM9" s="106"/>
      <c r="AN9" s="100">
        <f t="shared" si="11"/>
        <v>1088</v>
      </c>
      <c r="AO9" s="101"/>
      <c r="AP9" s="101"/>
      <c r="AQ9" s="101"/>
      <c r="AR9" s="102">
        <f t="shared" si="12"/>
        <v>630</v>
      </c>
      <c r="AS9" s="103"/>
      <c r="AT9" s="104"/>
      <c r="AU9" s="105">
        <f t="shared" si="13"/>
        <v>206</v>
      </c>
      <c r="AV9" s="103"/>
      <c r="AW9" s="103"/>
      <c r="AX9" s="102">
        <f t="shared" si="14"/>
        <v>90</v>
      </c>
      <c r="AY9" s="103"/>
      <c r="AZ9" s="106"/>
      <c r="BC9" s="1" t="s">
        <v>84</v>
      </c>
      <c r="CD9"/>
      <c r="CE9"/>
      <c r="CF9"/>
      <c r="CG9"/>
      <c r="CH9" s="35" t="str">
        <f t="shared" si="0"/>
        <v/>
      </c>
      <c r="CI9" s="36">
        <f t="shared" si="1"/>
        <v>1.5</v>
      </c>
      <c r="CJ9" s="37">
        <f t="shared" si="2"/>
        <v>810</v>
      </c>
      <c r="CK9" s="38">
        <f t="shared" si="3"/>
        <v>206</v>
      </c>
      <c r="CL9" s="37">
        <f t="shared" si="4"/>
        <v>90</v>
      </c>
      <c r="CM9" s="37">
        <f t="shared" si="5"/>
        <v>3180</v>
      </c>
      <c r="CN9" s="39">
        <f t="shared" si="6"/>
        <v>1</v>
      </c>
      <c r="CO9" s="40" t="str">
        <f t="shared" si="7"/>
        <v>分</v>
      </c>
      <c r="CP9" s="39">
        <f t="shared" si="8"/>
        <v>15</v>
      </c>
      <c r="CQ9" s="33" t="str">
        <f t="shared" si="9"/>
        <v>秒</v>
      </c>
      <c r="CR9" s="37">
        <f t="shared" si="10"/>
        <v>90</v>
      </c>
      <c r="CS9" s="34" t="e">
        <f>#REF!</f>
        <v>#REF!</v>
      </c>
      <c r="CT9" s="37" t="e">
        <f>#REF!</f>
        <v>#REF!</v>
      </c>
      <c r="CU9" s="38" t="e">
        <f>#REF!</f>
        <v>#REF!</v>
      </c>
      <c r="CV9" s="37" t="e">
        <f>#REF!</f>
        <v>#REF!</v>
      </c>
    </row>
    <row r="10" spans="1:100" ht="13.5" customHeight="1">
      <c r="B10" s="188"/>
      <c r="C10" s="189"/>
      <c r="D10" s="163" t="s">
        <v>42</v>
      </c>
      <c r="E10" s="103"/>
      <c r="F10" s="106"/>
      <c r="G10" s="91"/>
      <c r="H10" s="92"/>
      <c r="I10" s="92"/>
      <c r="J10" s="93"/>
      <c r="K10" s="172"/>
      <c r="L10" s="173"/>
      <c r="M10" s="173"/>
      <c r="N10" s="174"/>
      <c r="O10" s="175">
        <v>1.5</v>
      </c>
      <c r="P10" s="176"/>
      <c r="Q10" s="176"/>
      <c r="R10" s="102">
        <v>800</v>
      </c>
      <c r="S10" s="103"/>
      <c r="T10" s="104"/>
      <c r="U10" s="105">
        <v>209</v>
      </c>
      <c r="V10" s="103"/>
      <c r="W10" s="103"/>
      <c r="X10" s="102">
        <v>90</v>
      </c>
      <c r="Y10" s="103"/>
      <c r="Z10" s="104"/>
      <c r="AA10" s="177">
        <v>3140</v>
      </c>
      <c r="AB10" s="103"/>
      <c r="AC10" s="103"/>
      <c r="AD10" s="104"/>
      <c r="AE10" s="178">
        <v>1</v>
      </c>
      <c r="AF10" s="103"/>
      <c r="AG10" s="12" t="s">
        <v>34</v>
      </c>
      <c r="AH10" s="179">
        <v>20</v>
      </c>
      <c r="AI10" s="103"/>
      <c r="AJ10" s="13" t="s">
        <v>35</v>
      </c>
      <c r="AK10" s="102">
        <v>90</v>
      </c>
      <c r="AL10" s="103"/>
      <c r="AM10" s="106"/>
      <c r="AN10" s="100">
        <f t="shared" si="11"/>
        <v>1082</v>
      </c>
      <c r="AO10" s="101"/>
      <c r="AP10" s="101"/>
      <c r="AQ10" s="101"/>
      <c r="AR10" s="102">
        <f t="shared" si="12"/>
        <v>620</v>
      </c>
      <c r="AS10" s="103"/>
      <c r="AT10" s="104"/>
      <c r="AU10" s="105">
        <f t="shared" si="13"/>
        <v>209</v>
      </c>
      <c r="AV10" s="103"/>
      <c r="AW10" s="103"/>
      <c r="AX10" s="102">
        <f t="shared" si="14"/>
        <v>90</v>
      </c>
      <c r="AY10" s="103"/>
      <c r="AZ10" s="106"/>
      <c r="BN10" s="24"/>
      <c r="BO10" s="24"/>
      <c r="BP10" s="24"/>
      <c r="BQ10" s="24"/>
      <c r="BR10" s="24"/>
      <c r="CD10"/>
      <c r="CE10"/>
      <c r="CF10"/>
      <c r="CG10"/>
      <c r="CH10" s="35" t="str">
        <f t="shared" si="0"/>
        <v/>
      </c>
      <c r="CI10" s="36">
        <f t="shared" si="1"/>
        <v>1.5</v>
      </c>
      <c r="CJ10" s="37">
        <f t="shared" si="2"/>
        <v>800</v>
      </c>
      <c r="CK10" s="38">
        <f t="shared" si="3"/>
        <v>209</v>
      </c>
      <c r="CL10" s="37">
        <f t="shared" si="4"/>
        <v>90</v>
      </c>
      <c r="CM10" s="37">
        <f t="shared" si="5"/>
        <v>3140</v>
      </c>
      <c r="CN10" s="39">
        <f t="shared" si="6"/>
        <v>1</v>
      </c>
      <c r="CO10" s="40" t="str">
        <f t="shared" si="7"/>
        <v>分</v>
      </c>
      <c r="CP10" s="39">
        <f t="shared" si="8"/>
        <v>20</v>
      </c>
      <c r="CQ10" s="33" t="str">
        <f t="shared" si="9"/>
        <v>秒</v>
      </c>
      <c r="CR10" s="37">
        <f t="shared" si="10"/>
        <v>90</v>
      </c>
      <c r="CS10" s="34" t="e">
        <f>#REF!</f>
        <v>#REF!</v>
      </c>
      <c r="CT10" s="37" t="e">
        <f>#REF!</f>
        <v>#REF!</v>
      </c>
      <c r="CU10" s="38" t="e">
        <f>#REF!</f>
        <v>#REF!</v>
      </c>
      <c r="CV10" s="37" t="e">
        <f>#REF!</f>
        <v>#REF!</v>
      </c>
    </row>
    <row r="11" spans="1:100" ht="13.5" customHeight="1">
      <c r="B11" s="188"/>
      <c r="C11" s="189"/>
      <c r="D11" s="163" t="s">
        <v>75</v>
      </c>
      <c r="E11" s="103"/>
      <c r="F11" s="106"/>
      <c r="G11" s="91"/>
      <c r="H11" s="92"/>
      <c r="I11" s="92"/>
      <c r="J11" s="93"/>
      <c r="K11" s="172"/>
      <c r="L11" s="173"/>
      <c r="M11" s="173"/>
      <c r="N11" s="174"/>
      <c r="O11" s="175">
        <v>1.5</v>
      </c>
      <c r="P11" s="176"/>
      <c r="Q11" s="176"/>
      <c r="R11" s="102">
        <v>790</v>
      </c>
      <c r="S11" s="103"/>
      <c r="T11" s="104"/>
      <c r="U11" s="105">
        <v>211</v>
      </c>
      <c r="V11" s="103"/>
      <c r="W11" s="103"/>
      <c r="X11" s="102">
        <v>90</v>
      </c>
      <c r="Y11" s="103"/>
      <c r="Z11" s="104"/>
      <c r="AA11" s="177">
        <v>3100</v>
      </c>
      <c r="AB11" s="103"/>
      <c r="AC11" s="103"/>
      <c r="AD11" s="104"/>
      <c r="AE11" s="178">
        <v>1</v>
      </c>
      <c r="AF11" s="103"/>
      <c r="AG11" s="12" t="s">
        <v>34</v>
      </c>
      <c r="AH11" s="179">
        <v>20</v>
      </c>
      <c r="AI11" s="103"/>
      <c r="AJ11" s="13" t="s">
        <v>35</v>
      </c>
      <c r="AK11" s="102">
        <v>90</v>
      </c>
      <c r="AL11" s="103"/>
      <c r="AM11" s="106"/>
      <c r="AN11" s="100">
        <f t="shared" si="11"/>
        <v>1078</v>
      </c>
      <c r="AO11" s="101"/>
      <c r="AP11" s="101"/>
      <c r="AQ11" s="101"/>
      <c r="AR11" s="102">
        <f t="shared" si="12"/>
        <v>610</v>
      </c>
      <c r="AS11" s="103"/>
      <c r="AT11" s="104"/>
      <c r="AU11" s="105">
        <f t="shared" si="13"/>
        <v>211</v>
      </c>
      <c r="AV11" s="103"/>
      <c r="AW11" s="103"/>
      <c r="AX11" s="102">
        <f t="shared" si="14"/>
        <v>90</v>
      </c>
      <c r="AY11" s="103"/>
      <c r="AZ11" s="106"/>
      <c r="CD11"/>
      <c r="CE11"/>
      <c r="CF11"/>
      <c r="CG11"/>
      <c r="CH11" s="35" t="str">
        <f t="shared" ref="CH11:CH13" si="15">IF(K11="","",1)</f>
        <v/>
      </c>
      <c r="CI11" s="36">
        <f t="shared" ref="CI11:CI13" si="16">O11</f>
        <v>1.5</v>
      </c>
      <c r="CJ11" s="37">
        <f t="shared" ref="CJ11:CJ13" si="17">R11</f>
        <v>790</v>
      </c>
      <c r="CK11" s="38">
        <f t="shared" ref="CK11:CK13" si="18">U11</f>
        <v>211</v>
      </c>
      <c r="CL11" s="37">
        <f t="shared" ref="CL11:CL13" si="19">X11</f>
        <v>90</v>
      </c>
      <c r="CM11" s="37">
        <f t="shared" ref="CM11:CM13" si="20">AA11</f>
        <v>3100</v>
      </c>
      <c r="CN11" s="39">
        <f t="shared" ref="CN11:CN13" si="21">AE11</f>
        <v>1</v>
      </c>
      <c r="CO11" s="40" t="str">
        <f t="shared" ref="CO11:CO13" si="22">AG11</f>
        <v>分</v>
      </c>
      <c r="CP11" s="39">
        <f t="shared" ref="CP11:CP13" si="23">AH11</f>
        <v>20</v>
      </c>
      <c r="CQ11" s="33" t="str">
        <f t="shared" ref="CQ11:CQ13" si="24">AJ11</f>
        <v>秒</v>
      </c>
      <c r="CR11" s="37">
        <f t="shared" ref="CR11:CR13" si="25">AK11</f>
        <v>90</v>
      </c>
      <c r="CS11" s="34" t="e">
        <f>#REF!</f>
        <v>#REF!</v>
      </c>
      <c r="CT11" s="37" t="e">
        <f>#REF!</f>
        <v>#REF!</v>
      </c>
      <c r="CU11" s="38" t="e">
        <f>#REF!</f>
        <v>#REF!</v>
      </c>
      <c r="CV11" s="37" t="e">
        <f>#REF!</f>
        <v>#REF!</v>
      </c>
    </row>
    <row r="12" spans="1:100" ht="13.5" customHeight="1">
      <c r="B12" s="188"/>
      <c r="C12" s="189"/>
      <c r="D12" s="163" t="s">
        <v>76</v>
      </c>
      <c r="E12" s="103"/>
      <c r="F12" s="106"/>
      <c r="G12" s="91"/>
      <c r="H12" s="92"/>
      <c r="I12" s="92"/>
      <c r="J12" s="93"/>
      <c r="K12" s="172"/>
      <c r="L12" s="173"/>
      <c r="M12" s="173"/>
      <c r="N12" s="174"/>
      <c r="O12" s="175">
        <v>1.5</v>
      </c>
      <c r="P12" s="176"/>
      <c r="Q12" s="176"/>
      <c r="R12" s="102">
        <v>780</v>
      </c>
      <c r="S12" s="103"/>
      <c r="T12" s="104"/>
      <c r="U12" s="105">
        <v>214</v>
      </c>
      <c r="V12" s="103"/>
      <c r="W12" s="103"/>
      <c r="X12" s="102">
        <v>90</v>
      </c>
      <c r="Y12" s="103"/>
      <c r="Z12" s="104"/>
      <c r="AA12" s="177">
        <v>3060</v>
      </c>
      <c r="AB12" s="103"/>
      <c r="AC12" s="103"/>
      <c r="AD12" s="104"/>
      <c r="AE12" s="178">
        <v>1</v>
      </c>
      <c r="AF12" s="103"/>
      <c r="AG12" s="12" t="s">
        <v>34</v>
      </c>
      <c r="AH12" s="179">
        <v>20</v>
      </c>
      <c r="AI12" s="103"/>
      <c r="AJ12" s="13" t="s">
        <v>35</v>
      </c>
      <c r="AK12" s="102">
        <v>90</v>
      </c>
      <c r="AL12" s="103"/>
      <c r="AM12" s="106"/>
      <c r="AN12" s="100">
        <f t="shared" si="11"/>
        <v>1072</v>
      </c>
      <c r="AO12" s="101"/>
      <c r="AP12" s="101"/>
      <c r="AQ12" s="101"/>
      <c r="AR12" s="102">
        <f t="shared" si="12"/>
        <v>600</v>
      </c>
      <c r="AS12" s="103"/>
      <c r="AT12" s="104"/>
      <c r="AU12" s="105">
        <f t="shared" si="13"/>
        <v>214</v>
      </c>
      <c r="AV12" s="103"/>
      <c r="AW12" s="103"/>
      <c r="AX12" s="102">
        <f t="shared" si="14"/>
        <v>90</v>
      </c>
      <c r="AY12" s="103"/>
      <c r="AZ12" s="106"/>
      <c r="BN12" s="46"/>
      <c r="BO12" s="46"/>
      <c r="BP12" s="46"/>
      <c r="BQ12" s="46"/>
      <c r="BR12" s="46"/>
      <c r="CD12"/>
      <c r="CE12"/>
      <c r="CF12"/>
      <c r="CG12"/>
      <c r="CH12" s="35" t="str">
        <f t="shared" si="15"/>
        <v/>
      </c>
      <c r="CI12" s="36">
        <f t="shared" si="16"/>
        <v>1.5</v>
      </c>
      <c r="CJ12" s="37">
        <f t="shared" si="17"/>
        <v>780</v>
      </c>
      <c r="CK12" s="38">
        <f t="shared" si="18"/>
        <v>214</v>
      </c>
      <c r="CL12" s="37">
        <f t="shared" si="19"/>
        <v>90</v>
      </c>
      <c r="CM12" s="37">
        <f t="shared" si="20"/>
        <v>3060</v>
      </c>
      <c r="CN12" s="39">
        <f t="shared" si="21"/>
        <v>1</v>
      </c>
      <c r="CO12" s="40" t="str">
        <f t="shared" si="22"/>
        <v>分</v>
      </c>
      <c r="CP12" s="39">
        <f t="shared" si="23"/>
        <v>20</v>
      </c>
      <c r="CQ12" s="33" t="str">
        <f t="shared" si="24"/>
        <v>秒</v>
      </c>
      <c r="CR12" s="37">
        <f t="shared" si="25"/>
        <v>90</v>
      </c>
      <c r="CS12" s="34" t="e">
        <f>#REF!</f>
        <v>#REF!</v>
      </c>
      <c r="CT12" s="37" t="e">
        <f>#REF!</f>
        <v>#REF!</v>
      </c>
      <c r="CU12" s="38" t="e">
        <f>#REF!</f>
        <v>#REF!</v>
      </c>
      <c r="CV12" s="37" t="e">
        <f>#REF!</f>
        <v>#REF!</v>
      </c>
    </row>
    <row r="13" spans="1:100" ht="13.5" customHeight="1">
      <c r="B13" s="188"/>
      <c r="C13" s="189"/>
      <c r="D13" s="163" t="s">
        <v>77</v>
      </c>
      <c r="E13" s="103"/>
      <c r="F13" s="106"/>
      <c r="G13" s="91"/>
      <c r="H13" s="92"/>
      <c r="I13" s="92"/>
      <c r="J13" s="93"/>
      <c r="K13" s="172"/>
      <c r="L13" s="173"/>
      <c r="M13" s="173"/>
      <c r="N13" s="174"/>
      <c r="O13" s="175">
        <v>1.5</v>
      </c>
      <c r="P13" s="176"/>
      <c r="Q13" s="176"/>
      <c r="R13" s="102">
        <v>770</v>
      </c>
      <c r="S13" s="103"/>
      <c r="T13" s="104"/>
      <c r="U13" s="105">
        <v>217</v>
      </c>
      <c r="V13" s="103"/>
      <c r="W13" s="103"/>
      <c r="X13" s="102">
        <v>90</v>
      </c>
      <c r="Y13" s="103"/>
      <c r="Z13" s="104"/>
      <c r="AA13" s="177">
        <v>3020</v>
      </c>
      <c r="AB13" s="103"/>
      <c r="AC13" s="103"/>
      <c r="AD13" s="104"/>
      <c r="AE13" s="178">
        <v>1</v>
      </c>
      <c r="AF13" s="103"/>
      <c r="AG13" s="12" t="s">
        <v>34</v>
      </c>
      <c r="AH13" s="179">
        <v>20</v>
      </c>
      <c r="AI13" s="103"/>
      <c r="AJ13" s="13" t="s">
        <v>35</v>
      </c>
      <c r="AK13" s="102">
        <v>90</v>
      </c>
      <c r="AL13" s="103"/>
      <c r="AM13" s="106"/>
      <c r="AN13" s="100">
        <f t="shared" si="11"/>
        <v>1066</v>
      </c>
      <c r="AO13" s="101"/>
      <c r="AP13" s="101"/>
      <c r="AQ13" s="101"/>
      <c r="AR13" s="102">
        <f t="shared" si="12"/>
        <v>590</v>
      </c>
      <c r="AS13" s="103"/>
      <c r="AT13" s="104"/>
      <c r="AU13" s="105">
        <f t="shared" si="13"/>
        <v>217</v>
      </c>
      <c r="AV13" s="103"/>
      <c r="AW13" s="103"/>
      <c r="AX13" s="102">
        <f t="shared" si="14"/>
        <v>90</v>
      </c>
      <c r="AY13" s="103"/>
      <c r="AZ13" s="106"/>
      <c r="CD13"/>
      <c r="CE13"/>
      <c r="CF13"/>
      <c r="CG13"/>
      <c r="CH13" s="35" t="str">
        <f t="shared" si="15"/>
        <v/>
      </c>
      <c r="CI13" s="36">
        <f t="shared" si="16"/>
        <v>1.5</v>
      </c>
      <c r="CJ13" s="37">
        <f t="shared" si="17"/>
        <v>770</v>
      </c>
      <c r="CK13" s="38">
        <f t="shared" si="18"/>
        <v>217</v>
      </c>
      <c r="CL13" s="37">
        <f t="shared" si="19"/>
        <v>90</v>
      </c>
      <c r="CM13" s="37">
        <f t="shared" si="20"/>
        <v>3020</v>
      </c>
      <c r="CN13" s="39">
        <f t="shared" si="21"/>
        <v>1</v>
      </c>
      <c r="CO13" s="40" t="str">
        <f t="shared" si="22"/>
        <v>分</v>
      </c>
      <c r="CP13" s="39">
        <f t="shared" si="23"/>
        <v>20</v>
      </c>
      <c r="CQ13" s="33" t="str">
        <f t="shared" si="24"/>
        <v>秒</v>
      </c>
      <c r="CR13" s="37">
        <f t="shared" si="25"/>
        <v>90</v>
      </c>
      <c r="CS13" s="34" t="e">
        <f>#REF!</f>
        <v>#REF!</v>
      </c>
      <c r="CT13" s="37" t="e">
        <f>#REF!</f>
        <v>#REF!</v>
      </c>
      <c r="CU13" s="38" t="e">
        <f>#REF!</f>
        <v>#REF!</v>
      </c>
      <c r="CV13" s="37" t="e">
        <f>#REF!</f>
        <v>#REF!</v>
      </c>
    </row>
    <row r="14" spans="1:100" ht="13.5" customHeight="1" thickBot="1">
      <c r="B14" s="188"/>
      <c r="C14" s="189"/>
      <c r="D14" s="208" t="s">
        <v>25</v>
      </c>
      <c r="E14" s="160"/>
      <c r="F14" s="162"/>
      <c r="G14" s="91"/>
      <c r="H14" s="93"/>
      <c r="I14" s="93"/>
      <c r="J14" s="93"/>
      <c r="K14" s="199"/>
      <c r="L14" s="200"/>
      <c r="M14" s="200"/>
      <c r="N14" s="201"/>
      <c r="O14" s="202">
        <v>1.5</v>
      </c>
      <c r="P14" s="203"/>
      <c r="Q14" s="203"/>
      <c r="R14" s="161">
        <v>760</v>
      </c>
      <c r="S14" s="160"/>
      <c r="T14" s="204"/>
      <c r="U14" s="159">
        <v>220</v>
      </c>
      <c r="V14" s="160"/>
      <c r="W14" s="160"/>
      <c r="X14" s="161">
        <v>90</v>
      </c>
      <c r="Y14" s="160"/>
      <c r="Z14" s="204"/>
      <c r="AA14" s="205">
        <v>2980</v>
      </c>
      <c r="AB14" s="160"/>
      <c r="AC14" s="160"/>
      <c r="AD14" s="204"/>
      <c r="AE14" s="206">
        <v>1</v>
      </c>
      <c r="AF14" s="160"/>
      <c r="AG14" s="16" t="s">
        <v>34</v>
      </c>
      <c r="AH14" s="207">
        <v>20</v>
      </c>
      <c r="AI14" s="160"/>
      <c r="AJ14" s="17" t="s">
        <v>35</v>
      </c>
      <c r="AK14" s="161">
        <v>90</v>
      </c>
      <c r="AL14" s="160"/>
      <c r="AM14" s="162"/>
      <c r="AN14" s="76">
        <f t="shared" si="11"/>
        <v>1060</v>
      </c>
      <c r="AO14" s="77"/>
      <c r="AP14" s="77"/>
      <c r="AQ14" s="77"/>
      <c r="AR14" s="102">
        <f t="shared" si="12"/>
        <v>580</v>
      </c>
      <c r="AS14" s="103"/>
      <c r="AT14" s="104"/>
      <c r="AU14" s="159">
        <f t="shared" si="13"/>
        <v>220</v>
      </c>
      <c r="AV14" s="160"/>
      <c r="AW14" s="160"/>
      <c r="AX14" s="161">
        <f t="shared" si="14"/>
        <v>90</v>
      </c>
      <c r="AY14" s="160"/>
      <c r="AZ14" s="162"/>
      <c r="CD14"/>
      <c r="CE14"/>
      <c r="CF14"/>
      <c r="CG14"/>
      <c r="CH14" s="35" t="str">
        <f t="shared" si="0"/>
        <v/>
      </c>
      <c r="CI14" s="36">
        <f t="shared" si="1"/>
        <v>1.5</v>
      </c>
      <c r="CJ14" s="37">
        <f t="shared" si="2"/>
        <v>760</v>
      </c>
      <c r="CK14" s="38">
        <f t="shared" si="3"/>
        <v>220</v>
      </c>
      <c r="CL14" s="37">
        <f t="shared" si="4"/>
        <v>90</v>
      </c>
      <c r="CM14" s="37">
        <f t="shared" si="5"/>
        <v>2980</v>
      </c>
      <c r="CN14" s="39">
        <f t="shared" si="6"/>
        <v>1</v>
      </c>
      <c r="CO14" s="40" t="str">
        <f t="shared" si="7"/>
        <v>分</v>
      </c>
      <c r="CP14" s="39">
        <f t="shared" si="8"/>
        <v>20</v>
      </c>
      <c r="CQ14" s="33" t="str">
        <f t="shared" si="9"/>
        <v>秒</v>
      </c>
      <c r="CR14" s="37">
        <f t="shared" si="10"/>
        <v>90</v>
      </c>
      <c r="CS14" s="34" t="e">
        <f>#REF!</f>
        <v>#REF!</v>
      </c>
      <c r="CT14" s="37" t="e">
        <f>#REF!</f>
        <v>#REF!</v>
      </c>
      <c r="CU14" s="38" t="e">
        <f>#REF!</f>
        <v>#REF!</v>
      </c>
      <c r="CV14" s="37" t="e">
        <f>#REF!</f>
        <v>#REF!</v>
      </c>
    </row>
    <row r="15" spans="1:100" ht="13.5" customHeight="1">
      <c r="B15" s="217" t="s">
        <v>40</v>
      </c>
      <c r="C15" s="218"/>
      <c r="D15" s="123" t="s">
        <v>24</v>
      </c>
      <c r="E15" s="123"/>
      <c r="F15" s="124"/>
      <c r="G15" s="89" t="s">
        <v>85</v>
      </c>
      <c r="H15" s="90"/>
      <c r="I15" s="90"/>
      <c r="J15" s="90"/>
      <c r="K15" s="191"/>
      <c r="L15" s="192"/>
      <c r="M15" s="192"/>
      <c r="N15" s="193"/>
      <c r="O15" s="194">
        <v>1.5</v>
      </c>
      <c r="P15" s="195"/>
      <c r="Q15" s="195"/>
      <c r="R15" s="109">
        <v>780</v>
      </c>
      <c r="S15" s="110"/>
      <c r="T15" s="111"/>
      <c r="U15" s="112">
        <v>213</v>
      </c>
      <c r="V15" s="110"/>
      <c r="W15" s="110"/>
      <c r="X15" s="109">
        <v>90</v>
      </c>
      <c r="Y15" s="110"/>
      <c r="Z15" s="111"/>
      <c r="AA15" s="223">
        <v>3140</v>
      </c>
      <c r="AB15" s="110"/>
      <c r="AC15" s="110"/>
      <c r="AD15" s="111"/>
      <c r="AE15" s="224">
        <v>1</v>
      </c>
      <c r="AF15" s="110"/>
      <c r="AG15" s="10" t="s">
        <v>34</v>
      </c>
      <c r="AH15" s="209">
        <v>20</v>
      </c>
      <c r="AI15" s="110"/>
      <c r="AJ15" s="11" t="s">
        <v>35</v>
      </c>
      <c r="AK15" s="109">
        <v>90</v>
      </c>
      <c r="AL15" s="110"/>
      <c r="AM15" s="113"/>
      <c r="AN15" s="107">
        <f t="shared" si="11"/>
        <v>1074</v>
      </c>
      <c r="AO15" s="108"/>
      <c r="AP15" s="108"/>
      <c r="AQ15" s="108"/>
      <c r="AR15" s="109">
        <f t="shared" si="12"/>
        <v>600</v>
      </c>
      <c r="AS15" s="110"/>
      <c r="AT15" s="111"/>
      <c r="AU15" s="112">
        <f t="shared" si="13"/>
        <v>213</v>
      </c>
      <c r="AV15" s="110"/>
      <c r="AW15" s="110"/>
      <c r="AX15" s="109">
        <f t="shared" si="14"/>
        <v>90</v>
      </c>
      <c r="AY15" s="110"/>
      <c r="AZ15" s="113"/>
      <c r="CD15"/>
      <c r="CE15"/>
      <c r="CF15"/>
      <c r="CG15"/>
      <c r="CH15" s="35" t="str">
        <f t="shared" si="0"/>
        <v/>
      </c>
      <c r="CI15" s="36">
        <f t="shared" si="1"/>
        <v>1.5</v>
      </c>
      <c r="CJ15" s="37">
        <f t="shared" si="2"/>
        <v>780</v>
      </c>
      <c r="CK15" s="38">
        <f t="shared" si="3"/>
        <v>213</v>
      </c>
      <c r="CL15" s="37">
        <f t="shared" si="4"/>
        <v>90</v>
      </c>
      <c r="CM15" s="37">
        <f t="shared" si="5"/>
        <v>3140</v>
      </c>
      <c r="CN15" s="39">
        <f t="shared" si="6"/>
        <v>1</v>
      </c>
      <c r="CO15" s="40" t="str">
        <f t="shared" si="7"/>
        <v>分</v>
      </c>
      <c r="CP15" s="39">
        <f t="shared" si="8"/>
        <v>20</v>
      </c>
      <c r="CQ15" s="33" t="str">
        <f t="shared" si="9"/>
        <v>秒</v>
      </c>
      <c r="CR15" s="37">
        <f t="shared" si="10"/>
        <v>90</v>
      </c>
      <c r="CS15" s="34" t="e">
        <f>#REF!</f>
        <v>#REF!</v>
      </c>
      <c r="CT15" s="37" t="e">
        <f>#REF!</f>
        <v>#REF!</v>
      </c>
      <c r="CU15" s="38" t="e">
        <f>#REF!</f>
        <v>#REF!</v>
      </c>
      <c r="CV15" s="37" t="e">
        <f>#REF!</f>
        <v>#REF!</v>
      </c>
    </row>
    <row r="16" spans="1:100" ht="13.5" customHeight="1">
      <c r="B16" s="219"/>
      <c r="C16" s="220"/>
      <c r="D16" s="198" t="s">
        <v>41</v>
      </c>
      <c r="E16" s="103"/>
      <c r="F16" s="106"/>
      <c r="G16" s="94"/>
      <c r="H16" s="93"/>
      <c r="I16" s="93"/>
      <c r="J16" s="93"/>
      <c r="K16" s="172"/>
      <c r="L16" s="173"/>
      <c r="M16" s="173"/>
      <c r="N16" s="174"/>
      <c r="O16" s="175">
        <v>1.5</v>
      </c>
      <c r="P16" s="176"/>
      <c r="Q16" s="176"/>
      <c r="R16" s="102">
        <v>770</v>
      </c>
      <c r="S16" s="103"/>
      <c r="T16" s="104"/>
      <c r="U16" s="105">
        <v>216</v>
      </c>
      <c r="V16" s="103"/>
      <c r="W16" s="103"/>
      <c r="X16" s="102">
        <v>90</v>
      </c>
      <c r="Y16" s="103"/>
      <c r="Z16" s="104"/>
      <c r="AA16" s="177">
        <v>3100</v>
      </c>
      <c r="AB16" s="103"/>
      <c r="AC16" s="103"/>
      <c r="AD16" s="104"/>
      <c r="AE16" s="178">
        <v>1</v>
      </c>
      <c r="AF16" s="103"/>
      <c r="AG16" s="12" t="s">
        <v>34</v>
      </c>
      <c r="AH16" s="179">
        <v>20</v>
      </c>
      <c r="AI16" s="103"/>
      <c r="AJ16" s="13" t="s">
        <v>35</v>
      </c>
      <c r="AK16" s="102">
        <v>90</v>
      </c>
      <c r="AL16" s="103"/>
      <c r="AM16" s="106"/>
      <c r="AN16" s="100">
        <f t="shared" si="11"/>
        <v>1068</v>
      </c>
      <c r="AO16" s="101"/>
      <c r="AP16" s="101"/>
      <c r="AQ16" s="101"/>
      <c r="AR16" s="102">
        <f t="shared" si="12"/>
        <v>590</v>
      </c>
      <c r="AS16" s="103"/>
      <c r="AT16" s="104"/>
      <c r="AU16" s="105">
        <f t="shared" si="13"/>
        <v>216</v>
      </c>
      <c r="AV16" s="103"/>
      <c r="AW16" s="103"/>
      <c r="AX16" s="102">
        <f t="shared" si="14"/>
        <v>90</v>
      </c>
      <c r="AY16" s="103"/>
      <c r="AZ16" s="106"/>
      <c r="CD16"/>
      <c r="CE16"/>
      <c r="CF16"/>
      <c r="CG16"/>
      <c r="CH16" s="35" t="str">
        <f t="shared" si="0"/>
        <v/>
      </c>
      <c r="CI16" s="36">
        <f t="shared" si="1"/>
        <v>1.5</v>
      </c>
      <c r="CJ16" s="37">
        <f t="shared" si="2"/>
        <v>770</v>
      </c>
      <c r="CK16" s="38">
        <f t="shared" si="3"/>
        <v>216</v>
      </c>
      <c r="CL16" s="37">
        <f t="shared" si="4"/>
        <v>90</v>
      </c>
      <c r="CM16" s="37">
        <f t="shared" si="5"/>
        <v>3100</v>
      </c>
      <c r="CN16" s="39">
        <f t="shared" si="6"/>
        <v>1</v>
      </c>
      <c r="CO16" s="40" t="str">
        <f t="shared" si="7"/>
        <v>分</v>
      </c>
      <c r="CP16" s="39">
        <f t="shared" si="8"/>
        <v>20</v>
      </c>
      <c r="CQ16" s="33" t="str">
        <f t="shared" si="9"/>
        <v>秒</v>
      </c>
      <c r="CR16" s="37">
        <f t="shared" si="10"/>
        <v>90</v>
      </c>
      <c r="CS16" s="34" t="e">
        <f>#REF!</f>
        <v>#REF!</v>
      </c>
      <c r="CT16" s="37" t="e">
        <f>#REF!</f>
        <v>#REF!</v>
      </c>
      <c r="CU16" s="38" t="e">
        <f>#REF!</f>
        <v>#REF!</v>
      </c>
      <c r="CV16" s="37" t="e">
        <f>#REF!</f>
        <v>#REF!</v>
      </c>
    </row>
    <row r="17" spans="1:100" ht="13.5" customHeight="1">
      <c r="B17" s="219"/>
      <c r="C17" s="220"/>
      <c r="D17" s="198" t="s">
        <v>37</v>
      </c>
      <c r="E17" s="103"/>
      <c r="F17" s="106"/>
      <c r="G17" s="94"/>
      <c r="H17" s="93"/>
      <c r="I17" s="93"/>
      <c r="J17" s="95"/>
      <c r="K17" s="172"/>
      <c r="L17" s="173"/>
      <c r="M17" s="173"/>
      <c r="N17" s="174"/>
      <c r="O17" s="175">
        <v>1.5</v>
      </c>
      <c r="P17" s="176"/>
      <c r="Q17" s="176"/>
      <c r="R17" s="102">
        <v>760</v>
      </c>
      <c r="S17" s="103"/>
      <c r="T17" s="104"/>
      <c r="U17" s="105">
        <v>219</v>
      </c>
      <c r="V17" s="103"/>
      <c r="W17" s="103"/>
      <c r="X17" s="102">
        <v>90</v>
      </c>
      <c r="Y17" s="103"/>
      <c r="Z17" s="104"/>
      <c r="AA17" s="177">
        <v>3060</v>
      </c>
      <c r="AB17" s="103"/>
      <c r="AC17" s="103"/>
      <c r="AD17" s="104"/>
      <c r="AE17" s="178">
        <v>1</v>
      </c>
      <c r="AF17" s="103"/>
      <c r="AG17" s="12" t="s">
        <v>34</v>
      </c>
      <c r="AH17" s="179">
        <v>20</v>
      </c>
      <c r="AI17" s="103"/>
      <c r="AJ17" s="13" t="s">
        <v>35</v>
      </c>
      <c r="AK17" s="102">
        <v>90</v>
      </c>
      <c r="AL17" s="103"/>
      <c r="AM17" s="106"/>
      <c r="AN17" s="100">
        <f t="shared" si="11"/>
        <v>1062</v>
      </c>
      <c r="AO17" s="101"/>
      <c r="AP17" s="101"/>
      <c r="AQ17" s="101"/>
      <c r="AR17" s="102">
        <f t="shared" si="12"/>
        <v>580</v>
      </c>
      <c r="AS17" s="103"/>
      <c r="AT17" s="104"/>
      <c r="AU17" s="105">
        <f t="shared" si="13"/>
        <v>219</v>
      </c>
      <c r="AV17" s="103"/>
      <c r="AW17" s="103"/>
      <c r="AX17" s="102">
        <f t="shared" si="14"/>
        <v>90</v>
      </c>
      <c r="AY17" s="103"/>
      <c r="AZ17" s="106"/>
      <c r="CD17"/>
      <c r="CE17"/>
      <c r="CF17"/>
      <c r="CG17"/>
      <c r="CH17" s="35" t="str">
        <f t="shared" si="0"/>
        <v/>
      </c>
      <c r="CI17" s="36">
        <f t="shared" si="1"/>
        <v>1.5</v>
      </c>
      <c r="CJ17" s="37">
        <f t="shared" si="2"/>
        <v>760</v>
      </c>
      <c r="CK17" s="38">
        <f t="shared" si="3"/>
        <v>219</v>
      </c>
      <c r="CL17" s="37">
        <f t="shared" si="4"/>
        <v>90</v>
      </c>
      <c r="CM17" s="37">
        <f t="shared" si="5"/>
        <v>3060</v>
      </c>
      <c r="CN17" s="39">
        <f t="shared" si="6"/>
        <v>1</v>
      </c>
      <c r="CO17" s="40" t="str">
        <f t="shared" si="7"/>
        <v>分</v>
      </c>
      <c r="CP17" s="39">
        <f t="shared" si="8"/>
        <v>20</v>
      </c>
      <c r="CQ17" s="33" t="str">
        <f t="shared" si="9"/>
        <v>秒</v>
      </c>
      <c r="CR17" s="37">
        <f t="shared" si="10"/>
        <v>90</v>
      </c>
      <c r="CS17" s="34" t="e">
        <f>#REF!</f>
        <v>#REF!</v>
      </c>
      <c r="CT17" s="37" t="e">
        <f>#REF!</f>
        <v>#REF!</v>
      </c>
      <c r="CU17" s="38" t="e">
        <f>#REF!</f>
        <v>#REF!</v>
      </c>
      <c r="CV17" s="37" t="e">
        <f>#REF!</f>
        <v>#REF!</v>
      </c>
    </row>
    <row r="18" spans="1:100" ht="13.5" customHeight="1">
      <c r="B18" s="219"/>
      <c r="C18" s="220"/>
      <c r="D18" s="198" t="s">
        <v>42</v>
      </c>
      <c r="E18" s="103"/>
      <c r="F18" s="106"/>
      <c r="G18" s="94"/>
      <c r="H18" s="93"/>
      <c r="I18" s="93"/>
      <c r="J18" s="95"/>
      <c r="K18" s="172"/>
      <c r="L18" s="173"/>
      <c r="M18" s="173"/>
      <c r="N18" s="174"/>
      <c r="O18" s="175">
        <v>1.5</v>
      </c>
      <c r="P18" s="176"/>
      <c r="Q18" s="176"/>
      <c r="R18" s="102">
        <v>750</v>
      </c>
      <c r="S18" s="103"/>
      <c r="T18" s="104"/>
      <c r="U18" s="105">
        <v>222</v>
      </c>
      <c r="V18" s="103"/>
      <c r="W18" s="103"/>
      <c r="X18" s="102">
        <v>90</v>
      </c>
      <c r="Y18" s="103"/>
      <c r="Z18" s="104"/>
      <c r="AA18" s="177">
        <v>3020</v>
      </c>
      <c r="AB18" s="103"/>
      <c r="AC18" s="103"/>
      <c r="AD18" s="104"/>
      <c r="AE18" s="178">
        <v>1</v>
      </c>
      <c r="AF18" s="103"/>
      <c r="AG18" s="12" t="s">
        <v>34</v>
      </c>
      <c r="AH18" s="179">
        <v>20</v>
      </c>
      <c r="AI18" s="103"/>
      <c r="AJ18" s="13" t="s">
        <v>35</v>
      </c>
      <c r="AK18" s="102">
        <v>90</v>
      </c>
      <c r="AL18" s="103"/>
      <c r="AM18" s="106"/>
      <c r="AN18" s="100">
        <f t="shared" si="11"/>
        <v>1056</v>
      </c>
      <c r="AO18" s="101"/>
      <c r="AP18" s="101"/>
      <c r="AQ18" s="101"/>
      <c r="AR18" s="102">
        <f t="shared" si="12"/>
        <v>570</v>
      </c>
      <c r="AS18" s="103"/>
      <c r="AT18" s="104"/>
      <c r="AU18" s="105">
        <f t="shared" si="13"/>
        <v>222</v>
      </c>
      <c r="AV18" s="103"/>
      <c r="AW18" s="103"/>
      <c r="AX18" s="102">
        <f t="shared" si="14"/>
        <v>90</v>
      </c>
      <c r="AY18" s="103"/>
      <c r="AZ18" s="106"/>
      <c r="CD18"/>
      <c r="CE18"/>
      <c r="CF18"/>
      <c r="CG18"/>
      <c r="CH18" s="35" t="str">
        <f t="shared" si="0"/>
        <v/>
      </c>
      <c r="CI18" s="36">
        <f t="shared" si="1"/>
        <v>1.5</v>
      </c>
      <c r="CJ18" s="37">
        <f t="shared" si="2"/>
        <v>750</v>
      </c>
      <c r="CK18" s="38">
        <f t="shared" si="3"/>
        <v>222</v>
      </c>
      <c r="CL18" s="37">
        <f t="shared" si="4"/>
        <v>90</v>
      </c>
      <c r="CM18" s="37">
        <f t="shared" si="5"/>
        <v>3020</v>
      </c>
      <c r="CN18" s="39">
        <f t="shared" si="6"/>
        <v>1</v>
      </c>
      <c r="CO18" s="40" t="str">
        <f t="shared" si="7"/>
        <v>分</v>
      </c>
      <c r="CP18" s="39">
        <f t="shared" si="8"/>
        <v>20</v>
      </c>
      <c r="CQ18" s="33" t="str">
        <f t="shared" si="9"/>
        <v>秒</v>
      </c>
      <c r="CR18" s="37">
        <f t="shared" si="10"/>
        <v>90</v>
      </c>
      <c r="CS18" s="34" t="e">
        <f>#REF!</f>
        <v>#REF!</v>
      </c>
      <c r="CT18" s="37" t="e">
        <f>#REF!</f>
        <v>#REF!</v>
      </c>
      <c r="CU18" s="38" t="e">
        <f>#REF!</f>
        <v>#REF!</v>
      </c>
      <c r="CV18" s="37" t="e">
        <f>#REF!</f>
        <v>#REF!</v>
      </c>
    </row>
    <row r="19" spans="1:100" ht="13.5" customHeight="1">
      <c r="B19" s="219"/>
      <c r="C19" s="220"/>
      <c r="D19" s="198" t="s">
        <v>78</v>
      </c>
      <c r="E19" s="103"/>
      <c r="F19" s="106"/>
      <c r="G19" s="94"/>
      <c r="H19" s="93"/>
      <c r="I19" s="93"/>
      <c r="J19" s="95"/>
      <c r="K19" s="172"/>
      <c r="L19" s="173"/>
      <c r="M19" s="173"/>
      <c r="N19" s="174"/>
      <c r="O19" s="175">
        <v>1.5</v>
      </c>
      <c r="P19" s="176"/>
      <c r="Q19" s="176"/>
      <c r="R19" s="102">
        <v>740</v>
      </c>
      <c r="S19" s="103"/>
      <c r="T19" s="104"/>
      <c r="U19" s="105">
        <v>225</v>
      </c>
      <c r="V19" s="103"/>
      <c r="W19" s="103"/>
      <c r="X19" s="102">
        <v>90</v>
      </c>
      <c r="Y19" s="103"/>
      <c r="Z19" s="104"/>
      <c r="AA19" s="177">
        <v>2980</v>
      </c>
      <c r="AB19" s="103"/>
      <c r="AC19" s="103"/>
      <c r="AD19" s="104"/>
      <c r="AE19" s="178">
        <v>1</v>
      </c>
      <c r="AF19" s="103"/>
      <c r="AG19" s="12" t="s">
        <v>34</v>
      </c>
      <c r="AH19" s="179">
        <v>25</v>
      </c>
      <c r="AI19" s="103"/>
      <c r="AJ19" s="13" t="s">
        <v>35</v>
      </c>
      <c r="AK19" s="102">
        <v>90</v>
      </c>
      <c r="AL19" s="103"/>
      <c r="AM19" s="106"/>
      <c r="AN19" s="100">
        <f t="shared" si="11"/>
        <v>1050</v>
      </c>
      <c r="AO19" s="101"/>
      <c r="AP19" s="101"/>
      <c r="AQ19" s="101"/>
      <c r="AR19" s="102">
        <f t="shared" si="12"/>
        <v>560</v>
      </c>
      <c r="AS19" s="103"/>
      <c r="AT19" s="104"/>
      <c r="AU19" s="105">
        <f t="shared" si="13"/>
        <v>225</v>
      </c>
      <c r="AV19" s="103"/>
      <c r="AW19" s="103"/>
      <c r="AX19" s="102">
        <f t="shared" si="14"/>
        <v>90</v>
      </c>
      <c r="AY19" s="103"/>
      <c r="AZ19" s="106"/>
      <c r="CD19"/>
      <c r="CE19"/>
      <c r="CF19"/>
      <c r="CG19"/>
      <c r="CH19" s="35" t="str">
        <f t="shared" ref="CH19:CH20" si="26">IF(K19="","",1)</f>
        <v/>
      </c>
      <c r="CI19" s="36">
        <f t="shared" ref="CI19:CI20" si="27">O19</f>
        <v>1.5</v>
      </c>
      <c r="CJ19" s="37">
        <f t="shared" ref="CJ19:CJ20" si="28">R19</f>
        <v>740</v>
      </c>
      <c r="CK19" s="38">
        <f t="shared" ref="CK19:CK20" si="29">U19</f>
        <v>225</v>
      </c>
      <c r="CL19" s="37">
        <f t="shared" ref="CL19:CL20" si="30">X19</f>
        <v>90</v>
      </c>
      <c r="CM19" s="37">
        <f t="shared" ref="CM19:CM20" si="31">AA19</f>
        <v>2980</v>
      </c>
      <c r="CN19" s="39">
        <f t="shared" ref="CN19:CN20" si="32">AE19</f>
        <v>1</v>
      </c>
      <c r="CO19" s="40" t="str">
        <f t="shared" ref="CO19:CO20" si="33">AG19</f>
        <v>分</v>
      </c>
      <c r="CP19" s="39">
        <f t="shared" ref="CP19:CP20" si="34">AH19</f>
        <v>25</v>
      </c>
      <c r="CQ19" s="33" t="str">
        <f t="shared" ref="CQ19:CQ20" si="35">AJ19</f>
        <v>秒</v>
      </c>
      <c r="CR19" s="37">
        <f t="shared" ref="CR19:CR20" si="36">AK19</f>
        <v>90</v>
      </c>
      <c r="CS19" s="34" t="e">
        <f>#REF!</f>
        <v>#REF!</v>
      </c>
      <c r="CT19" s="37" t="e">
        <f>#REF!</f>
        <v>#REF!</v>
      </c>
      <c r="CU19" s="38" t="e">
        <f>#REF!</f>
        <v>#REF!</v>
      </c>
      <c r="CV19" s="37" t="e">
        <f>#REF!</f>
        <v>#REF!</v>
      </c>
    </row>
    <row r="20" spans="1:100" ht="13.5" customHeight="1">
      <c r="B20" s="219"/>
      <c r="C20" s="220"/>
      <c r="D20" s="198" t="s">
        <v>76</v>
      </c>
      <c r="E20" s="103"/>
      <c r="F20" s="106"/>
      <c r="G20" s="94"/>
      <c r="H20" s="93"/>
      <c r="I20" s="93"/>
      <c r="J20" s="95"/>
      <c r="K20" s="172"/>
      <c r="L20" s="173"/>
      <c r="M20" s="173"/>
      <c r="N20" s="174"/>
      <c r="O20" s="175">
        <v>1.5</v>
      </c>
      <c r="P20" s="176"/>
      <c r="Q20" s="176"/>
      <c r="R20" s="102">
        <v>730</v>
      </c>
      <c r="S20" s="103"/>
      <c r="T20" s="104"/>
      <c r="U20" s="105">
        <v>228</v>
      </c>
      <c r="V20" s="103"/>
      <c r="W20" s="103"/>
      <c r="X20" s="102">
        <v>90</v>
      </c>
      <c r="Y20" s="103"/>
      <c r="Z20" s="104"/>
      <c r="AA20" s="177">
        <v>2940</v>
      </c>
      <c r="AB20" s="103"/>
      <c r="AC20" s="103"/>
      <c r="AD20" s="104"/>
      <c r="AE20" s="178">
        <v>1</v>
      </c>
      <c r="AF20" s="103"/>
      <c r="AG20" s="12" t="s">
        <v>34</v>
      </c>
      <c r="AH20" s="179">
        <v>25</v>
      </c>
      <c r="AI20" s="103"/>
      <c r="AJ20" s="13" t="s">
        <v>35</v>
      </c>
      <c r="AK20" s="102">
        <v>90</v>
      </c>
      <c r="AL20" s="103"/>
      <c r="AM20" s="106"/>
      <c r="AN20" s="100">
        <f t="shared" si="11"/>
        <v>1044</v>
      </c>
      <c r="AO20" s="101"/>
      <c r="AP20" s="101"/>
      <c r="AQ20" s="101"/>
      <c r="AR20" s="102">
        <f t="shared" si="12"/>
        <v>550</v>
      </c>
      <c r="AS20" s="103"/>
      <c r="AT20" s="104"/>
      <c r="AU20" s="105">
        <f t="shared" si="13"/>
        <v>228</v>
      </c>
      <c r="AV20" s="103"/>
      <c r="AW20" s="103"/>
      <c r="AX20" s="102">
        <f t="shared" si="14"/>
        <v>90</v>
      </c>
      <c r="AY20" s="103"/>
      <c r="AZ20" s="106"/>
      <c r="CD20"/>
      <c r="CE20"/>
      <c r="CF20"/>
      <c r="CG20"/>
      <c r="CH20" s="35" t="str">
        <f t="shared" si="26"/>
        <v/>
      </c>
      <c r="CI20" s="36">
        <f t="shared" si="27"/>
        <v>1.5</v>
      </c>
      <c r="CJ20" s="37">
        <f t="shared" si="28"/>
        <v>730</v>
      </c>
      <c r="CK20" s="38">
        <f t="shared" si="29"/>
        <v>228</v>
      </c>
      <c r="CL20" s="37">
        <f t="shared" si="30"/>
        <v>90</v>
      </c>
      <c r="CM20" s="37">
        <f t="shared" si="31"/>
        <v>2940</v>
      </c>
      <c r="CN20" s="39">
        <f t="shared" si="32"/>
        <v>1</v>
      </c>
      <c r="CO20" s="40" t="str">
        <f t="shared" si="33"/>
        <v>分</v>
      </c>
      <c r="CP20" s="39">
        <f t="shared" si="34"/>
        <v>25</v>
      </c>
      <c r="CQ20" s="33" t="str">
        <f t="shared" si="35"/>
        <v>秒</v>
      </c>
      <c r="CR20" s="37">
        <f t="shared" si="36"/>
        <v>90</v>
      </c>
      <c r="CS20" s="34" t="e">
        <f>#REF!</f>
        <v>#REF!</v>
      </c>
      <c r="CT20" s="37" t="e">
        <f>#REF!</f>
        <v>#REF!</v>
      </c>
      <c r="CU20" s="38" t="e">
        <f>#REF!</f>
        <v>#REF!</v>
      </c>
      <c r="CV20" s="37" t="e">
        <f>#REF!</f>
        <v>#REF!</v>
      </c>
    </row>
    <row r="21" spans="1:100" ht="13.5" customHeight="1">
      <c r="B21" s="219"/>
      <c r="C21" s="220"/>
      <c r="D21" s="163" t="s">
        <v>77</v>
      </c>
      <c r="E21" s="103"/>
      <c r="F21" s="106"/>
      <c r="G21" s="94"/>
      <c r="H21" s="93"/>
      <c r="I21" s="93"/>
      <c r="J21" s="95"/>
      <c r="K21" s="172"/>
      <c r="L21" s="173"/>
      <c r="M21" s="173"/>
      <c r="N21" s="174"/>
      <c r="O21" s="175">
        <v>1.5</v>
      </c>
      <c r="P21" s="176"/>
      <c r="Q21" s="176"/>
      <c r="R21" s="102">
        <v>720</v>
      </c>
      <c r="S21" s="103"/>
      <c r="T21" s="104"/>
      <c r="U21" s="105">
        <v>231</v>
      </c>
      <c r="V21" s="103"/>
      <c r="W21" s="103"/>
      <c r="X21" s="102">
        <v>90</v>
      </c>
      <c r="Y21" s="103"/>
      <c r="Z21" s="104"/>
      <c r="AA21" s="177">
        <v>2900</v>
      </c>
      <c r="AB21" s="103"/>
      <c r="AC21" s="103"/>
      <c r="AD21" s="104"/>
      <c r="AE21" s="178">
        <v>1</v>
      </c>
      <c r="AF21" s="103"/>
      <c r="AG21" s="12" t="s">
        <v>34</v>
      </c>
      <c r="AH21" s="179">
        <v>25</v>
      </c>
      <c r="AI21" s="103"/>
      <c r="AJ21" s="13" t="s">
        <v>35</v>
      </c>
      <c r="AK21" s="102">
        <v>90</v>
      </c>
      <c r="AL21" s="103"/>
      <c r="AM21" s="106"/>
      <c r="AN21" s="100">
        <f t="shared" si="11"/>
        <v>1038</v>
      </c>
      <c r="AO21" s="101"/>
      <c r="AP21" s="101"/>
      <c r="AQ21" s="101"/>
      <c r="AR21" s="102">
        <f t="shared" si="12"/>
        <v>540</v>
      </c>
      <c r="AS21" s="103"/>
      <c r="AT21" s="104"/>
      <c r="AU21" s="105">
        <f t="shared" si="13"/>
        <v>231</v>
      </c>
      <c r="AV21" s="103"/>
      <c r="AW21" s="103"/>
      <c r="AX21" s="102">
        <f t="shared" si="14"/>
        <v>90</v>
      </c>
      <c r="AY21" s="103"/>
      <c r="AZ21" s="106"/>
      <c r="CD21"/>
      <c r="CE21"/>
      <c r="CF21"/>
      <c r="CG21"/>
      <c r="CH21" s="35" t="str">
        <f t="shared" ref="CH21" si="37">IF(K21="","",1)</f>
        <v/>
      </c>
      <c r="CI21" s="36">
        <f t="shared" ref="CI21" si="38">O21</f>
        <v>1.5</v>
      </c>
      <c r="CJ21" s="37">
        <f t="shared" ref="CJ21" si="39">R21</f>
        <v>720</v>
      </c>
      <c r="CK21" s="38">
        <f t="shared" ref="CK21" si="40">U21</f>
        <v>231</v>
      </c>
      <c r="CL21" s="37">
        <f t="shared" ref="CL21" si="41">X21</f>
        <v>90</v>
      </c>
      <c r="CM21" s="37">
        <f t="shared" ref="CM21" si="42">AA21</f>
        <v>2900</v>
      </c>
      <c r="CN21" s="39">
        <f t="shared" ref="CN21" si="43">AE21</f>
        <v>1</v>
      </c>
      <c r="CO21" s="40" t="str">
        <f t="shared" ref="CO21" si="44">AG21</f>
        <v>分</v>
      </c>
      <c r="CP21" s="39">
        <f t="shared" ref="CP21" si="45">AH21</f>
        <v>25</v>
      </c>
      <c r="CQ21" s="33" t="str">
        <f t="shared" ref="CQ21" si="46">AJ21</f>
        <v>秒</v>
      </c>
      <c r="CR21" s="37">
        <f t="shared" ref="CR21" si="47">AK21</f>
        <v>90</v>
      </c>
      <c r="CS21" s="34" t="e">
        <f>#REF!</f>
        <v>#REF!</v>
      </c>
      <c r="CT21" s="37" t="e">
        <f>#REF!</f>
        <v>#REF!</v>
      </c>
      <c r="CU21" s="38" t="e">
        <f>#REF!</f>
        <v>#REF!</v>
      </c>
      <c r="CV21" s="37" t="e">
        <f>#REF!</f>
        <v>#REF!</v>
      </c>
    </row>
    <row r="22" spans="1:100" ht="13.5" customHeight="1" thickBot="1">
      <c r="B22" s="221"/>
      <c r="C22" s="222"/>
      <c r="D22" s="210" t="s">
        <v>25</v>
      </c>
      <c r="E22" s="81"/>
      <c r="F22" s="82"/>
      <c r="G22" s="96"/>
      <c r="H22" s="97"/>
      <c r="I22" s="97"/>
      <c r="J22" s="98"/>
      <c r="K22" s="211"/>
      <c r="L22" s="212"/>
      <c r="M22" s="212"/>
      <c r="N22" s="213"/>
      <c r="O22" s="202">
        <v>1.5</v>
      </c>
      <c r="P22" s="203"/>
      <c r="Q22" s="203"/>
      <c r="R22" s="78">
        <v>710</v>
      </c>
      <c r="S22" s="81"/>
      <c r="T22" s="127"/>
      <c r="U22" s="80">
        <v>234</v>
      </c>
      <c r="V22" s="81"/>
      <c r="W22" s="81"/>
      <c r="X22" s="78">
        <v>90</v>
      </c>
      <c r="Y22" s="81"/>
      <c r="Z22" s="127"/>
      <c r="AA22" s="214">
        <v>2860</v>
      </c>
      <c r="AB22" s="81"/>
      <c r="AC22" s="81"/>
      <c r="AD22" s="127"/>
      <c r="AE22" s="215">
        <v>1</v>
      </c>
      <c r="AF22" s="81"/>
      <c r="AG22" s="14" t="s">
        <v>34</v>
      </c>
      <c r="AH22" s="216">
        <v>25</v>
      </c>
      <c r="AI22" s="81"/>
      <c r="AJ22" s="15" t="s">
        <v>35</v>
      </c>
      <c r="AK22" s="78">
        <v>90</v>
      </c>
      <c r="AL22" s="81"/>
      <c r="AM22" s="82"/>
      <c r="AN22" s="76">
        <f t="shared" si="11"/>
        <v>1032</v>
      </c>
      <c r="AO22" s="77"/>
      <c r="AP22" s="77"/>
      <c r="AQ22" s="77"/>
      <c r="AR22" s="102">
        <f t="shared" si="12"/>
        <v>530</v>
      </c>
      <c r="AS22" s="103"/>
      <c r="AT22" s="104"/>
      <c r="AU22" s="80">
        <f t="shared" si="13"/>
        <v>234</v>
      </c>
      <c r="AV22" s="81"/>
      <c r="AW22" s="81"/>
      <c r="AX22" s="78">
        <f t="shared" si="14"/>
        <v>90</v>
      </c>
      <c r="AY22" s="81"/>
      <c r="AZ22" s="82"/>
      <c r="CD22"/>
      <c r="CE22"/>
      <c r="CF22"/>
      <c r="CG22"/>
      <c r="CH22" s="35" t="str">
        <f t="shared" si="0"/>
        <v/>
      </c>
      <c r="CI22" s="36">
        <f t="shared" si="1"/>
        <v>1.5</v>
      </c>
      <c r="CJ22" s="37">
        <f t="shared" si="2"/>
        <v>710</v>
      </c>
      <c r="CK22" s="38">
        <f t="shared" si="3"/>
        <v>234</v>
      </c>
      <c r="CL22" s="37">
        <f t="shared" si="4"/>
        <v>90</v>
      </c>
      <c r="CM22" s="37">
        <f t="shared" si="5"/>
        <v>2860</v>
      </c>
      <c r="CN22" s="39">
        <f t="shared" si="6"/>
        <v>1</v>
      </c>
      <c r="CO22" s="40" t="str">
        <f t="shared" si="7"/>
        <v>分</v>
      </c>
      <c r="CP22" s="39">
        <f t="shared" si="8"/>
        <v>25</v>
      </c>
      <c r="CQ22" s="33" t="str">
        <f t="shared" si="9"/>
        <v>秒</v>
      </c>
      <c r="CR22" s="37">
        <f t="shared" si="10"/>
        <v>90</v>
      </c>
      <c r="CS22" s="34" t="e">
        <f>#REF!</f>
        <v>#REF!</v>
      </c>
      <c r="CT22" s="37" t="e">
        <f>#REF!</f>
        <v>#REF!</v>
      </c>
      <c r="CU22" s="38" t="e">
        <f>#REF!</f>
        <v>#REF!</v>
      </c>
      <c r="CV22" s="37" t="e">
        <f>#REF!</f>
        <v>#REF!</v>
      </c>
    </row>
    <row r="23" spans="1:100" ht="13.5" customHeight="1">
      <c r="B23" s="217" t="s">
        <v>43</v>
      </c>
      <c r="C23" s="218"/>
      <c r="D23" s="123" t="s">
        <v>24</v>
      </c>
      <c r="E23" s="110"/>
      <c r="F23" s="113"/>
      <c r="G23" s="89" t="s">
        <v>85</v>
      </c>
      <c r="H23" s="90"/>
      <c r="I23" s="90"/>
      <c r="J23" s="99"/>
      <c r="K23" s="191"/>
      <c r="L23" s="192"/>
      <c r="M23" s="192"/>
      <c r="N23" s="193"/>
      <c r="O23" s="194">
        <v>1.5</v>
      </c>
      <c r="P23" s="195"/>
      <c r="Q23" s="195"/>
      <c r="R23" s="109">
        <v>700</v>
      </c>
      <c r="S23" s="110"/>
      <c r="T23" s="111"/>
      <c r="U23" s="112">
        <v>286</v>
      </c>
      <c r="V23" s="110"/>
      <c r="W23" s="110"/>
      <c r="X23" s="109">
        <v>80</v>
      </c>
      <c r="Y23" s="110"/>
      <c r="Z23" s="111"/>
      <c r="AA23" s="223">
        <v>2210</v>
      </c>
      <c r="AB23" s="110"/>
      <c r="AC23" s="110"/>
      <c r="AD23" s="111"/>
      <c r="AE23" s="224">
        <v>1</v>
      </c>
      <c r="AF23" s="110"/>
      <c r="AG23" s="10" t="s">
        <v>34</v>
      </c>
      <c r="AH23" s="209">
        <v>45</v>
      </c>
      <c r="AI23" s="110"/>
      <c r="AJ23" s="11" t="s">
        <v>35</v>
      </c>
      <c r="AK23" s="109">
        <v>80</v>
      </c>
      <c r="AL23" s="110"/>
      <c r="AM23" s="113"/>
      <c r="AN23" s="107">
        <f t="shared" si="11"/>
        <v>928</v>
      </c>
      <c r="AO23" s="108"/>
      <c r="AP23" s="108"/>
      <c r="AQ23" s="108"/>
      <c r="AR23" s="109">
        <f t="shared" si="12"/>
        <v>540</v>
      </c>
      <c r="AS23" s="110"/>
      <c r="AT23" s="111"/>
      <c r="AU23" s="112">
        <f t="shared" si="13"/>
        <v>286</v>
      </c>
      <c r="AV23" s="110"/>
      <c r="AW23" s="110"/>
      <c r="AX23" s="109">
        <f t="shared" si="14"/>
        <v>80</v>
      </c>
      <c r="AY23" s="110"/>
      <c r="AZ23" s="113"/>
      <c r="CD23"/>
      <c r="CE23"/>
      <c r="CF23"/>
      <c r="CG23"/>
      <c r="CH23" s="35" t="str">
        <f t="shared" si="0"/>
        <v/>
      </c>
      <c r="CI23" s="36">
        <f t="shared" si="1"/>
        <v>1.5</v>
      </c>
      <c r="CJ23" s="37">
        <f t="shared" si="2"/>
        <v>700</v>
      </c>
      <c r="CK23" s="38">
        <f t="shared" si="3"/>
        <v>286</v>
      </c>
      <c r="CL23" s="37">
        <f t="shared" si="4"/>
        <v>80</v>
      </c>
      <c r="CM23" s="37">
        <f t="shared" si="5"/>
        <v>2210</v>
      </c>
      <c r="CN23" s="39">
        <f t="shared" si="6"/>
        <v>1</v>
      </c>
      <c r="CO23" s="40" t="str">
        <f t="shared" si="7"/>
        <v>分</v>
      </c>
      <c r="CP23" s="39">
        <f t="shared" si="8"/>
        <v>45</v>
      </c>
      <c r="CQ23" s="33" t="str">
        <f t="shared" si="9"/>
        <v>秒</v>
      </c>
      <c r="CR23" s="37">
        <f t="shared" si="10"/>
        <v>80</v>
      </c>
      <c r="CS23" s="34" t="e">
        <f>#REF!</f>
        <v>#REF!</v>
      </c>
      <c r="CT23" s="37" t="e">
        <f>#REF!</f>
        <v>#REF!</v>
      </c>
      <c r="CU23" s="38" t="e">
        <f>#REF!</f>
        <v>#REF!</v>
      </c>
      <c r="CV23" s="37" t="e">
        <f>#REF!</f>
        <v>#REF!</v>
      </c>
    </row>
    <row r="24" spans="1:100" ht="13.5" customHeight="1">
      <c r="B24" s="219"/>
      <c r="C24" s="220"/>
      <c r="D24" s="198" t="s">
        <v>41</v>
      </c>
      <c r="E24" s="103"/>
      <c r="F24" s="106"/>
      <c r="G24" s="94"/>
      <c r="H24" s="93"/>
      <c r="I24" s="93"/>
      <c r="J24" s="95"/>
      <c r="K24" s="172"/>
      <c r="L24" s="173"/>
      <c r="M24" s="173"/>
      <c r="N24" s="174"/>
      <c r="O24" s="175">
        <v>1.5</v>
      </c>
      <c r="P24" s="176"/>
      <c r="Q24" s="176"/>
      <c r="R24" s="102">
        <v>690</v>
      </c>
      <c r="S24" s="103"/>
      <c r="T24" s="104"/>
      <c r="U24" s="105">
        <v>290</v>
      </c>
      <c r="V24" s="103"/>
      <c r="W24" s="103"/>
      <c r="X24" s="102">
        <v>80</v>
      </c>
      <c r="Y24" s="103"/>
      <c r="Z24" s="104"/>
      <c r="AA24" s="177">
        <v>2180</v>
      </c>
      <c r="AB24" s="103"/>
      <c r="AC24" s="103"/>
      <c r="AD24" s="104"/>
      <c r="AE24" s="178">
        <v>1</v>
      </c>
      <c r="AF24" s="103"/>
      <c r="AG24" s="12" t="s">
        <v>34</v>
      </c>
      <c r="AH24" s="179">
        <v>45</v>
      </c>
      <c r="AI24" s="103"/>
      <c r="AJ24" s="13" t="s">
        <v>35</v>
      </c>
      <c r="AK24" s="102">
        <v>80</v>
      </c>
      <c r="AL24" s="103"/>
      <c r="AM24" s="106"/>
      <c r="AN24" s="100">
        <f t="shared" si="11"/>
        <v>920</v>
      </c>
      <c r="AO24" s="101"/>
      <c r="AP24" s="101"/>
      <c r="AQ24" s="101"/>
      <c r="AR24" s="102">
        <f t="shared" si="12"/>
        <v>530</v>
      </c>
      <c r="AS24" s="103"/>
      <c r="AT24" s="104"/>
      <c r="AU24" s="105">
        <f t="shared" si="13"/>
        <v>290</v>
      </c>
      <c r="AV24" s="103"/>
      <c r="AW24" s="103"/>
      <c r="AX24" s="102">
        <f t="shared" si="14"/>
        <v>80</v>
      </c>
      <c r="AY24" s="103"/>
      <c r="AZ24" s="106"/>
      <c r="CD24"/>
      <c r="CE24"/>
      <c r="CF24"/>
      <c r="CG24"/>
      <c r="CH24" s="35" t="str">
        <f t="shared" si="0"/>
        <v/>
      </c>
      <c r="CI24" s="36">
        <f t="shared" si="1"/>
        <v>1.5</v>
      </c>
      <c r="CJ24" s="37">
        <f t="shared" si="2"/>
        <v>690</v>
      </c>
      <c r="CK24" s="38">
        <f t="shared" si="3"/>
        <v>290</v>
      </c>
      <c r="CL24" s="37">
        <f t="shared" si="4"/>
        <v>80</v>
      </c>
      <c r="CM24" s="37">
        <f t="shared" si="5"/>
        <v>2180</v>
      </c>
      <c r="CN24" s="39">
        <f t="shared" si="6"/>
        <v>1</v>
      </c>
      <c r="CO24" s="40" t="str">
        <f t="shared" si="7"/>
        <v>分</v>
      </c>
      <c r="CP24" s="39">
        <f t="shared" si="8"/>
        <v>45</v>
      </c>
      <c r="CQ24" s="33" t="str">
        <f t="shared" si="9"/>
        <v>秒</v>
      </c>
      <c r="CR24" s="37">
        <f t="shared" si="10"/>
        <v>80</v>
      </c>
      <c r="CS24" s="34" t="e">
        <f>#REF!</f>
        <v>#REF!</v>
      </c>
      <c r="CT24" s="37" t="e">
        <f>#REF!</f>
        <v>#REF!</v>
      </c>
      <c r="CU24" s="38" t="e">
        <f>#REF!</f>
        <v>#REF!</v>
      </c>
      <c r="CV24" s="37" t="e">
        <f>#REF!</f>
        <v>#REF!</v>
      </c>
    </row>
    <row r="25" spans="1:100" ht="13.5" customHeight="1">
      <c r="B25" s="219"/>
      <c r="C25" s="220"/>
      <c r="D25" s="198" t="s">
        <v>37</v>
      </c>
      <c r="E25" s="103"/>
      <c r="F25" s="106"/>
      <c r="G25" s="94"/>
      <c r="H25" s="93"/>
      <c r="I25" s="93"/>
      <c r="J25" s="95"/>
      <c r="K25" s="172"/>
      <c r="L25" s="173"/>
      <c r="M25" s="173"/>
      <c r="N25" s="174"/>
      <c r="O25" s="175">
        <v>1.5</v>
      </c>
      <c r="P25" s="176"/>
      <c r="Q25" s="176"/>
      <c r="R25" s="102">
        <v>680</v>
      </c>
      <c r="S25" s="103"/>
      <c r="T25" s="104"/>
      <c r="U25" s="105">
        <v>294</v>
      </c>
      <c r="V25" s="103"/>
      <c r="W25" s="103"/>
      <c r="X25" s="102">
        <v>80</v>
      </c>
      <c r="Y25" s="103"/>
      <c r="Z25" s="104"/>
      <c r="AA25" s="177">
        <v>2150</v>
      </c>
      <c r="AB25" s="103"/>
      <c r="AC25" s="103"/>
      <c r="AD25" s="104"/>
      <c r="AE25" s="178">
        <v>1</v>
      </c>
      <c r="AF25" s="103"/>
      <c r="AG25" s="12" t="s">
        <v>34</v>
      </c>
      <c r="AH25" s="179">
        <v>50</v>
      </c>
      <c r="AI25" s="103"/>
      <c r="AJ25" s="13" t="s">
        <v>35</v>
      </c>
      <c r="AK25" s="102">
        <v>80</v>
      </c>
      <c r="AL25" s="103"/>
      <c r="AM25" s="106"/>
      <c r="AN25" s="100">
        <f t="shared" si="11"/>
        <v>912</v>
      </c>
      <c r="AO25" s="101"/>
      <c r="AP25" s="101"/>
      <c r="AQ25" s="101"/>
      <c r="AR25" s="102">
        <f t="shared" si="12"/>
        <v>520</v>
      </c>
      <c r="AS25" s="103"/>
      <c r="AT25" s="104"/>
      <c r="AU25" s="105">
        <f t="shared" si="13"/>
        <v>294</v>
      </c>
      <c r="AV25" s="103"/>
      <c r="AW25" s="103"/>
      <c r="AX25" s="102">
        <f t="shared" si="14"/>
        <v>80</v>
      </c>
      <c r="AY25" s="103"/>
      <c r="AZ25" s="106"/>
      <c r="CD25"/>
      <c r="CE25"/>
      <c r="CF25"/>
      <c r="CG25"/>
      <c r="CH25" s="35" t="str">
        <f t="shared" si="0"/>
        <v/>
      </c>
      <c r="CI25" s="36">
        <f t="shared" si="1"/>
        <v>1.5</v>
      </c>
      <c r="CJ25" s="37">
        <f t="shared" si="2"/>
        <v>680</v>
      </c>
      <c r="CK25" s="38">
        <f t="shared" si="3"/>
        <v>294</v>
      </c>
      <c r="CL25" s="37">
        <f t="shared" si="4"/>
        <v>80</v>
      </c>
      <c r="CM25" s="37">
        <f t="shared" si="5"/>
        <v>2150</v>
      </c>
      <c r="CN25" s="39">
        <f t="shared" si="6"/>
        <v>1</v>
      </c>
      <c r="CO25" s="40" t="str">
        <f t="shared" si="7"/>
        <v>分</v>
      </c>
      <c r="CP25" s="39">
        <f t="shared" si="8"/>
        <v>50</v>
      </c>
      <c r="CQ25" s="33" t="str">
        <f t="shared" si="9"/>
        <v>秒</v>
      </c>
      <c r="CR25" s="37">
        <f t="shared" si="10"/>
        <v>80</v>
      </c>
      <c r="CS25" s="34" t="e">
        <f>#REF!</f>
        <v>#REF!</v>
      </c>
      <c r="CT25" s="37" t="e">
        <f>#REF!</f>
        <v>#REF!</v>
      </c>
      <c r="CU25" s="38" t="e">
        <f>#REF!</f>
        <v>#REF!</v>
      </c>
      <c r="CV25" s="37" t="e">
        <f>#REF!</f>
        <v>#REF!</v>
      </c>
    </row>
    <row r="26" spans="1:100" ht="13.5" customHeight="1">
      <c r="B26" s="219"/>
      <c r="C26" s="220"/>
      <c r="D26" s="198" t="s">
        <v>42</v>
      </c>
      <c r="E26" s="103"/>
      <c r="F26" s="106"/>
      <c r="G26" s="94"/>
      <c r="H26" s="93"/>
      <c r="I26" s="93"/>
      <c r="J26" s="95"/>
      <c r="K26" s="172"/>
      <c r="L26" s="173"/>
      <c r="M26" s="173"/>
      <c r="N26" s="174"/>
      <c r="O26" s="175">
        <v>1.5</v>
      </c>
      <c r="P26" s="176"/>
      <c r="Q26" s="176"/>
      <c r="R26" s="102">
        <v>670</v>
      </c>
      <c r="S26" s="103"/>
      <c r="T26" s="104"/>
      <c r="U26" s="105">
        <v>299</v>
      </c>
      <c r="V26" s="103"/>
      <c r="W26" s="103"/>
      <c r="X26" s="102">
        <v>80</v>
      </c>
      <c r="Y26" s="103"/>
      <c r="Z26" s="104"/>
      <c r="AA26" s="177">
        <v>2120</v>
      </c>
      <c r="AB26" s="103"/>
      <c r="AC26" s="103"/>
      <c r="AD26" s="104"/>
      <c r="AE26" s="178">
        <v>1</v>
      </c>
      <c r="AF26" s="103"/>
      <c r="AG26" s="12" t="s">
        <v>34</v>
      </c>
      <c r="AH26" s="179">
        <v>50</v>
      </c>
      <c r="AI26" s="103"/>
      <c r="AJ26" s="13" t="s">
        <v>35</v>
      </c>
      <c r="AK26" s="102">
        <v>80</v>
      </c>
      <c r="AL26" s="103"/>
      <c r="AM26" s="106"/>
      <c r="AN26" s="100">
        <f t="shared" si="11"/>
        <v>902</v>
      </c>
      <c r="AO26" s="101"/>
      <c r="AP26" s="101"/>
      <c r="AQ26" s="101"/>
      <c r="AR26" s="102">
        <f t="shared" si="12"/>
        <v>510</v>
      </c>
      <c r="AS26" s="103"/>
      <c r="AT26" s="104"/>
      <c r="AU26" s="105">
        <f t="shared" si="13"/>
        <v>299</v>
      </c>
      <c r="AV26" s="103"/>
      <c r="AW26" s="103"/>
      <c r="AX26" s="102">
        <f t="shared" si="14"/>
        <v>80</v>
      </c>
      <c r="AY26" s="103"/>
      <c r="AZ26" s="106"/>
      <c r="CD26"/>
      <c r="CE26"/>
      <c r="CF26"/>
      <c r="CG26"/>
      <c r="CH26" s="35" t="str">
        <f t="shared" ref="CH26:CH27" si="48">IF(K26="","",1)</f>
        <v/>
      </c>
      <c r="CI26" s="36">
        <f t="shared" ref="CI26:CI27" si="49">O26</f>
        <v>1.5</v>
      </c>
      <c r="CJ26" s="37">
        <f t="shared" ref="CJ26:CJ27" si="50">R26</f>
        <v>670</v>
      </c>
      <c r="CK26" s="38">
        <f t="shared" ref="CK26:CK27" si="51">U26</f>
        <v>299</v>
      </c>
      <c r="CL26" s="37">
        <f t="shared" ref="CL26:CL27" si="52">X26</f>
        <v>80</v>
      </c>
      <c r="CM26" s="37">
        <f t="shared" ref="CM26:CM27" si="53">AA26</f>
        <v>2120</v>
      </c>
      <c r="CN26" s="39">
        <f t="shared" ref="CN26:CN27" si="54">AE26</f>
        <v>1</v>
      </c>
      <c r="CO26" s="40" t="str">
        <f t="shared" ref="CO26:CO27" si="55">AG26</f>
        <v>分</v>
      </c>
      <c r="CP26" s="39">
        <f t="shared" ref="CP26:CP27" si="56">AH26</f>
        <v>50</v>
      </c>
      <c r="CQ26" s="33" t="str">
        <f t="shared" ref="CQ26:CQ27" si="57">AJ26</f>
        <v>秒</v>
      </c>
      <c r="CR26" s="37">
        <f t="shared" ref="CR26:CR27" si="58">AK26</f>
        <v>80</v>
      </c>
      <c r="CS26" s="34" t="e">
        <f>#REF!</f>
        <v>#REF!</v>
      </c>
      <c r="CT26" s="37" t="e">
        <f>#REF!</f>
        <v>#REF!</v>
      </c>
      <c r="CU26" s="38" t="e">
        <f>#REF!</f>
        <v>#REF!</v>
      </c>
      <c r="CV26" s="37" t="e">
        <f>#REF!</f>
        <v>#REF!</v>
      </c>
    </row>
    <row r="27" spans="1:100" ht="13.5" customHeight="1">
      <c r="B27" s="219"/>
      <c r="C27" s="220"/>
      <c r="D27" s="198" t="s">
        <v>78</v>
      </c>
      <c r="E27" s="103"/>
      <c r="F27" s="106"/>
      <c r="G27" s="94"/>
      <c r="H27" s="93"/>
      <c r="I27" s="93"/>
      <c r="J27" s="95"/>
      <c r="K27" s="172"/>
      <c r="L27" s="173"/>
      <c r="M27" s="173"/>
      <c r="N27" s="174"/>
      <c r="O27" s="175">
        <v>1.5</v>
      </c>
      <c r="P27" s="176"/>
      <c r="Q27" s="176"/>
      <c r="R27" s="102">
        <v>660</v>
      </c>
      <c r="S27" s="103"/>
      <c r="T27" s="104"/>
      <c r="U27" s="105">
        <v>303</v>
      </c>
      <c r="V27" s="103"/>
      <c r="W27" s="103"/>
      <c r="X27" s="102">
        <v>80</v>
      </c>
      <c r="Y27" s="103"/>
      <c r="Z27" s="104"/>
      <c r="AA27" s="177">
        <v>2090</v>
      </c>
      <c r="AB27" s="103"/>
      <c r="AC27" s="103"/>
      <c r="AD27" s="104"/>
      <c r="AE27" s="178">
        <v>1</v>
      </c>
      <c r="AF27" s="103"/>
      <c r="AG27" s="12" t="s">
        <v>34</v>
      </c>
      <c r="AH27" s="179">
        <v>50</v>
      </c>
      <c r="AI27" s="103"/>
      <c r="AJ27" s="13" t="s">
        <v>35</v>
      </c>
      <c r="AK27" s="102">
        <v>80</v>
      </c>
      <c r="AL27" s="103"/>
      <c r="AM27" s="106"/>
      <c r="AN27" s="100">
        <f t="shared" si="11"/>
        <v>894</v>
      </c>
      <c r="AO27" s="101"/>
      <c r="AP27" s="101"/>
      <c r="AQ27" s="101"/>
      <c r="AR27" s="102">
        <f t="shared" si="12"/>
        <v>500</v>
      </c>
      <c r="AS27" s="103"/>
      <c r="AT27" s="104"/>
      <c r="AU27" s="105">
        <f t="shared" si="13"/>
        <v>303</v>
      </c>
      <c r="AV27" s="103"/>
      <c r="AW27" s="103"/>
      <c r="AX27" s="102">
        <f t="shared" si="14"/>
        <v>80</v>
      </c>
      <c r="AY27" s="103"/>
      <c r="AZ27" s="106"/>
      <c r="CD27"/>
      <c r="CE27"/>
      <c r="CF27"/>
      <c r="CG27"/>
      <c r="CH27" s="35" t="str">
        <f t="shared" si="48"/>
        <v/>
      </c>
      <c r="CI27" s="36">
        <f t="shared" si="49"/>
        <v>1.5</v>
      </c>
      <c r="CJ27" s="37">
        <f t="shared" si="50"/>
        <v>660</v>
      </c>
      <c r="CK27" s="38">
        <f t="shared" si="51"/>
        <v>303</v>
      </c>
      <c r="CL27" s="37">
        <f t="shared" si="52"/>
        <v>80</v>
      </c>
      <c r="CM27" s="37">
        <f t="shared" si="53"/>
        <v>2090</v>
      </c>
      <c r="CN27" s="39">
        <f t="shared" si="54"/>
        <v>1</v>
      </c>
      <c r="CO27" s="40" t="str">
        <f t="shared" si="55"/>
        <v>分</v>
      </c>
      <c r="CP27" s="39">
        <f t="shared" si="56"/>
        <v>50</v>
      </c>
      <c r="CQ27" s="33" t="str">
        <f t="shared" si="57"/>
        <v>秒</v>
      </c>
      <c r="CR27" s="37">
        <f t="shared" si="58"/>
        <v>80</v>
      </c>
      <c r="CS27" s="34" t="e">
        <f>#REF!</f>
        <v>#REF!</v>
      </c>
      <c r="CT27" s="37" t="e">
        <f>#REF!</f>
        <v>#REF!</v>
      </c>
      <c r="CU27" s="38" t="e">
        <f>#REF!</f>
        <v>#REF!</v>
      </c>
      <c r="CV27" s="37" t="e">
        <f>#REF!</f>
        <v>#REF!</v>
      </c>
    </row>
    <row r="28" spans="1:100" ht="13.5" customHeight="1">
      <c r="B28" s="219"/>
      <c r="C28" s="220"/>
      <c r="D28" s="198" t="s">
        <v>76</v>
      </c>
      <c r="E28" s="103"/>
      <c r="F28" s="106"/>
      <c r="G28" s="94"/>
      <c r="H28" s="93"/>
      <c r="I28" s="93"/>
      <c r="J28" s="95"/>
      <c r="K28" s="172"/>
      <c r="L28" s="173"/>
      <c r="M28" s="173"/>
      <c r="N28" s="174"/>
      <c r="O28" s="175">
        <v>1.5</v>
      </c>
      <c r="P28" s="176"/>
      <c r="Q28" s="176"/>
      <c r="R28" s="102">
        <v>650</v>
      </c>
      <c r="S28" s="103"/>
      <c r="T28" s="104"/>
      <c r="U28" s="105">
        <v>308</v>
      </c>
      <c r="V28" s="103"/>
      <c r="W28" s="103"/>
      <c r="X28" s="102">
        <v>80</v>
      </c>
      <c r="Y28" s="103"/>
      <c r="Z28" s="104"/>
      <c r="AA28" s="177">
        <v>2060</v>
      </c>
      <c r="AB28" s="103"/>
      <c r="AC28" s="103"/>
      <c r="AD28" s="104"/>
      <c r="AE28" s="178">
        <v>1</v>
      </c>
      <c r="AF28" s="103"/>
      <c r="AG28" s="12" t="s">
        <v>34</v>
      </c>
      <c r="AH28" s="179">
        <v>55</v>
      </c>
      <c r="AI28" s="103"/>
      <c r="AJ28" s="13" t="s">
        <v>35</v>
      </c>
      <c r="AK28" s="102">
        <v>80</v>
      </c>
      <c r="AL28" s="103"/>
      <c r="AM28" s="106"/>
      <c r="AN28" s="100">
        <f t="shared" si="11"/>
        <v>884</v>
      </c>
      <c r="AO28" s="101"/>
      <c r="AP28" s="101"/>
      <c r="AQ28" s="101"/>
      <c r="AR28" s="102">
        <f t="shared" si="12"/>
        <v>490</v>
      </c>
      <c r="AS28" s="103"/>
      <c r="AT28" s="104"/>
      <c r="AU28" s="105">
        <f t="shared" si="13"/>
        <v>308</v>
      </c>
      <c r="AV28" s="103"/>
      <c r="AW28" s="103"/>
      <c r="AX28" s="102">
        <f t="shared" si="14"/>
        <v>80</v>
      </c>
      <c r="AY28" s="103"/>
      <c r="AZ28" s="106"/>
      <c r="CD28"/>
      <c r="CE28"/>
      <c r="CF28"/>
      <c r="CG28"/>
      <c r="CH28" s="35" t="str">
        <f t="shared" ref="CH28" si="59">IF(K28="","",1)</f>
        <v/>
      </c>
      <c r="CI28" s="36">
        <f t="shared" ref="CI28" si="60">O28</f>
        <v>1.5</v>
      </c>
      <c r="CJ28" s="37">
        <f t="shared" ref="CJ28" si="61">R28</f>
        <v>650</v>
      </c>
      <c r="CK28" s="38">
        <f t="shared" ref="CK28" si="62">U28</f>
        <v>308</v>
      </c>
      <c r="CL28" s="37">
        <f t="shared" ref="CL28" si="63">X28</f>
        <v>80</v>
      </c>
      <c r="CM28" s="37">
        <f t="shared" ref="CM28" si="64">AA28</f>
        <v>2060</v>
      </c>
      <c r="CN28" s="39">
        <f t="shared" ref="CN28" si="65">AE28</f>
        <v>1</v>
      </c>
      <c r="CO28" s="40" t="str">
        <f t="shared" ref="CO28" si="66">AG28</f>
        <v>分</v>
      </c>
      <c r="CP28" s="39">
        <f t="shared" ref="CP28" si="67">AH28</f>
        <v>55</v>
      </c>
      <c r="CQ28" s="33" t="str">
        <f t="shared" ref="CQ28" si="68">AJ28</f>
        <v>秒</v>
      </c>
      <c r="CR28" s="37">
        <f t="shared" ref="CR28" si="69">AK28</f>
        <v>80</v>
      </c>
      <c r="CS28" s="34" t="e">
        <f>#REF!</f>
        <v>#REF!</v>
      </c>
      <c r="CT28" s="37" t="e">
        <f>#REF!</f>
        <v>#REF!</v>
      </c>
      <c r="CU28" s="38" t="e">
        <f>#REF!</f>
        <v>#REF!</v>
      </c>
      <c r="CV28" s="37" t="e">
        <f>#REF!</f>
        <v>#REF!</v>
      </c>
    </row>
    <row r="29" spans="1:100" ht="13.5" customHeight="1" thickBot="1">
      <c r="B29" s="221"/>
      <c r="C29" s="222"/>
      <c r="D29" s="210" t="s">
        <v>25</v>
      </c>
      <c r="E29" s="81"/>
      <c r="F29" s="82"/>
      <c r="G29" s="96"/>
      <c r="H29" s="97"/>
      <c r="I29" s="97"/>
      <c r="J29" s="98"/>
      <c r="K29" s="211"/>
      <c r="L29" s="212"/>
      <c r="M29" s="212"/>
      <c r="N29" s="213"/>
      <c r="O29" s="202">
        <v>1.5</v>
      </c>
      <c r="P29" s="203"/>
      <c r="Q29" s="203"/>
      <c r="R29" s="78">
        <v>640</v>
      </c>
      <c r="S29" s="81"/>
      <c r="T29" s="127"/>
      <c r="U29" s="80">
        <v>313</v>
      </c>
      <c r="V29" s="81"/>
      <c r="W29" s="81"/>
      <c r="X29" s="78">
        <v>80</v>
      </c>
      <c r="Y29" s="81"/>
      <c r="Z29" s="127"/>
      <c r="AA29" s="214">
        <v>2030</v>
      </c>
      <c r="AB29" s="81"/>
      <c r="AC29" s="81"/>
      <c r="AD29" s="127"/>
      <c r="AE29" s="215">
        <v>1</v>
      </c>
      <c r="AF29" s="81"/>
      <c r="AG29" s="14" t="s">
        <v>34</v>
      </c>
      <c r="AH29" s="216">
        <v>55</v>
      </c>
      <c r="AI29" s="81"/>
      <c r="AJ29" s="15" t="s">
        <v>35</v>
      </c>
      <c r="AK29" s="78">
        <v>80</v>
      </c>
      <c r="AL29" s="81"/>
      <c r="AM29" s="82"/>
      <c r="AN29" s="76">
        <f t="shared" si="11"/>
        <v>874</v>
      </c>
      <c r="AO29" s="77"/>
      <c r="AP29" s="77"/>
      <c r="AQ29" s="77"/>
      <c r="AR29" s="78">
        <f t="shared" si="12"/>
        <v>480</v>
      </c>
      <c r="AS29" s="78"/>
      <c r="AT29" s="79"/>
      <c r="AU29" s="80">
        <f t="shared" si="13"/>
        <v>313</v>
      </c>
      <c r="AV29" s="81"/>
      <c r="AW29" s="81"/>
      <c r="AX29" s="78">
        <f t="shared" si="14"/>
        <v>80</v>
      </c>
      <c r="AY29" s="81"/>
      <c r="AZ29" s="82"/>
      <c r="BF29" s="22"/>
      <c r="BG29" s="22"/>
      <c r="BH29" s="22"/>
      <c r="CD29"/>
      <c r="CE29"/>
      <c r="CF29"/>
      <c r="CG29"/>
      <c r="CH29" s="35" t="str">
        <f t="shared" si="0"/>
        <v/>
      </c>
      <c r="CI29" s="36">
        <f t="shared" si="1"/>
        <v>1.5</v>
      </c>
      <c r="CJ29" s="37">
        <f t="shared" si="2"/>
        <v>640</v>
      </c>
      <c r="CK29" s="38">
        <f t="shared" si="3"/>
        <v>313</v>
      </c>
      <c r="CL29" s="37">
        <f t="shared" si="4"/>
        <v>80</v>
      </c>
      <c r="CM29" s="37">
        <f t="shared" si="5"/>
        <v>2030</v>
      </c>
      <c r="CN29" s="39">
        <f t="shared" si="6"/>
        <v>1</v>
      </c>
      <c r="CO29" s="40" t="str">
        <f t="shared" si="7"/>
        <v>分</v>
      </c>
      <c r="CP29" s="39">
        <f t="shared" si="8"/>
        <v>55</v>
      </c>
      <c r="CQ29" s="33" t="str">
        <f t="shared" si="9"/>
        <v>秒</v>
      </c>
      <c r="CR29" s="37">
        <f t="shared" si="10"/>
        <v>80</v>
      </c>
      <c r="CS29" s="34" t="e">
        <f>#REF!</f>
        <v>#REF!</v>
      </c>
      <c r="CT29" s="37" t="e">
        <f>#REF!</f>
        <v>#REF!</v>
      </c>
      <c r="CU29" s="38" t="e">
        <f>#REF!</f>
        <v>#REF!</v>
      </c>
      <c r="CV29" s="37" t="e">
        <f>#REF!</f>
        <v>#REF!</v>
      </c>
    </row>
    <row r="30" spans="1:100" ht="15.95" customHeight="1"/>
    <row r="31" spans="1:100" ht="15.95" customHeight="1">
      <c r="A31" s="225" t="s">
        <v>62</v>
      </c>
      <c r="B31" s="226"/>
      <c r="C31" s="226"/>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6"/>
      <c r="BC31" s="26"/>
      <c r="BD31" s="26"/>
    </row>
    <row r="32" spans="1:100" ht="5.0999999999999996" customHeight="1">
      <c r="A32" s="26"/>
      <c r="B32" s="25"/>
      <c r="C32" s="25"/>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c r="AV32" s="25"/>
      <c r="AW32" s="25"/>
      <c r="AX32" s="25"/>
      <c r="AY32" s="25"/>
      <c r="AZ32" s="25"/>
      <c r="BA32" s="25"/>
      <c r="BB32" s="26"/>
      <c r="BC32" s="26"/>
      <c r="BD32" s="26"/>
    </row>
    <row r="33" spans="1:81" ht="12" customHeight="1">
      <c r="A33" s="6" t="s">
        <v>14</v>
      </c>
      <c r="B33" s="1" t="s">
        <v>13</v>
      </c>
      <c r="C33" s="1"/>
      <c r="D33" s="1"/>
      <c r="E33" s="1"/>
      <c r="F33" s="1"/>
      <c r="BB33" s="9"/>
      <c r="BC33" s="9"/>
      <c r="BD33" s="2"/>
      <c r="BE33" s="2"/>
      <c r="BF33" s="2"/>
      <c r="BG33" s="2"/>
      <c r="BH33" s="2"/>
      <c r="BI33" s="2"/>
      <c r="BJ33" s="24"/>
      <c r="BK33" s="24"/>
      <c r="BL33" s="24"/>
      <c r="BM33" s="24"/>
      <c r="BN33" s="24"/>
      <c r="BO33" s="2"/>
      <c r="BP33" s="2"/>
      <c r="BQ33" s="2"/>
      <c r="BR33" s="2"/>
      <c r="BS33" s="2"/>
      <c r="BT33" s="2"/>
      <c r="BU33" s="2"/>
      <c r="BV33" s="2"/>
      <c r="BW33" s="2"/>
      <c r="BX33" s="2"/>
      <c r="BY33" s="2"/>
      <c r="BZ33" s="2"/>
      <c r="CA33" s="2"/>
      <c r="CB33" s="2"/>
      <c r="CC33" s="2"/>
    </row>
    <row r="34" spans="1:81" ht="12" customHeight="1">
      <c r="B34" s="183" t="s">
        <v>65</v>
      </c>
      <c r="C34" s="60"/>
      <c r="D34" s="60"/>
      <c r="E34" s="60"/>
      <c r="F34" s="60"/>
      <c r="G34" s="60"/>
      <c r="H34" s="60"/>
      <c r="I34" s="3"/>
      <c r="J34" s="167" t="s">
        <v>15</v>
      </c>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c r="AY34" s="56"/>
      <c r="AZ34" s="56"/>
      <c r="BA34" s="9"/>
      <c r="BB34" s="9"/>
      <c r="BC34" s="9"/>
      <c r="BD34" s="2"/>
      <c r="BE34" s="2"/>
      <c r="BF34" s="2"/>
      <c r="BG34" s="2"/>
      <c r="BH34" s="2"/>
      <c r="BI34" s="2"/>
      <c r="BJ34" s="24"/>
      <c r="BK34" s="24"/>
      <c r="BL34" s="24"/>
      <c r="BM34" s="24"/>
      <c r="BN34" s="24"/>
      <c r="BO34" s="2"/>
      <c r="BP34" s="2"/>
      <c r="BQ34" s="2"/>
      <c r="BR34" s="2"/>
      <c r="BS34" s="2"/>
      <c r="BT34" s="2"/>
      <c r="BU34" s="2"/>
      <c r="BV34" s="2"/>
      <c r="BW34" s="2"/>
      <c r="BX34" s="2"/>
      <c r="BY34" s="2"/>
      <c r="BZ34" s="2"/>
      <c r="CA34" s="2"/>
      <c r="CB34" s="2"/>
      <c r="CC34" s="2"/>
    </row>
    <row r="35" spans="1:81" ht="12" customHeight="1">
      <c r="B35" s="60"/>
      <c r="C35" s="60"/>
      <c r="D35" s="60"/>
      <c r="E35" s="60"/>
      <c r="F35" s="60"/>
      <c r="G35" s="60"/>
      <c r="H35" s="60"/>
      <c r="I35" s="3"/>
      <c r="J35" s="56"/>
      <c r="K35" s="56"/>
      <c r="L35" s="56"/>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6"/>
      <c r="AU35" s="56"/>
      <c r="AV35" s="56"/>
      <c r="AW35" s="56"/>
      <c r="AX35" s="56"/>
      <c r="AY35" s="56"/>
      <c r="AZ35" s="56"/>
      <c r="BA35" s="9"/>
      <c r="BB35" s="9"/>
      <c r="BC35" s="9"/>
      <c r="BD35" s="2"/>
      <c r="BE35" s="2"/>
      <c r="BF35" s="2"/>
      <c r="BG35" s="2"/>
      <c r="BH35" s="2"/>
      <c r="BI35" s="2"/>
      <c r="BJ35" s="24"/>
      <c r="BK35" s="24"/>
      <c r="BL35" s="24"/>
      <c r="BM35" s="24"/>
      <c r="BN35" s="24"/>
      <c r="BO35" s="2"/>
      <c r="BP35" s="2"/>
      <c r="BQ35" s="2"/>
      <c r="BR35" s="2"/>
      <c r="BS35" s="2"/>
      <c r="BT35" s="2"/>
      <c r="BU35" s="2"/>
      <c r="BV35" s="2"/>
      <c r="BW35" s="2"/>
      <c r="BX35" s="2"/>
      <c r="BY35" s="2"/>
      <c r="BZ35" s="2"/>
      <c r="CA35" s="2"/>
      <c r="CB35" s="2"/>
      <c r="CC35" s="2"/>
    </row>
    <row r="36" spans="1:81" ht="12" customHeight="1">
      <c r="B36" s="68"/>
      <c r="C36" s="68"/>
      <c r="D36" s="68"/>
      <c r="E36" s="68"/>
      <c r="F36" s="68"/>
      <c r="G36" s="68"/>
      <c r="H36" s="68"/>
      <c r="I36" s="20"/>
      <c r="J36" s="56"/>
      <c r="K36" s="56"/>
      <c r="L36" s="56"/>
      <c r="M36" s="56"/>
      <c r="N36" s="56"/>
      <c r="O36" s="56"/>
      <c r="P36" s="56"/>
      <c r="Q36" s="56"/>
      <c r="R36" s="56"/>
      <c r="S36" s="56"/>
      <c r="T36" s="56"/>
      <c r="U36" s="56"/>
      <c r="V36" s="56"/>
      <c r="W36" s="56"/>
      <c r="X36" s="56"/>
      <c r="Y36" s="56"/>
      <c r="Z36" s="56"/>
      <c r="AA36" s="56"/>
      <c r="AB36" s="56"/>
      <c r="AC36" s="56"/>
      <c r="AD36" s="56"/>
      <c r="AE36" s="56"/>
      <c r="AF36" s="56"/>
      <c r="AG36" s="56"/>
      <c r="AH36" s="56"/>
      <c r="AI36" s="56"/>
      <c r="AJ36" s="56"/>
      <c r="AK36" s="56"/>
      <c r="AL36" s="56"/>
      <c r="AM36" s="56"/>
      <c r="AN36" s="56"/>
      <c r="AO36" s="56"/>
      <c r="AP36" s="56"/>
      <c r="AQ36" s="56"/>
      <c r="AR36" s="56"/>
      <c r="AS36" s="56"/>
      <c r="AT36" s="56"/>
      <c r="AU36" s="56"/>
      <c r="AV36" s="56"/>
      <c r="AW36" s="56"/>
      <c r="AX36" s="56"/>
      <c r="AY36" s="56"/>
      <c r="AZ36" s="56"/>
      <c r="BA36" s="9"/>
      <c r="BB36" s="9"/>
      <c r="BC36" s="9"/>
      <c r="BD36" s="2"/>
      <c r="BE36" s="2"/>
      <c r="BF36" s="2"/>
      <c r="BG36" s="2"/>
      <c r="BH36" s="2"/>
      <c r="BI36" s="2"/>
      <c r="BJ36" s="24"/>
      <c r="BK36" s="24"/>
      <c r="BL36" s="24"/>
      <c r="BM36" s="24"/>
      <c r="BN36" s="24"/>
      <c r="BO36" s="2"/>
      <c r="BP36" s="2"/>
      <c r="BQ36" s="2"/>
      <c r="BR36" s="2"/>
      <c r="BS36" s="2"/>
      <c r="BT36" s="2"/>
      <c r="BU36" s="2"/>
      <c r="BV36" s="2"/>
      <c r="BW36" s="2"/>
      <c r="BX36" s="2"/>
      <c r="BY36" s="2"/>
      <c r="BZ36" s="2"/>
      <c r="CA36" s="2"/>
      <c r="CB36" s="2"/>
      <c r="CC36" s="2"/>
    </row>
    <row r="37" spans="1:81" ht="12" customHeight="1">
      <c r="B37" s="184" t="s">
        <v>16</v>
      </c>
      <c r="C37" s="185"/>
      <c r="D37" s="185"/>
      <c r="E37" s="185"/>
      <c r="F37" s="185"/>
      <c r="G37" s="185"/>
      <c r="H37" s="185"/>
      <c r="I37" s="21"/>
      <c r="J37" s="170" t="s">
        <v>17</v>
      </c>
      <c r="K37" s="166"/>
      <c r="L37" s="166"/>
      <c r="M37" s="166"/>
      <c r="N37" s="166"/>
      <c r="O37" s="166"/>
      <c r="P37" s="166"/>
      <c r="Q37" s="166"/>
      <c r="R37" s="166"/>
      <c r="S37" s="166"/>
      <c r="T37" s="166"/>
      <c r="U37" s="166"/>
      <c r="V37" s="166"/>
      <c r="W37" s="166"/>
      <c r="X37" s="166"/>
      <c r="Y37" s="166"/>
      <c r="Z37" s="166"/>
      <c r="AA37" s="166"/>
      <c r="AB37" s="166"/>
      <c r="AC37" s="166"/>
      <c r="AD37" s="166"/>
      <c r="AE37" s="166"/>
      <c r="AF37" s="166"/>
      <c r="AG37" s="166"/>
      <c r="AH37" s="166"/>
      <c r="AI37" s="166"/>
      <c r="AJ37" s="166"/>
      <c r="AK37" s="166"/>
      <c r="AL37" s="166"/>
      <c r="AM37" s="166"/>
      <c r="AN37" s="166"/>
      <c r="AO37" s="166"/>
      <c r="AP37" s="166"/>
      <c r="AQ37" s="166"/>
      <c r="AR37" s="166"/>
      <c r="AS37" s="166"/>
      <c r="AT37" s="166"/>
      <c r="AU37" s="166"/>
      <c r="AV37" s="166"/>
      <c r="AW37" s="166"/>
      <c r="AX37" s="166"/>
      <c r="AY37" s="166"/>
      <c r="AZ37" s="166"/>
      <c r="BA37" s="9"/>
      <c r="BB37" s="9"/>
      <c r="BC37" s="9"/>
      <c r="BD37" s="2"/>
      <c r="BE37" s="2"/>
      <c r="BF37" s="2"/>
      <c r="BG37" s="2"/>
      <c r="BH37" s="2"/>
      <c r="BI37" s="2"/>
      <c r="BJ37" s="24"/>
      <c r="BK37" s="24"/>
      <c r="BL37" s="24"/>
      <c r="BM37" s="24"/>
      <c r="BN37" s="24"/>
      <c r="BO37" s="2"/>
      <c r="BP37" s="2"/>
      <c r="BQ37" s="2"/>
      <c r="BR37" s="2"/>
      <c r="BS37" s="2"/>
      <c r="BT37" s="2"/>
      <c r="BU37" s="2"/>
      <c r="BV37" s="2"/>
      <c r="BW37" s="2"/>
      <c r="BX37" s="2"/>
      <c r="BY37" s="2"/>
      <c r="BZ37" s="2"/>
      <c r="CA37" s="2"/>
      <c r="CB37" s="2"/>
      <c r="CC37" s="2"/>
    </row>
    <row r="38" spans="1:81" ht="12" customHeight="1">
      <c r="B38" s="60"/>
      <c r="C38" s="60"/>
      <c r="D38" s="60"/>
      <c r="E38" s="60"/>
      <c r="F38" s="60"/>
      <c r="G38" s="60"/>
      <c r="H38" s="60"/>
      <c r="I38" s="8"/>
      <c r="J38" s="168"/>
      <c r="K38" s="168"/>
      <c r="L38" s="168"/>
      <c r="M38" s="168"/>
      <c r="N38" s="168"/>
      <c r="O38" s="168"/>
      <c r="P38" s="168"/>
      <c r="Q38" s="168"/>
      <c r="R38" s="168"/>
      <c r="S38" s="168"/>
      <c r="T38" s="168"/>
      <c r="U38" s="168"/>
      <c r="V38" s="168"/>
      <c r="W38" s="168"/>
      <c r="X38" s="168"/>
      <c r="Y38" s="168"/>
      <c r="Z38" s="168"/>
      <c r="AA38" s="168"/>
      <c r="AB38" s="168"/>
      <c r="AC38" s="168"/>
      <c r="AD38" s="168"/>
      <c r="AE38" s="168"/>
      <c r="AF38" s="168"/>
      <c r="AG38" s="168"/>
      <c r="AH38" s="168"/>
      <c r="AI38" s="168"/>
      <c r="AJ38" s="168"/>
      <c r="AK38" s="168"/>
      <c r="AL38" s="168"/>
      <c r="AM38" s="168"/>
      <c r="AN38" s="168"/>
      <c r="AO38" s="168"/>
      <c r="AP38" s="168"/>
      <c r="AQ38" s="168"/>
      <c r="AR38" s="168"/>
      <c r="AS38" s="168"/>
      <c r="AT38" s="168"/>
      <c r="AU38" s="168"/>
      <c r="AV38" s="168"/>
      <c r="AW38" s="168"/>
      <c r="AX38" s="168"/>
      <c r="AY38" s="168"/>
      <c r="AZ38" s="168"/>
      <c r="BA38" s="9"/>
      <c r="BB38" s="9"/>
      <c r="BC38" s="9"/>
      <c r="BD38" s="2"/>
      <c r="BE38" s="2"/>
      <c r="BF38" s="2"/>
      <c r="BG38" s="2"/>
      <c r="BH38" s="2"/>
      <c r="BI38" s="2"/>
      <c r="BJ38" s="24"/>
      <c r="BK38" s="24"/>
      <c r="BL38" s="24"/>
      <c r="BM38" s="24"/>
      <c r="BN38" s="24"/>
      <c r="BO38" s="2"/>
      <c r="BP38" s="2"/>
      <c r="BQ38" s="2"/>
      <c r="BR38" s="2"/>
      <c r="BS38" s="2"/>
      <c r="BT38" s="2"/>
      <c r="BU38" s="2"/>
      <c r="BV38" s="2"/>
      <c r="BW38" s="2"/>
      <c r="BX38" s="2"/>
      <c r="BY38" s="2"/>
      <c r="BZ38" s="2"/>
      <c r="CA38" s="2"/>
      <c r="CB38" s="2"/>
      <c r="CC38" s="2"/>
    </row>
    <row r="39" spans="1:81" ht="12" customHeight="1">
      <c r="B39" s="68"/>
      <c r="C39" s="68"/>
      <c r="D39" s="68"/>
      <c r="E39" s="68"/>
      <c r="F39" s="68"/>
      <c r="G39" s="68"/>
      <c r="H39" s="68"/>
      <c r="I39" s="20"/>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1"/>
      <c r="AY39" s="171"/>
      <c r="AZ39" s="171"/>
      <c r="BA39" s="9"/>
      <c r="BB39" s="9"/>
      <c r="BC39" s="9"/>
      <c r="BD39" s="2"/>
      <c r="BE39" s="2"/>
      <c r="BF39" s="2"/>
      <c r="BG39" s="2"/>
      <c r="BH39" s="2"/>
      <c r="BI39" s="2"/>
      <c r="BJ39" s="24"/>
      <c r="BK39" s="24"/>
      <c r="BL39" s="24"/>
      <c r="BM39" s="24"/>
      <c r="BN39" s="24"/>
      <c r="BO39" s="2"/>
      <c r="BP39" s="2"/>
      <c r="BQ39" s="2"/>
      <c r="BR39" s="2"/>
      <c r="BS39" s="2"/>
      <c r="BT39" s="2"/>
      <c r="BU39" s="2"/>
      <c r="BV39" s="2"/>
      <c r="BW39" s="2"/>
      <c r="BX39" s="2"/>
      <c r="BY39" s="2"/>
      <c r="BZ39" s="2"/>
      <c r="CA39" s="2"/>
      <c r="CB39" s="2"/>
      <c r="CC39" s="2"/>
    </row>
    <row r="40" spans="1:81" ht="12" customHeight="1">
      <c r="B40" s="184" t="s">
        <v>66</v>
      </c>
      <c r="C40" s="185"/>
      <c r="D40" s="185"/>
      <c r="E40" s="185"/>
      <c r="F40" s="185"/>
      <c r="G40" s="185"/>
      <c r="H40" s="185"/>
      <c r="I40" s="21"/>
      <c r="J40" s="170" t="s">
        <v>18</v>
      </c>
      <c r="K40" s="166"/>
      <c r="L40" s="166"/>
      <c r="M40" s="166"/>
      <c r="N40" s="166"/>
      <c r="O40" s="166"/>
      <c r="P40" s="166"/>
      <c r="Q40" s="166"/>
      <c r="R40" s="166"/>
      <c r="S40" s="166"/>
      <c r="T40" s="166"/>
      <c r="U40" s="166"/>
      <c r="V40" s="166"/>
      <c r="W40" s="166"/>
      <c r="X40" s="166"/>
      <c r="Y40" s="166"/>
      <c r="Z40" s="166"/>
      <c r="AA40" s="166"/>
      <c r="AB40" s="166"/>
      <c r="AC40" s="166"/>
      <c r="AD40" s="166"/>
      <c r="AE40" s="166"/>
      <c r="AF40" s="166"/>
      <c r="AG40" s="166"/>
      <c r="AH40" s="166"/>
      <c r="AI40" s="166"/>
      <c r="AJ40" s="166"/>
      <c r="AK40" s="166"/>
      <c r="AL40" s="166"/>
      <c r="AM40" s="166"/>
      <c r="AN40" s="166"/>
      <c r="AO40" s="166"/>
      <c r="AP40" s="166"/>
      <c r="AQ40" s="166"/>
      <c r="AR40" s="166"/>
      <c r="AS40" s="166"/>
      <c r="AT40" s="166"/>
      <c r="AU40" s="166"/>
      <c r="AV40" s="166"/>
      <c r="AW40" s="166"/>
      <c r="AX40" s="166"/>
      <c r="AY40" s="166"/>
      <c r="AZ40" s="166"/>
      <c r="BA40" s="9"/>
      <c r="BB40" s="9"/>
      <c r="BC40" s="9"/>
      <c r="BD40" s="2"/>
      <c r="BE40" s="2"/>
      <c r="BF40" s="2"/>
      <c r="BG40" s="2"/>
      <c r="BH40" s="2"/>
      <c r="BI40" s="2"/>
      <c r="BJ40" s="24"/>
      <c r="BK40" s="24"/>
      <c r="BL40" s="24"/>
      <c r="BM40" s="24"/>
      <c r="BN40" s="24"/>
      <c r="BO40" s="2"/>
      <c r="BP40" s="2"/>
      <c r="BQ40" s="2"/>
      <c r="BR40" s="2"/>
      <c r="BS40" s="2"/>
      <c r="BT40" s="2"/>
      <c r="BU40" s="2"/>
      <c r="BV40" s="2"/>
      <c r="BW40" s="2"/>
      <c r="BX40" s="2"/>
      <c r="BY40" s="2"/>
      <c r="BZ40" s="2"/>
      <c r="CA40" s="2"/>
      <c r="CB40" s="2"/>
      <c r="CC40" s="2"/>
    </row>
    <row r="41" spans="1:81" ht="12" customHeight="1">
      <c r="B41" s="60"/>
      <c r="C41" s="60"/>
      <c r="D41" s="60"/>
      <c r="E41" s="60"/>
      <c r="F41" s="60"/>
      <c r="G41" s="60"/>
      <c r="H41" s="60"/>
      <c r="I41" s="8"/>
      <c r="J41" s="168"/>
      <c r="K41" s="168"/>
      <c r="L41" s="168"/>
      <c r="M41" s="168"/>
      <c r="N41" s="168"/>
      <c r="O41" s="168"/>
      <c r="P41" s="168"/>
      <c r="Q41" s="168"/>
      <c r="R41" s="168"/>
      <c r="S41" s="168"/>
      <c r="T41" s="168"/>
      <c r="U41" s="168"/>
      <c r="V41" s="168"/>
      <c r="W41" s="168"/>
      <c r="X41" s="168"/>
      <c r="Y41" s="168"/>
      <c r="Z41" s="168"/>
      <c r="AA41" s="168"/>
      <c r="AB41" s="168"/>
      <c r="AC41" s="168"/>
      <c r="AD41" s="168"/>
      <c r="AE41" s="168"/>
      <c r="AF41" s="168"/>
      <c r="AG41" s="168"/>
      <c r="AH41" s="168"/>
      <c r="AI41" s="168"/>
      <c r="AJ41" s="168"/>
      <c r="AK41" s="168"/>
      <c r="AL41" s="168"/>
      <c r="AM41" s="168"/>
      <c r="AN41" s="168"/>
      <c r="AO41" s="168"/>
      <c r="AP41" s="168"/>
      <c r="AQ41" s="168"/>
      <c r="AR41" s="168"/>
      <c r="AS41" s="168"/>
      <c r="AT41" s="168"/>
      <c r="AU41" s="168"/>
      <c r="AV41" s="168"/>
      <c r="AW41" s="168"/>
      <c r="AX41" s="168"/>
      <c r="AY41" s="168"/>
      <c r="AZ41" s="168"/>
      <c r="BA41" s="9"/>
      <c r="BB41" s="9"/>
      <c r="BC41" s="9"/>
      <c r="BD41" s="2"/>
      <c r="BE41" s="2"/>
      <c r="BF41" s="2"/>
      <c r="BG41" s="2"/>
      <c r="BH41" s="2"/>
      <c r="BI41" s="2"/>
      <c r="BJ41" s="24"/>
      <c r="BK41" s="24"/>
      <c r="BL41" s="24"/>
      <c r="BM41" s="24"/>
      <c r="BN41" s="24"/>
      <c r="BO41" s="2"/>
      <c r="BP41" s="2"/>
      <c r="BQ41" s="2"/>
      <c r="BR41" s="2"/>
      <c r="BS41" s="2"/>
      <c r="BT41" s="2"/>
      <c r="BU41" s="2"/>
      <c r="BV41" s="2"/>
      <c r="BW41" s="2"/>
      <c r="BX41" s="2"/>
      <c r="BY41" s="2"/>
      <c r="BZ41" s="2"/>
      <c r="CA41" s="2"/>
      <c r="CB41" s="2"/>
      <c r="CC41" s="2"/>
    </row>
    <row r="42" spans="1:81" ht="12" customHeight="1">
      <c r="B42" s="60"/>
      <c r="C42" s="60"/>
      <c r="D42" s="60"/>
      <c r="E42" s="60"/>
      <c r="F42" s="60"/>
      <c r="G42" s="60"/>
      <c r="H42" s="60"/>
      <c r="I42" s="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9"/>
      <c r="BB42" s="9"/>
      <c r="BC42" s="9"/>
      <c r="BD42" s="2"/>
      <c r="BE42" s="2"/>
      <c r="BF42" s="2"/>
      <c r="BG42" s="2"/>
      <c r="BH42" s="2"/>
      <c r="BI42" s="2"/>
      <c r="BJ42" s="24"/>
      <c r="BK42" s="24"/>
      <c r="BL42" s="24"/>
      <c r="BM42" s="24"/>
      <c r="BN42" s="24"/>
      <c r="BO42" s="2"/>
      <c r="BP42" s="2"/>
      <c r="BQ42" s="2"/>
      <c r="BR42" s="2"/>
      <c r="BS42" s="2"/>
      <c r="BT42" s="2"/>
      <c r="BU42" s="2"/>
      <c r="BV42" s="2"/>
      <c r="BW42" s="2"/>
      <c r="BX42" s="2"/>
      <c r="BY42" s="2"/>
      <c r="BZ42" s="2"/>
      <c r="CA42" s="2"/>
      <c r="CB42" s="2"/>
      <c r="CC42" s="2"/>
    </row>
    <row r="43" spans="1:81" ht="12" customHeight="1">
      <c r="B43" s="60"/>
      <c r="C43" s="60"/>
      <c r="D43" s="60"/>
      <c r="E43" s="60"/>
      <c r="F43" s="60"/>
      <c r="G43" s="60"/>
      <c r="H43" s="60"/>
      <c r="I43" s="3"/>
      <c r="J43" s="168"/>
      <c r="K43" s="168"/>
      <c r="L43" s="168"/>
      <c r="M43" s="168"/>
      <c r="N43" s="168"/>
      <c r="O43" s="168"/>
      <c r="P43" s="168"/>
      <c r="Q43" s="168"/>
      <c r="R43" s="168"/>
      <c r="S43" s="168"/>
      <c r="T43" s="168"/>
      <c r="U43" s="168"/>
      <c r="V43" s="168"/>
      <c r="W43" s="168"/>
      <c r="X43" s="168"/>
      <c r="Y43" s="168"/>
      <c r="Z43" s="168"/>
      <c r="AA43" s="168"/>
      <c r="AB43" s="168"/>
      <c r="AC43" s="168"/>
      <c r="AD43" s="168"/>
      <c r="AE43" s="168"/>
      <c r="AF43" s="168"/>
      <c r="AG43" s="168"/>
      <c r="AH43" s="168"/>
      <c r="AI43" s="168"/>
      <c r="AJ43" s="168"/>
      <c r="AK43" s="168"/>
      <c r="AL43" s="168"/>
      <c r="AM43" s="168"/>
      <c r="AN43" s="168"/>
      <c r="AO43" s="168"/>
      <c r="AP43" s="168"/>
      <c r="AQ43" s="168"/>
      <c r="AR43" s="168"/>
      <c r="AS43" s="168"/>
      <c r="AT43" s="168"/>
      <c r="AU43" s="168"/>
      <c r="AV43" s="168"/>
      <c r="AW43" s="168"/>
      <c r="AX43" s="168"/>
      <c r="AY43" s="168"/>
      <c r="AZ43" s="168"/>
      <c r="BA43" s="9"/>
      <c r="BB43" s="9"/>
      <c r="BC43" s="9"/>
      <c r="BD43" s="2"/>
      <c r="BE43" s="2"/>
      <c r="BF43" s="2"/>
      <c r="BG43" s="2"/>
      <c r="BH43" s="2"/>
      <c r="BI43" s="2"/>
      <c r="BJ43" s="24"/>
      <c r="BK43" s="24"/>
      <c r="BL43" s="24"/>
      <c r="BM43" s="24"/>
      <c r="BN43" s="24"/>
      <c r="BO43" s="2"/>
      <c r="BP43" s="2"/>
      <c r="BQ43" s="2"/>
      <c r="BR43" s="2"/>
      <c r="BS43" s="2"/>
      <c r="BT43" s="2"/>
      <c r="BU43" s="2"/>
      <c r="BV43" s="2"/>
      <c r="BW43" s="2"/>
      <c r="BX43" s="2"/>
      <c r="BY43" s="2"/>
      <c r="BZ43" s="2"/>
      <c r="CA43" s="2"/>
      <c r="CB43" s="2"/>
      <c r="CC43" s="2"/>
    </row>
    <row r="44" spans="1:81" ht="15.75" customHeight="1">
      <c r="B44" s="68"/>
      <c r="C44" s="68"/>
      <c r="D44" s="68"/>
      <c r="E44" s="68"/>
      <c r="F44" s="68"/>
      <c r="G44" s="68"/>
      <c r="H44" s="68"/>
      <c r="I44" s="20"/>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9"/>
      <c r="BB44" s="9"/>
      <c r="BC44" s="9"/>
      <c r="BD44" s="4"/>
      <c r="BE44" s="4"/>
      <c r="BF44" s="4"/>
      <c r="BG44" s="4"/>
      <c r="BH44" s="4"/>
      <c r="BI44" s="4"/>
      <c r="BJ44" s="24"/>
      <c r="BK44" s="24"/>
      <c r="BL44" s="24"/>
      <c r="BM44" s="24"/>
      <c r="BN44" s="24"/>
      <c r="BO44" s="2"/>
      <c r="BP44" s="2"/>
      <c r="BQ44" s="2"/>
      <c r="BR44" s="2"/>
      <c r="BS44" s="2"/>
      <c r="BT44" s="2"/>
      <c r="BU44" s="2"/>
      <c r="BV44" s="2"/>
      <c r="BW44" s="2"/>
      <c r="BX44" s="2"/>
      <c r="BY44" s="2"/>
      <c r="BZ44" s="2"/>
      <c r="CA44" s="2"/>
      <c r="CB44" s="2"/>
      <c r="CC44" s="2"/>
    </row>
    <row r="45" spans="1:81" ht="9.9499999999999993" customHeight="1">
      <c r="F45" s="165" t="s">
        <v>19</v>
      </c>
      <c r="G45" s="166"/>
      <c r="H45" s="166"/>
      <c r="I45" s="165" t="s">
        <v>45</v>
      </c>
      <c r="J45" s="166"/>
      <c r="K45" s="167" t="s">
        <v>20</v>
      </c>
      <c r="L45" s="56"/>
      <c r="M45" s="56"/>
      <c r="N45" s="56"/>
      <c r="O45" s="56"/>
      <c r="P45" s="56"/>
      <c r="Q45" s="56"/>
      <c r="R45" s="56"/>
      <c r="S45" s="56"/>
      <c r="T45" s="56"/>
      <c r="U45" s="56"/>
      <c r="V45" s="56"/>
      <c r="W45" s="56"/>
      <c r="X45" s="56"/>
      <c r="Y45" s="56"/>
      <c r="Z45" s="56"/>
      <c r="AA45" s="56"/>
      <c r="AB45" s="56"/>
      <c r="AC45" s="56"/>
      <c r="AD45" s="56"/>
      <c r="AE45" s="56"/>
      <c r="AF45" s="56"/>
      <c r="AG45" s="56"/>
      <c r="AH45" s="56"/>
      <c r="AI45" s="56"/>
      <c r="AJ45" s="56"/>
      <c r="AK45" s="56"/>
      <c r="AL45" s="56"/>
      <c r="AM45" s="56"/>
      <c r="AN45" s="56"/>
      <c r="AO45" s="56"/>
      <c r="AP45" s="56"/>
      <c r="AQ45" s="56"/>
      <c r="AR45" s="56"/>
      <c r="AS45" s="56"/>
      <c r="AT45" s="56"/>
      <c r="AU45" s="56"/>
      <c r="AV45" s="56"/>
      <c r="AW45" s="56"/>
      <c r="AX45" s="56"/>
      <c r="AY45" s="56"/>
      <c r="AZ45" s="56"/>
      <c r="BA45" s="9"/>
      <c r="BB45" s="9"/>
      <c r="BC45" s="9"/>
      <c r="BD45" s="4"/>
      <c r="BE45" s="4"/>
      <c r="BF45" s="4"/>
      <c r="BG45" s="4"/>
      <c r="BH45" s="4"/>
      <c r="BI45" s="4"/>
      <c r="BJ45" s="24"/>
      <c r="BK45" s="24"/>
      <c r="BL45" s="24"/>
      <c r="BM45" s="24"/>
      <c r="BN45" s="24"/>
      <c r="BO45" s="2"/>
      <c r="BP45" s="2"/>
      <c r="BQ45" s="2"/>
      <c r="BR45" s="2"/>
      <c r="BS45" s="2"/>
      <c r="BT45" s="2"/>
      <c r="BU45" s="2"/>
      <c r="BV45" s="2"/>
      <c r="BW45" s="2"/>
      <c r="BX45" s="2"/>
      <c r="BY45" s="2"/>
      <c r="BZ45" s="2"/>
      <c r="CA45" s="2"/>
      <c r="CB45" s="2"/>
      <c r="CC45" s="2"/>
    </row>
    <row r="46" spans="1:81" ht="9.9499999999999993" customHeight="1">
      <c r="F46" s="56"/>
      <c r="G46" s="56"/>
      <c r="H46" s="56"/>
      <c r="I46" s="168"/>
      <c r="J46" s="168"/>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9"/>
      <c r="BB46" s="9"/>
      <c r="BC46" s="9"/>
      <c r="BD46" s="4"/>
      <c r="BE46" s="4"/>
      <c r="BF46" s="4"/>
      <c r="BG46" s="4"/>
      <c r="BH46" s="4"/>
      <c r="BI46" s="4"/>
      <c r="BJ46" s="24"/>
      <c r="BK46" s="24"/>
      <c r="BL46" s="24"/>
      <c r="BM46" s="24"/>
      <c r="BN46" s="24"/>
      <c r="BO46" s="2"/>
      <c r="BP46" s="2"/>
      <c r="BQ46" s="2"/>
      <c r="BR46" s="2"/>
      <c r="BS46" s="2"/>
      <c r="BT46" s="2"/>
      <c r="BU46" s="2"/>
      <c r="BV46" s="2"/>
      <c r="BW46" s="2"/>
      <c r="BX46" s="2"/>
      <c r="BY46" s="2"/>
      <c r="BZ46" s="2"/>
      <c r="CA46" s="2"/>
      <c r="CB46" s="2"/>
      <c r="CC46" s="2"/>
    </row>
    <row r="47" spans="1:81" ht="9.9499999999999993" customHeight="1">
      <c r="I47" s="169" t="s">
        <v>46</v>
      </c>
      <c r="J47" s="168"/>
      <c r="K47" s="167" t="s">
        <v>21</v>
      </c>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9"/>
      <c r="BB47" s="9"/>
      <c r="BC47" s="9"/>
      <c r="BD47" s="4"/>
      <c r="BE47" s="4"/>
      <c r="BF47" s="4"/>
      <c r="BG47" s="4"/>
      <c r="BH47" s="4"/>
      <c r="BI47" s="4"/>
      <c r="BJ47" s="24"/>
      <c r="BK47" s="24"/>
      <c r="BL47" s="24"/>
      <c r="BM47" s="24"/>
      <c r="BN47" s="24"/>
      <c r="BO47" s="2"/>
      <c r="BP47" s="2"/>
      <c r="BQ47" s="2"/>
      <c r="BR47" s="2"/>
      <c r="BS47" s="2"/>
      <c r="BT47" s="2"/>
      <c r="BU47" s="2"/>
      <c r="BV47" s="2"/>
      <c r="BW47" s="2"/>
      <c r="BX47" s="2"/>
      <c r="BY47" s="2"/>
      <c r="BZ47" s="2"/>
      <c r="CA47" s="2"/>
      <c r="CB47" s="2"/>
      <c r="CC47" s="2"/>
    </row>
    <row r="48" spans="1:81" ht="9.9499999999999993" customHeight="1">
      <c r="I48" s="168"/>
      <c r="J48" s="168"/>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9"/>
      <c r="BB48" s="9"/>
      <c r="BC48" s="9"/>
      <c r="BD48" s="4"/>
      <c r="BE48" s="4"/>
      <c r="BF48" s="4"/>
      <c r="BG48" s="4"/>
      <c r="BH48" s="4"/>
      <c r="BI48" s="4"/>
      <c r="BJ48" s="24"/>
      <c r="BK48" s="24"/>
      <c r="BL48" s="24"/>
      <c r="BM48" s="24"/>
      <c r="BN48" s="24"/>
      <c r="BO48" s="2"/>
      <c r="BP48" s="2"/>
      <c r="BQ48" s="2"/>
      <c r="BR48" s="2"/>
      <c r="BS48" s="2"/>
      <c r="BT48" s="2"/>
      <c r="BU48" s="2"/>
      <c r="BV48" s="2"/>
      <c r="BW48" s="2"/>
      <c r="BX48" s="2"/>
      <c r="BY48" s="2"/>
      <c r="BZ48" s="2"/>
      <c r="CA48" s="2"/>
      <c r="CB48" s="2"/>
      <c r="CC48" s="2"/>
    </row>
    <row r="49" spans="1:81" ht="9.9499999999999993" customHeight="1">
      <c r="I49" s="169" t="s">
        <v>47</v>
      </c>
      <c r="J49" s="168"/>
      <c r="K49" s="167" t="s">
        <v>22</v>
      </c>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9"/>
      <c r="BB49" s="9"/>
      <c r="BC49" s="9"/>
      <c r="BD49" s="4"/>
      <c r="BE49" s="4"/>
      <c r="BF49" s="4"/>
      <c r="BG49" s="4"/>
      <c r="BH49" s="4"/>
      <c r="BI49" s="4"/>
      <c r="BJ49" s="24"/>
      <c r="BK49" s="24"/>
      <c r="BL49" s="24"/>
      <c r="BM49" s="24"/>
      <c r="BN49" s="24"/>
      <c r="BO49" s="2"/>
      <c r="BP49" s="2"/>
      <c r="BQ49" s="2"/>
      <c r="BR49" s="2"/>
      <c r="BS49" s="2"/>
      <c r="BT49" s="2"/>
      <c r="BU49" s="2"/>
      <c r="BV49" s="2"/>
      <c r="BW49" s="2"/>
      <c r="BX49" s="2"/>
      <c r="BY49" s="2"/>
      <c r="BZ49" s="2"/>
      <c r="CA49" s="2"/>
      <c r="CB49" s="2"/>
      <c r="CC49" s="2"/>
    </row>
    <row r="50" spans="1:81" ht="8.1" customHeight="1">
      <c r="I50" s="168"/>
      <c r="J50" s="168"/>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9"/>
    </row>
    <row r="51" spans="1:81" ht="15.95" customHeight="1"/>
    <row r="52" spans="1:81" ht="18.95" customHeight="1">
      <c r="A52" s="6" t="s">
        <v>23</v>
      </c>
      <c r="B52" s="1" t="s">
        <v>63</v>
      </c>
      <c r="C52" s="1"/>
      <c r="D52" s="1"/>
      <c r="E52" s="1"/>
    </row>
    <row r="53" spans="1:81" ht="18.95" customHeight="1">
      <c r="A53" s="6"/>
      <c r="B53" s="32" t="s">
        <v>64</v>
      </c>
      <c r="C53" s="27"/>
      <c r="D53" s="27"/>
      <c r="E53" s="27"/>
      <c r="F53" s="27"/>
      <c r="G53" s="27"/>
      <c r="H53" s="27"/>
    </row>
    <row r="54" spans="1:81" ht="18.95" customHeight="1">
      <c r="A54" s="6"/>
      <c r="B54" s="32"/>
      <c r="C54" s="32" t="s">
        <v>107</v>
      </c>
      <c r="D54" s="50"/>
      <c r="E54" s="50"/>
      <c r="F54" s="50"/>
      <c r="G54" s="50"/>
      <c r="H54" s="50"/>
    </row>
    <row r="55" spans="1:81" ht="9.9499999999999993" customHeight="1">
      <c r="A55" s="6"/>
      <c r="B55" s="1"/>
      <c r="C55" s="1"/>
      <c r="D55" s="1"/>
      <c r="E55" s="1"/>
    </row>
    <row r="56" spans="1:81" ht="18.95" customHeight="1">
      <c r="A56" s="6"/>
      <c r="B56" s="32" t="s">
        <v>91</v>
      </c>
      <c r="C56" s="48"/>
      <c r="D56" s="48"/>
      <c r="E56" s="48"/>
      <c r="F56" s="48"/>
      <c r="G56" s="48"/>
      <c r="H56" s="48"/>
    </row>
    <row r="57" spans="1:81" ht="15.95" customHeight="1">
      <c r="C57" s="1" t="s">
        <v>89</v>
      </c>
    </row>
    <row r="58" spans="1:81" ht="18.95" customHeight="1">
      <c r="BC58" s="47" t="s">
        <v>81</v>
      </c>
    </row>
    <row r="59" spans="1:81" ht="18.95" customHeight="1">
      <c r="A59" s="6" t="s">
        <v>67</v>
      </c>
      <c r="B59" s="1" t="s">
        <v>48</v>
      </c>
      <c r="C59" s="1"/>
      <c r="D59" s="1"/>
      <c r="E59" s="1"/>
      <c r="BC59" s="47" t="s">
        <v>82</v>
      </c>
    </row>
    <row r="60" spans="1:81" ht="15.95" customHeight="1">
      <c r="C60" s="1" t="s">
        <v>89</v>
      </c>
    </row>
    <row r="61" spans="1:81" ht="18.95" customHeight="1">
      <c r="AJ61" s="5"/>
      <c r="AK61" s="5"/>
    </row>
    <row r="62" spans="1:81" ht="18.95" customHeight="1">
      <c r="A62" s="6" t="s">
        <v>68</v>
      </c>
      <c r="B62" t="s">
        <v>49</v>
      </c>
      <c r="AJ62" s="5"/>
      <c r="AK62" s="5"/>
    </row>
    <row r="63" spans="1:81" ht="18.95" customHeight="1">
      <c r="B63" t="s">
        <v>50</v>
      </c>
      <c r="C63" s="1"/>
      <c r="AJ63" s="5"/>
      <c r="AK63" s="5"/>
    </row>
    <row r="64" spans="1:81" ht="18.95" customHeight="1">
      <c r="C64" s="68" t="s">
        <v>95</v>
      </c>
      <c r="D64" s="68"/>
      <c r="E64" s="68"/>
      <c r="F64" s="68"/>
      <c r="G64" s="68"/>
      <c r="H64" s="68"/>
      <c r="I64" s="7"/>
      <c r="J64" s="7"/>
      <c r="K64" s="7"/>
      <c r="L64" s="7"/>
      <c r="M64" s="7"/>
      <c r="N64" s="7"/>
      <c r="O64" s="7"/>
      <c r="P64" s="7"/>
      <c r="Q64" s="7"/>
      <c r="R64" s="7"/>
      <c r="S64" s="7"/>
      <c r="T64" s="7"/>
      <c r="U64" s="7"/>
      <c r="V64" s="7"/>
      <c r="W64" s="7"/>
      <c r="X64" s="7"/>
      <c r="Y64" s="7"/>
      <c r="Z64" s="7"/>
      <c r="AA64" s="7"/>
      <c r="AB64" s="7"/>
      <c r="AC64" s="7"/>
      <c r="AD64" s="7"/>
      <c r="AE64" s="7"/>
      <c r="AF64" s="7"/>
      <c r="AG64" s="7"/>
      <c r="AH64" s="7"/>
      <c r="AI64" s="7"/>
      <c r="AJ64" s="69" t="s">
        <v>97</v>
      </c>
      <c r="AK64" s="70"/>
      <c r="AL64" s="71" t="s">
        <v>98</v>
      </c>
      <c r="AM64" s="72"/>
    </row>
    <row r="65" spans="1:39" ht="18.95" customHeight="1">
      <c r="C65" s="67" t="s">
        <v>99</v>
      </c>
      <c r="D65" s="68"/>
      <c r="E65" s="68"/>
      <c r="F65" s="68"/>
      <c r="G65" s="68"/>
      <c r="H65" s="68"/>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69" t="s">
        <v>96</v>
      </c>
      <c r="AK65" s="70"/>
      <c r="AL65" s="71" t="s">
        <v>98</v>
      </c>
      <c r="AM65" s="72"/>
    </row>
    <row r="66" spans="1:39" ht="18.95" customHeight="1">
      <c r="C66" s="67" t="s">
        <v>100</v>
      </c>
      <c r="D66" s="68"/>
      <c r="E66" s="68"/>
      <c r="F66" s="68"/>
      <c r="G66" s="68"/>
      <c r="H66" s="68"/>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69" t="s">
        <v>96</v>
      </c>
      <c r="AK66" s="70"/>
      <c r="AL66" s="71" t="s">
        <v>98</v>
      </c>
      <c r="AM66" s="72"/>
    </row>
    <row r="67" spans="1:39" ht="18.95" customHeight="1">
      <c r="C67" s="67" t="s">
        <v>101</v>
      </c>
      <c r="D67" s="68"/>
      <c r="E67" s="68"/>
      <c r="F67" s="68"/>
      <c r="G67" s="68"/>
      <c r="H67" s="68"/>
      <c r="I67" s="51" t="s">
        <v>104</v>
      </c>
      <c r="J67" s="52"/>
      <c r="K67" s="23" t="s">
        <v>105</v>
      </c>
      <c r="L67" s="7"/>
      <c r="M67" s="7"/>
      <c r="N67" s="7"/>
      <c r="O67" s="7"/>
      <c r="P67" s="7"/>
      <c r="Q67" s="7"/>
      <c r="R67" s="7"/>
      <c r="S67" s="7"/>
      <c r="T67" s="7"/>
      <c r="U67" s="7"/>
      <c r="V67" s="7"/>
      <c r="W67" s="7"/>
      <c r="X67" s="7"/>
      <c r="Y67" s="7"/>
      <c r="Z67" s="7"/>
      <c r="AA67" s="7"/>
      <c r="AB67" s="7"/>
      <c r="AC67" s="7"/>
      <c r="AD67" s="7"/>
      <c r="AE67" s="7"/>
      <c r="AF67" s="7"/>
      <c r="AG67" s="7"/>
      <c r="AH67" s="7"/>
      <c r="AI67" s="7"/>
      <c r="AJ67" s="69" t="s">
        <v>96</v>
      </c>
      <c r="AK67" s="70"/>
      <c r="AL67" s="71" t="s">
        <v>98</v>
      </c>
      <c r="AM67" s="72"/>
    </row>
    <row r="68" spans="1:39" ht="18.95" customHeight="1">
      <c r="C68" s="73" t="s">
        <v>102</v>
      </c>
      <c r="D68" s="74"/>
      <c r="E68" s="74"/>
      <c r="F68" s="74"/>
      <c r="G68" s="74"/>
      <c r="H68" s="74"/>
      <c r="I68" s="75"/>
      <c r="J68" s="75"/>
      <c r="K68" s="51" t="s">
        <v>104</v>
      </c>
      <c r="L68" s="52"/>
      <c r="M68" s="23" t="s">
        <v>105</v>
      </c>
      <c r="N68" s="7"/>
      <c r="O68" s="7"/>
      <c r="P68" s="7"/>
      <c r="Q68" s="7"/>
      <c r="R68" s="7"/>
      <c r="S68" s="7"/>
      <c r="T68" s="7"/>
      <c r="U68" s="7"/>
      <c r="V68" s="7"/>
      <c r="W68" s="7"/>
      <c r="X68" s="7"/>
      <c r="Y68" s="7"/>
      <c r="Z68" s="7"/>
      <c r="AA68" s="7"/>
      <c r="AB68" s="7"/>
      <c r="AC68" s="7"/>
      <c r="AD68" s="7"/>
      <c r="AE68" s="7"/>
      <c r="AF68" s="7"/>
      <c r="AG68" s="7"/>
      <c r="AH68" s="7"/>
      <c r="AI68" s="7"/>
      <c r="AJ68" s="69" t="s">
        <v>103</v>
      </c>
      <c r="AK68" s="70"/>
      <c r="AL68" s="71" t="s">
        <v>98</v>
      </c>
      <c r="AM68" s="72"/>
    </row>
    <row r="69" spans="1:39" ht="18.95" customHeight="1"/>
    <row r="70" spans="1:39" ht="18.95" customHeight="1">
      <c r="B70" t="s">
        <v>51</v>
      </c>
    </row>
    <row r="71" spans="1:39" ht="15.95" customHeight="1">
      <c r="C71" s="1" t="s">
        <v>108</v>
      </c>
    </row>
    <row r="72" spans="1:39" ht="18.95" customHeight="1"/>
    <row r="73" spans="1:39" ht="18.95" customHeight="1">
      <c r="B73" t="s">
        <v>52</v>
      </c>
    </row>
    <row r="74" spans="1:39" ht="15.95" customHeight="1">
      <c r="C74" s="1" t="s">
        <v>89</v>
      </c>
    </row>
    <row r="75" spans="1:39" ht="18.95" customHeight="1"/>
    <row r="76" spans="1:39" ht="18.95" customHeight="1">
      <c r="A76" s="6" t="s">
        <v>69</v>
      </c>
      <c r="B76" s="1" t="s">
        <v>53</v>
      </c>
    </row>
    <row r="77" spans="1:39" ht="15.95" customHeight="1">
      <c r="C77" s="1" t="s">
        <v>89</v>
      </c>
    </row>
    <row r="78" spans="1:39" ht="15.95" customHeight="1"/>
    <row r="79" spans="1:39" ht="15.95" customHeight="1"/>
    <row r="80" spans="1:39"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row r="279" ht="15.95" customHeight="1"/>
    <row r="280" ht="15.95" customHeight="1"/>
    <row r="281" ht="15.95" customHeight="1"/>
    <row r="282" ht="15.95" customHeight="1"/>
    <row r="283" ht="15.95" customHeight="1"/>
    <row r="284" ht="15.95" customHeight="1"/>
    <row r="285" ht="15.95" customHeight="1"/>
    <row r="286" ht="15.95" customHeight="1"/>
    <row r="287" ht="15.95" customHeight="1"/>
    <row r="288" ht="15.95" customHeight="1"/>
    <row r="289" ht="15.95" customHeight="1"/>
    <row r="290" ht="15.95" customHeight="1"/>
    <row r="291" ht="15.95" customHeight="1"/>
    <row r="292" ht="15.95" customHeight="1"/>
    <row r="293" ht="15.95" customHeight="1"/>
  </sheetData>
  <mergeCells count="371">
    <mergeCell ref="AK21:AM21"/>
    <mergeCell ref="AN21:AQ21"/>
    <mergeCell ref="AR21:AT21"/>
    <mergeCell ref="AU21:AW21"/>
    <mergeCell ref="AX21:AZ21"/>
    <mergeCell ref="D28:F28"/>
    <mergeCell ref="K28:N28"/>
    <mergeCell ref="O28:Q28"/>
    <mergeCell ref="R28:T28"/>
    <mergeCell ref="U28:W28"/>
    <mergeCell ref="X28:Z28"/>
    <mergeCell ref="AA28:AD28"/>
    <mergeCell ref="AE28:AF28"/>
    <mergeCell ref="AH28:AI28"/>
    <mergeCell ref="AK28:AM28"/>
    <mergeCell ref="AN28:AQ28"/>
    <mergeCell ref="AR28:AT28"/>
    <mergeCell ref="AU28:AW28"/>
    <mergeCell ref="AX28:AZ28"/>
    <mergeCell ref="D21:F21"/>
    <mergeCell ref="K21:N21"/>
    <mergeCell ref="O21:Q21"/>
    <mergeCell ref="R21:T21"/>
    <mergeCell ref="U21:W21"/>
    <mergeCell ref="X21:Z21"/>
    <mergeCell ref="AA21:AD21"/>
    <mergeCell ref="AE21:AF21"/>
    <mergeCell ref="AH21:AI21"/>
    <mergeCell ref="AK26:AM26"/>
    <mergeCell ref="D27:F27"/>
    <mergeCell ref="K27:N27"/>
    <mergeCell ref="O27:Q27"/>
    <mergeCell ref="R27:T27"/>
    <mergeCell ref="U27:W27"/>
    <mergeCell ref="X27:Z27"/>
    <mergeCell ref="AA27:AD27"/>
    <mergeCell ref="AE27:AF27"/>
    <mergeCell ref="AH27:AI27"/>
    <mergeCell ref="AK27:AM27"/>
    <mergeCell ref="D26:F26"/>
    <mergeCell ref="K26:N26"/>
    <mergeCell ref="O26:Q26"/>
    <mergeCell ref="R26:T26"/>
    <mergeCell ref="U26:W26"/>
    <mergeCell ref="X26:Z26"/>
    <mergeCell ref="AA26:AD26"/>
    <mergeCell ref="AE26:AF26"/>
    <mergeCell ref="AH26:AI26"/>
    <mergeCell ref="AK19:AM19"/>
    <mergeCell ref="D20:F20"/>
    <mergeCell ref="K20:N20"/>
    <mergeCell ref="O20:Q20"/>
    <mergeCell ref="R20:T20"/>
    <mergeCell ref="U20:W20"/>
    <mergeCell ref="X20:Z20"/>
    <mergeCell ref="AA20:AD20"/>
    <mergeCell ref="AE20:AF20"/>
    <mergeCell ref="AH20:AI20"/>
    <mergeCell ref="AK20:AM20"/>
    <mergeCell ref="D19:F19"/>
    <mergeCell ref="K19:N19"/>
    <mergeCell ref="O19:Q19"/>
    <mergeCell ref="R19:T19"/>
    <mergeCell ref="U19:W19"/>
    <mergeCell ref="X19:Z19"/>
    <mergeCell ref="AA19:AD19"/>
    <mergeCell ref="AE19:AF19"/>
    <mergeCell ref="AH19:AI19"/>
    <mergeCell ref="D13:F13"/>
    <mergeCell ref="K13:N13"/>
    <mergeCell ref="O13:Q13"/>
    <mergeCell ref="R13:T13"/>
    <mergeCell ref="U13:W13"/>
    <mergeCell ref="X13:Z13"/>
    <mergeCell ref="AA13:AD13"/>
    <mergeCell ref="AE13:AF13"/>
    <mergeCell ref="AH13:AI13"/>
    <mergeCell ref="D11:F11"/>
    <mergeCell ref="K11:N11"/>
    <mergeCell ref="O11:Q11"/>
    <mergeCell ref="R11:T11"/>
    <mergeCell ref="U11:W11"/>
    <mergeCell ref="X11:Z11"/>
    <mergeCell ref="AA11:AD11"/>
    <mergeCell ref="AE11:AF11"/>
    <mergeCell ref="AH11:AI11"/>
    <mergeCell ref="A3:BA3"/>
    <mergeCell ref="A31:BA31"/>
    <mergeCell ref="D29:F29"/>
    <mergeCell ref="K29:N29"/>
    <mergeCell ref="O29:Q29"/>
    <mergeCell ref="R29:T29"/>
    <mergeCell ref="U29:W29"/>
    <mergeCell ref="X29:Z29"/>
    <mergeCell ref="AA29:AD29"/>
    <mergeCell ref="AE29:AF29"/>
    <mergeCell ref="AH29:AI29"/>
    <mergeCell ref="AK29:AM29"/>
    <mergeCell ref="D25:F25"/>
    <mergeCell ref="K25:N25"/>
    <mergeCell ref="O25:Q25"/>
    <mergeCell ref="R25:T25"/>
    <mergeCell ref="O12:Q12"/>
    <mergeCell ref="R12:T12"/>
    <mergeCell ref="U12:W12"/>
    <mergeCell ref="X12:Z12"/>
    <mergeCell ref="AA12:AD12"/>
    <mergeCell ref="AE12:AF12"/>
    <mergeCell ref="AH12:AI12"/>
    <mergeCell ref="AK12:AM12"/>
    <mergeCell ref="U25:W25"/>
    <mergeCell ref="X25:Z25"/>
    <mergeCell ref="AA25:AD25"/>
    <mergeCell ref="AE25:AF25"/>
    <mergeCell ref="AH25:AI25"/>
    <mergeCell ref="AK25:AM25"/>
    <mergeCell ref="R24:T24"/>
    <mergeCell ref="U24:W24"/>
    <mergeCell ref="X24:Z24"/>
    <mergeCell ref="AA24:AD24"/>
    <mergeCell ref="AE24:AF24"/>
    <mergeCell ref="AH24:AI24"/>
    <mergeCell ref="AK24:AM24"/>
    <mergeCell ref="AK22:AM22"/>
    <mergeCell ref="AH23:AI23"/>
    <mergeCell ref="AK23:AM23"/>
    <mergeCell ref="B23:C29"/>
    <mergeCell ref="D23:F23"/>
    <mergeCell ref="K23:N23"/>
    <mergeCell ref="O23:Q23"/>
    <mergeCell ref="R23:T23"/>
    <mergeCell ref="U23:W23"/>
    <mergeCell ref="X23:Z23"/>
    <mergeCell ref="AA23:AD23"/>
    <mergeCell ref="AE23:AF23"/>
    <mergeCell ref="D24:F24"/>
    <mergeCell ref="K24:N24"/>
    <mergeCell ref="O24:Q24"/>
    <mergeCell ref="B15:C22"/>
    <mergeCell ref="D15:F15"/>
    <mergeCell ref="K15:N15"/>
    <mergeCell ref="O15:Q15"/>
    <mergeCell ref="R15:T15"/>
    <mergeCell ref="U15:W15"/>
    <mergeCell ref="X15:Z15"/>
    <mergeCell ref="AA15:AD15"/>
    <mergeCell ref="AE15:AF15"/>
    <mergeCell ref="D22:F22"/>
    <mergeCell ref="K22:N22"/>
    <mergeCell ref="O22:Q22"/>
    <mergeCell ref="R22:T22"/>
    <mergeCell ref="U22:W22"/>
    <mergeCell ref="X22:Z22"/>
    <mergeCell ref="AA22:AD22"/>
    <mergeCell ref="AE22:AF22"/>
    <mergeCell ref="AH22:AI22"/>
    <mergeCell ref="D18:F18"/>
    <mergeCell ref="K18:N18"/>
    <mergeCell ref="O18:Q18"/>
    <mergeCell ref="R18:T18"/>
    <mergeCell ref="U18:W18"/>
    <mergeCell ref="X18:Z18"/>
    <mergeCell ref="D17:F17"/>
    <mergeCell ref="K17:N17"/>
    <mergeCell ref="O17:Q17"/>
    <mergeCell ref="R17:T17"/>
    <mergeCell ref="U17:W17"/>
    <mergeCell ref="X17:Z17"/>
    <mergeCell ref="K12:N12"/>
    <mergeCell ref="AE17:AF17"/>
    <mergeCell ref="AH17:AI17"/>
    <mergeCell ref="AK17:AM17"/>
    <mergeCell ref="U16:W16"/>
    <mergeCell ref="X16:Z16"/>
    <mergeCell ref="AA16:AD16"/>
    <mergeCell ref="AE16:AF16"/>
    <mergeCell ref="AK18:AM18"/>
    <mergeCell ref="AA17:AD17"/>
    <mergeCell ref="AA18:AD18"/>
    <mergeCell ref="AE18:AF18"/>
    <mergeCell ref="AH18:AI18"/>
    <mergeCell ref="AK13:AM13"/>
    <mergeCell ref="AH15:AI15"/>
    <mergeCell ref="AK15:AM15"/>
    <mergeCell ref="D16:F16"/>
    <mergeCell ref="K16:N16"/>
    <mergeCell ref="O16:Q16"/>
    <mergeCell ref="R16:T16"/>
    <mergeCell ref="AH16:AI16"/>
    <mergeCell ref="AK16:AM16"/>
    <mergeCell ref="K14:N14"/>
    <mergeCell ref="O14:Q14"/>
    <mergeCell ref="R14:T14"/>
    <mergeCell ref="U14:W14"/>
    <mergeCell ref="X14:Z14"/>
    <mergeCell ref="AA14:AD14"/>
    <mergeCell ref="AE14:AF14"/>
    <mergeCell ref="AH14:AI14"/>
    <mergeCell ref="AK14:AM14"/>
    <mergeCell ref="D14:F14"/>
    <mergeCell ref="B34:H36"/>
    <mergeCell ref="J34:AZ36"/>
    <mergeCell ref="B37:H39"/>
    <mergeCell ref="B40:H44"/>
    <mergeCell ref="AK8:AM8"/>
    <mergeCell ref="AE9:AF9"/>
    <mergeCell ref="AH9:AI9"/>
    <mergeCell ref="AK9:AM9"/>
    <mergeCell ref="AK10:AM10"/>
    <mergeCell ref="B7:C14"/>
    <mergeCell ref="D7:F7"/>
    <mergeCell ref="K7:N7"/>
    <mergeCell ref="O7:Q7"/>
    <mergeCell ref="R7:T7"/>
    <mergeCell ref="U7:W7"/>
    <mergeCell ref="X7:Z7"/>
    <mergeCell ref="AA7:AD7"/>
    <mergeCell ref="D9:F9"/>
    <mergeCell ref="K9:N9"/>
    <mergeCell ref="O9:Q9"/>
    <mergeCell ref="R9:T9"/>
    <mergeCell ref="U9:W9"/>
    <mergeCell ref="X9:Z9"/>
    <mergeCell ref="AA9:AD9"/>
    <mergeCell ref="D8:F8"/>
    <mergeCell ref="K8:N8"/>
    <mergeCell ref="O8:Q8"/>
    <mergeCell ref="R8:T8"/>
    <mergeCell ref="U8:W8"/>
    <mergeCell ref="X8:Z8"/>
    <mergeCell ref="AA8:AD8"/>
    <mergeCell ref="AE8:AF8"/>
    <mergeCell ref="AH8:AI8"/>
    <mergeCell ref="D10:F10"/>
    <mergeCell ref="K10:N10"/>
    <mergeCell ref="O10:Q10"/>
    <mergeCell ref="R10:T10"/>
    <mergeCell ref="U10:W10"/>
    <mergeCell ref="X10:Z10"/>
    <mergeCell ref="AA10:AD10"/>
    <mergeCell ref="AE10:AF10"/>
    <mergeCell ref="AH10:AI10"/>
    <mergeCell ref="AK11:AM11"/>
    <mergeCell ref="D12:F12"/>
    <mergeCell ref="A1:U1"/>
    <mergeCell ref="F45:H46"/>
    <mergeCell ref="K45:AZ46"/>
    <mergeCell ref="I45:J46"/>
    <mergeCell ref="K47:AZ48"/>
    <mergeCell ref="I47:J48"/>
    <mergeCell ref="K49:AZ50"/>
    <mergeCell ref="I49:J50"/>
    <mergeCell ref="J37:AZ39"/>
    <mergeCell ref="J40:AZ44"/>
    <mergeCell ref="AX10:AZ10"/>
    <mergeCell ref="AN11:AQ11"/>
    <mergeCell ref="AR11:AT11"/>
    <mergeCell ref="AU11:AW11"/>
    <mergeCell ref="AX11:AZ11"/>
    <mergeCell ref="AN12:AQ12"/>
    <mergeCell ref="AR12:AT12"/>
    <mergeCell ref="AU12:AW12"/>
    <mergeCell ref="AX12:AZ12"/>
    <mergeCell ref="AN13:AQ13"/>
    <mergeCell ref="AR13:AT13"/>
    <mergeCell ref="AU13:AW13"/>
    <mergeCell ref="AX13:AZ13"/>
    <mergeCell ref="AN14:AQ14"/>
    <mergeCell ref="AN8:AQ8"/>
    <mergeCell ref="AR8:AT8"/>
    <mergeCell ref="AU8:AW8"/>
    <mergeCell ref="AX8:AZ8"/>
    <mergeCell ref="AN9:AQ9"/>
    <mergeCell ref="AR9:AT9"/>
    <mergeCell ref="AU9:AW9"/>
    <mergeCell ref="AX9:AZ9"/>
    <mergeCell ref="AN10:AQ10"/>
    <mergeCell ref="AR10:AT10"/>
    <mergeCell ref="AU10:AW10"/>
    <mergeCell ref="AR14:AT14"/>
    <mergeCell ref="AU14:AW14"/>
    <mergeCell ref="AX14:AZ14"/>
    <mergeCell ref="B5:C6"/>
    <mergeCell ref="D5:F6"/>
    <mergeCell ref="AN5:AZ5"/>
    <mergeCell ref="AN6:AT6"/>
    <mergeCell ref="AU6:AZ6"/>
    <mergeCell ref="AN7:AQ7"/>
    <mergeCell ref="AR7:AT7"/>
    <mergeCell ref="AU7:AW7"/>
    <mergeCell ref="AX7:AZ7"/>
    <mergeCell ref="K5:N6"/>
    <mergeCell ref="O5:Z5"/>
    <mergeCell ref="AA5:AD6"/>
    <mergeCell ref="AE5:AM6"/>
    <mergeCell ref="O6:T6"/>
    <mergeCell ref="U6:Z6"/>
    <mergeCell ref="AE7:AF7"/>
    <mergeCell ref="AH7:AI7"/>
    <mergeCell ref="AK7:AM7"/>
    <mergeCell ref="AN15:AQ15"/>
    <mergeCell ref="AR15:AT15"/>
    <mergeCell ref="AU15:AW15"/>
    <mergeCell ref="AX15:AZ15"/>
    <mergeCell ref="AN16:AQ16"/>
    <mergeCell ref="AR16:AT16"/>
    <mergeCell ref="AU16:AW16"/>
    <mergeCell ref="AX16:AZ16"/>
    <mergeCell ref="AN17:AQ17"/>
    <mergeCell ref="AR17:AT17"/>
    <mergeCell ref="AU17:AW17"/>
    <mergeCell ref="AX17:AZ17"/>
    <mergeCell ref="AN23:AQ23"/>
    <mergeCell ref="AR23:AT23"/>
    <mergeCell ref="AU23:AW23"/>
    <mergeCell ref="AX23:AZ23"/>
    <mergeCell ref="AN24:AQ24"/>
    <mergeCell ref="AR24:AT24"/>
    <mergeCell ref="AU24:AW24"/>
    <mergeCell ref="AX24:AZ24"/>
    <mergeCell ref="AN18:AQ18"/>
    <mergeCell ref="AR18:AT18"/>
    <mergeCell ref="AU18:AW18"/>
    <mergeCell ref="AX18:AZ18"/>
    <mergeCell ref="AN19:AQ19"/>
    <mergeCell ref="AR19:AT19"/>
    <mergeCell ref="AU19:AW19"/>
    <mergeCell ref="AX19:AZ19"/>
    <mergeCell ref="AN20:AQ20"/>
    <mergeCell ref="AR20:AT20"/>
    <mergeCell ref="AU20:AW20"/>
    <mergeCell ref="AX20:AZ20"/>
    <mergeCell ref="AN29:AQ29"/>
    <mergeCell ref="AR29:AT29"/>
    <mergeCell ref="AU29:AW29"/>
    <mergeCell ref="AX29:AZ29"/>
    <mergeCell ref="G5:J6"/>
    <mergeCell ref="G7:J14"/>
    <mergeCell ref="G15:J22"/>
    <mergeCell ref="G23:J29"/>
    <mergeCell ref="AN25:AQ25"/>
    <mergeCell ref="AR25:AT25"/>
    <mergeCell ref="AU25:AW25"/>
    <mergeCell ref="AX25:AZ25"/>
    <mergeCell ref="AN26:AQ26"/>
    <mergeCell ref="AR26:AT26"/>
    <mergeCell ref="AU26:AW26"/>
    <mergeCell ref="AX26:AZ26"/>
    <mergeCell ref="AN27:AQ27"/>
    <mergeCell ref="AR27:AT27"/>
    <mergeCell ref="AU27:AW27"/>
    <mergeCell ref="AX27:AZ27"/>
    <mergeCell ref="AN22:AQ22"/>
    <mergeCell ref="AR22:AT22"/>
    <mergeCell ref="AU22:AW22"/>
    <mergeCell ref="AX22:AZ22"/>
    <mergeCell ref="C67:H67"/>
    <mergeCell ref="AJ67:AK67"/>
    <mergeCell ref="AL67:AM67"/>
    <mergeCell ref="C68:J68"/>
    <mergeCell ref="AJ68:AK68"/>
    <mergeCell ref="AL68:AM68"/>
    <mergeCell ref="C64:H64"/>
    <mergeCell ref="AJ64:AK64"/>
    <mergeCell ref="AL64:AM64"/>
    <mergeCell ref="C65:H65"/>
    <mergeCell ref="AJ65:AK65"/>
    <mergeCell ref="AL65:AM65"/>
    <mergeCell ref="C66:H66"/>
    <mergeCell ref="AJ66:AK66"/>
    <mergeCell ref="AL66:AM66"/>
  </mergeCells>
  <phoneticPr fontId="1"/>
  <conditionalFormatting sqref="D7:D18 D22:D25 D29">
    <cfRule type="expression" dxfId="33" priority="26">
      <formula>MOD(ROW(),2)</formula>
    </cfRule>
  </conditionalFormatting>
  <conditionalFormatting sqref="D19:D20">
    <cfRule type="expression" dxfId="32" priority="22">
      <formula>MOD(ROW(),2)</formula>
    </cfRule>
  </conditionalFormatting>
  <conditionalFormatting sqref="D26:D27">
    <cfRule type="expression" dxfId="31" priority="21">
      <formula>MOD(ROW(),2)</formula>
    </cfRule>
  </conditionalFormatting>
  <conditionalFormatting sqref="O7:O10 R7:R10 U7:U10 X7:X10 AA7:AA10 AE7:AE10 AG7:AH10 AJ7:AK10 AJ14:AK18 AG14:AH18 AE14:AE18 AA14:AA18 X14:X18 U14:U18 R14:R18 O14:O18 O22:O25 R22:R25 U22:U25 X22:X25 AA22:AA25 AE22:AE25 AG22:AH25 AJ22:AK25 AJ29:AK29 AG29:AH29 AE29 AA29 X29 U29 R29 O29">
    <cfRule type="expression" dxfId="30" priority="16">
      <formula>MOD(ROW(),2)</formula>
    </cfRule>
  </conditionalFormatting>
  <conditionalFormatting sqref="O11:O13 R11:R13 U11:U13 X11:X13 AA11:AA13 AE11:AE13 AG11:AH13 AJ11:AK13">
    <cfRule type="expression" dxfId="29" priority="15">
      <formula>MOD(ROW(),2)</formula>
    </cfRule>
  </conditionalFormatting>
  <conditionalFormatting sqref="AJ19:AK20 AG19:AH20 AE19:AE20 AA19:AA20 X19:X20 U19:U20 R19:R20 O19:O20">
    <cfRule type="expression" dxfId="28" priority="14">
      <formula>MOD(ROW(),2)</formula>
    </cfRule>
  </conditionalFormatting>
  <conditionalFormatting sqref="O26:O27 R26:R27 U26:U27 X26:X27 AA26:AA27 AE26:AE27 AG26:AH27 AJ26:AK27">
    <cfRule type="expression" dxfId="27" priority="13">
      <formula>MOD(ROW(),2)</formula>
    </cfRule>
  </conditionalFormatting>
  <conditionalFormatting sqref="AU7:AU10 AX7:AX10 AN7:AO10 AR7:AR10 AR14:AR18 AN14:AO18 AX14:AX18 AU14:AU18 AU22:AU25 AX22:AX25 AN22:AO25 AR22:AR25 AR29 AN29:AO29 AX29 AU29">
    <cfRule type="expression" dxfId="26" priority="12">
      <formula>MOD(ROW(),2)</formula>
    </cfRule>
  </conditionalFormatting>
  <conditionalFormatting sqref="AU11:AU13 AX11:AX13 AN11:AO13 AR11:AR13">
    <cfRule type="expression" dxfId="25" priority="11">
      <formula>MOD(ROW(),2)</formula>
    </cfRule>
  </conditionalFormatting>
  <conditionalFormatting sqref="AR19:AR20 AN19:AO20 AX19:AX20 AU19:AU20">
    <cfRule type="expression" dxfId="24" priority="10">
      <formula>MOD(ROW(),2)</formula>
    </cfRule>
  </conditionalFormatting>
  <conditionalFormatting sqref="AU26:AU27 AX26:AX27 AN26:AO27 AR26:AR27">
    <cfRule type="expression" dxfId="23" priority="9">
      <formula>MOD(ROW(),2)</formula>
    </cfRule>
  </conditionalFormatting>
  <conditionalFormatting sqref="AR21 AN21:AO21 AX21 AU21">
    <cfRule type="expression" dxfId="22" priority="6">
      <formula>MOD(ROW(),2)</formula>
    </cfRule>
  </conditionalFormatting>
  <conditionalFormatting sqref="AJ21:AK21 AG21:AH21 AE21 AA21 X21 U21 R21 O21">
    <cfRule type="expression" dxfId="21" priority="7">
      <formula>MOD(ROW(),2)</formula>
    </cfRule>
  </conditionalFormatting>
  <conditionalFormatting sqref="O28 R28 U28 X28 AA28 AE28 AG28:AH28 AJ28:AK28">
    <cfRule type="expression" dxfId="20" priority="4">
      <formula>MOD(ROW(),2)</formula>
    </cfRule>
  </conditionalFormatting>
  <conditionalFormatting sqref="AU28 AX28 AN28:AO28 AR28">
    <cfRule type="expression" dxfId="19" priority="3">
      <formula>MOD(ROW(),2)</formula>
    </cfRule>
  </conditionalFormatting>
  <conditionalFormatting sqref="D21">
    <cfRule type="expression" dxfId="18" priority="2">
      <formula>MOD(ROW(),2)</formula>
    </cfRule>
  </conditionalFormatting>
  <conditionalFormatting sqref="D28">
    <cfRule type="expression" dxfId="17" priority="1">
      <formula>MOD(ROW(),2)</formula>
    </cfRule>
  </conditionalFormatting>
  <dataValidations count="2">
    <dataValidation type="list" allowBlank="1" showInputMessage="1" showErrorMessage="1" sqref="K7:N29">
      <formula1>"〇"</formula1>
    </dataValidation>
    <dataValidation type="list" allowBlank="1" showInputMessage="1" showErrorMessage="1" sqref="G7:J29">
      <formula1>$BC$7:$BC$9</formula1>
    </dataValidation>
  </dataValidations>
  <pageMargins left="0.51181102362204722" right="0.31496062992125984" top="0.35433070866141736" bottom="0.35433070866141736" header="0.31496062992125984" footer="0.31496062992125984"/>
  <pageSetup paperSize="9" fitToHeight="0" orientation="landscape" blackAndWhite="1" r:id="rId1"/>
  <rowBreaks count="2" manualBreakCount="2">
    <brk id="30" max="16383" man="1"/>
    <brk id="61" max="5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V278"/>
  <sheetViews>
    <sheetView view="pageBreakPreview" zoomScaleNormal="100" zoomScaleSheetLayoutView="100" workbookViewId="0">
      <selection activeCell="G7" sqref="G7:J13"/>
    </sheetView>
  </sheetViews>
  <sheetFormatPr defaultRowHeight="13.5"/>
  <cols>
    <col min="1" max="54" width="2.625" customWidth="1"/>
    <col min="55" max="55" width="2.625" hidden="1" customWidth="1"/>
    <col min="56" max="81" width="2.625" customWidth="1"/>
    <col min="82" max="82" width="5.625" style="35" hidden="1" customWidth="1"/>
    <col min="83" max="96" width="5.625" style="33" hidden="1" customWidth="1"/>
  </cols>
  <sheetData>
    <row r="1" spans="1:100" ht="20.100000000000001" customHeight="1">
      <c r="A1" s="164" t="str">
        <f>IF(表紙!P14="","",表紙!P14)</f>
        <v/>
      </c>
      <c r="B1" s="164"/>
      <c r="C1" s="164"/>
      <c r="D1" s="164"/>
      <c r="E1" s="164"/>
      <c r="F1" s="164"/>
      <c r="G1" s="164"/>
      <c r="H1" s="164"/>
      <c r="I1" s="164"/>
      <c r="J1" s="164"/>
      <c r="K1" s="164"/>
      <c r="L1" s="164"/>
      <c r="M1" s="164"/>
      <c r="N1" s="164"/>
      <c r="O1" s="164"/>
      <c r="P1" s="164"/>
      <c r="Q1" s="164"/>
      <c r="R1" s="164"/>
      <c r="S1" s="164"/>
      <c r="T1" s="164"/>
      <c r="U1" s="164"/>
      <c r="V1" s="27"/>
      <c r="W1" s="27"/>
      <c r="X1" s="27"/>
      <c r="Y1" s="27"/>
      <c r="Z1" s="27"/>
      <c r="AA1" s="27"/>
      <c r="AB1" s="27"/>
      <c r="AC1" s="27"/>
      <c r="AD1" s="27"/>
      <c r="AE1" s="27"/>
      <c r="AF1" s="27"/>
    </row>
    <row r="2" spans="1:100" ht="12" customHeight="1"/>
    <row r="3" spans="1:100" ht="15.95" customHeight="1">
      <c r="A3" s="225" t="s">
        <v>70</v>
      </c>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row>
    <row r="4" spans="1:100" ht="8.1" customHeight="1" thickBot="1">
      <c r="A4" s="6"/>
      <c r="B4" s="1"/>
      <c r="C4" s="1"/>
      <c r="D4" s="1"/>
      <c r="E4" s="1"/>
      <c r="F4" s="1"/>
    </row>
    <row r="5" spans="1:100" ht="15.95" customHeight="1">
      <c r="B5" s="114" t="s">
        <v>27</v>
      </c>
      <c r="C5" s="115"/>
      <c r="D5" s="118" t="s">
        <v>28</v>
      </c>
      <c r="E5" s="119"/>
      <c r="F5" s="115"/>
      <c r="G5" s="83" t="s">
        <v>80</v>
      </c>
      <c r="H5" s="138"/>
      <c r="I5" s="138"/>
      <c r="J5" s="234"/>
      <c r="K5" s="83" t="s">
        <v>29</v>
      </c>
      <c r="L5" s="138"/>
      <c r="M5" s="84"/>
      <c r="N5" s="85"/>
      <c r="O5" s="140" t="s">
        <v>30</v>
      </c>
      <c r="P5" s="140"/>
      <c r="Q5" s="140"/>
      <c r="R5" s="140"/>
      <c r="S5" s="140"/>
      <c r="T5" s="140"/>
      <c r="U5" s="140"/>
      <c r="V5" s="140"/>
      <c r="W5" s="140"/>
      <c r="X5" s="140"/>
      <c r="Y5" s="141"/>
      <c r="Z5" s="142"/>
      <c r="AA5" s="143" t="s">
        <v>31</v>
      </c>
      <c r="AB5" s="144"/>
      <c r="AC5" s="144"/>
      <c r="AD5" s="145"/>
      <c r="AE5" s="149" t="s">
        <v>106</v>
      </c>
      <c r="AF5" s="150"/>
      <c r="AG5" s="150"/>
      <c r="AH5" s="150"/>
      <c r="AI5" s="150"/>
      <c r="AJ5" s="150"/>
      <c r="AK5" s="150"/>
      <c r="AL5" s="150"/>
      <c r="AM5" s="151"/>
      <c r="AN5" s="229" t="s">
        <v>79</v>
      </c>
      <c r="AO5" s="230"/>
      <c r="AP5" s="230"/>
      <c r="AQ5" s="230"/>
      <c r="AR5" s="230"/>
      <c r="AS5" s="230"/>
      <c r="AT5" s="230"/>
      <c r="AU5" s="230"/>
      <c r="AV5" s="230"/>
      <c r="AW5" s="230"/>
      <c r="AX5" s="230"/>
      <c r="AY5" s="230"/>
      <c r="AZ5" s="231"/>
      <c r="CD5"/>
      <c r="CE5"/>
      <c r="CF5"/>
      <c r="CG5"/>
      <c r="CH5" s="35"/>
      <c r="CS5" s="33"/>
      <c r="CT5" s="33"/>
      <c r="CU5" s="33"/>
      <c r="CV5" s="33"/>
    </row>
    <row r="6" spans="1:100" ht="14.1" customHeight="1" thickBot="1">
      <c r="B6" s="116"/>
      <c r="C6" s="117"/>
      <c r="D6" s="120"/>
      <c r="E6" s="121"/>
      <c r="F6" s="117"/>
      <c r="G6" s="86"/>
      <c r="H6" s="235"/>
      <c r="I6" s="235"/>
      <c r="J6" s="236"/>
      <c r="K6" s="139"/>
      <c r="L6" s="87"/>
      <c r="M6" s="87"/>
      <c r="N6" s="88"/>
      <c r="O6" s="155" t="s">
        <v>32</v>
      </c>
      <c r="P6" s="155"/>
      <c r="Q6" s="155"/>
      <c r="R6" s="155"/>
      <c r="S6" s="156"/>
      <c r="T6" s="157"/>
      <c r="U6" s="158" t="s">
        <v>26</v>
      </c>
      <c r="V6" s="155"/>
      <c r="W6" s="155"/>
      <c r="X6" s="155"/>
      <c r="Y6" s="156"/>
      <c r="Z6" s="157"/>
      <c r="AA6" s="146"/>
      <c r="AB6" s="147"/>
      <c r="AC6" s="147"/>
      <c r="AD6" s="148"/>
      <c r="AE6" s="152"/>
      <c r="AF6" s="153"/>
      <c r="AG6" s="153"/>
      <c r="AH6" s="153"/>
      <c r="AI6" s="153"/>
      <c r="AJ6" s="153"/>
      <c r="AK6" s="153"/>
      <c r="AL6" s="153"/>
      <c r="AM6" s="154"/>
      <c r="AN6" s="232" t="s">
        <v>32</v>
      </c>
      <c r="AO6" s="155"/>
      <c r="AP6" s="155"/>
      <c r="AQ6" s="155"/>
      <c r="AR6" s="155"/>
      <c r="AS6" s="156"/>
      <c r="AT6" s="157"/>
      <c r="AU6" s="158" t="s">
        <v>26</v>
      </c>
      <c r="AV6" s="155"/>
      <c r="AW6" s="155"/>
      <c r="AX6" s="155"/>
      <c r="AY6" s="155"/>
      <c r="AZ6" s="233"/>
      <c r="CD6"/>
      <c r="CE6"/>
      <c r="CF6"/>
      <c r="CG6"/>
      <c r="CH6" s="35"/>
      <c r="CS6" s="33"/>
      <c r="CT6" s="33"/>
      <c r="CU6" s="33"/>
      <c r="CV6" s="33"/>
    </row>
    <row r="7" spans="1:100" ht="13.5" customHeight="1">
      <c r="B7" s="217" t="s">
        <v>33</v>
      </c>
      <c r="C7" s="238"/>
      <c r="D7" s="190" t="s">
        <v>24</v>
      </c>
      <c r="E7" s="123"/>
      <c r="F7" s="124"/>
      <c r="G7" s="89" t="s">
        <v>85</v>
      </c>
      <c r="H7" s="254"/>
      <c r="I7" s="254"/>
      <c r="J7" s="255"/>
      <c r="K7" s="191"/>
      <c r="L7" s="241"/>
      <c r="M7" s="241"/>
      <c r="N7" s="242"/>
      <c r="O7" s="194">
        <v>1.5</v>
      </c>
      <c r="P7" s="195"/>
      <c r="Q7" s="195"/>
      <c r="R7" s="109">
        <v>770</v>
      </c>
      <c r="S7" s="109"/>
      <c r="T7" s="196"/>
      <c r="U7" s="112">
        <v>219</v>
      </c>
      <c r="V7" s="260"/>
      <c r="W7" s="260"/>
      <c r="X7" s="109">
        <v>90</v>
      </c>
      <c r="Y7" s="109"/>
      <c r="Z7" s="196"/>
      <c r="AA7" s="223">
        <v>3000</v>
      </c>
      <c r="AB7" s="109"/>
      <c r="AC7" s="109"/>
      <c r="AD7" s="196"/>
      <c r="AE7" s="224">
        <v>1</v>
      </c>
      <c r="AF7" s="209"/>
      <c r="AG7" s="18" t="s">
        <v>34</v>
      </c>
      <c r="AH7" s="209">
        <v>20</v>
      </c>
      <c r="AI7" s="209"/>
      <c r="AJ7" s="19" t="s">
        <v>35</v>
      </c>
      <c r="AK7" s="109">
        <v>90</v>
      </c>
      <c r="AL7" s="109"/>
      <c r="AM7" s="237"/>
      <c r="AN7" s="130">
        <f>O7*1000-U7-U7</f>
        <v>1062</v>
      </c>
      <c r="AO7" s="131"/>
      <c r="AP7" s="132"/>
      <c r="AQ7" s="132"/>
      <c r="AR7" s="133">
        <f>R7-X7-X7</f>
        <v>590</v>
      </c>
      <c r="AS7" s="134"/>
      <c r="AT7" s="135"/>
      <c r="AU7" s="136">
        <f>U7</f>
        <v>219</v>
      </c>
      <c r="AV7" s="134"/>
      <c r="AW7" s="134"/>
      <c r="AX7" s="133">
        <f>X7</f>
        <v>90</v>
      </c>
      <c r="AY7" s="134"/>
      <c r="AZ7" s="137"/>
      <c r="BC7" s="1" t="s">
        <v>85</v>
      </c>
      <c r="CD7"/>
      <c r="CE7"/>
      <c r="CF7"/>
      <c r="CG7"/>
      <c r="CH7" s="35" t="str">
        <f t="shared" ref="CH7:CH17" si="0">IF(K7="","",1)</f>
        <v/>
      </c>
      <c r="CI7" s="36">
        <f t="shared" ref="CI7:CI25" si="1">O7</f>
        <v>1.5</v>
      </c>
      <c r="CJ7" s="37">
        <f t="shared" ref="CJ7:CJ25" si="2">R7</f>
        <v>770</v>
      </c>
      <c r="CK7" s="38">
        <f t="shared" ref="CK7:CK25" si="3">U7</f>
        <v>219</v>
      </c>
      <c r="CL7" s="37">
        <f t="shared" ref="CL7:CL25" si="4">X7</f>
        <v>90</v>
      </c>
      <c r="CM7" s="37">
        <f t="shared" ref="CM7:CM25" si="5">AA7</f>
        <v>3000</v>
      </c>
      <c r="CN7" s="39">
        <f t="shared" ref="CN7:CN25" si="6">AE7</f>
        <v>1</v>
      </c>
      <c r="CO7" s="40" t="str">
        <f t="shared" ref="CO7:CO25" si="7">AG7</f>
        <v>分</v>
      </c>
      <c r="CP7" s="39">
        <f t="shared" ref="CP7:CP25" si="8">AH7</f>
        <v>20</v>
      </c>
      <c r="CQ7" s="33" t="str">
        <f t="shared" ref="CQ7:CQ25" si="9">AJ7</f>
        <v>秒</v>
      </c>
      <c r="CR7" s="37">
        <f t="shared" ref="CR7:CR25" si="10">AK7</f>
        <v>90</v>
      </c>
      <c r="CS7" s="34" t="e">
        <f>#REF!</f>
        <v>#REF!</v>
      </c>
      <c r="CT7" s="37" t="e">
        <f>#REF!</f>
        <v>#REF!</v>
      </c>
      <c r="CU7" s="38" t="e">
        <f>#REF!</f>
        <v>#REF!</v>
      </c>
      <c r="CV7" s="37" t="e">
        <f>#REF!</f>
        <v>#REF!</v>
      </c>
    </row>
    <row r="8" spans="1:100" ht="13.5" customHeight="1">
      <c r="B8" s="219"/>
      <c r="C8" s="239"/>
      <c r="D8" s="163" t="s">
        <v>36</v>
      </c>
      <c r="E8" s="198"/>
      <c r="F8" s="245"/>
      <c r="G8" s="94"/>
      <c r="H8" s="256"/>
      <c r="I8" s="256"/>
      <c r="J8" s="257"/>
      <c r="K8" s="172"/>
      <c r="L8" s="246"/>
      <c r="M8" s="246"/>
      <c r="N8" s="247"/>
      <c r="O8" s="175">
        <v>1.5</v>
      </c>
      <c r="P8" s="176"/>
      <c r="Q8" s="176"/>
      <c r="R8" s="102">
        <v>760</v>
      </c>
      <c r="S8" s="102"/>
      <c r="T8" s="182"/>
      <c r="U8" s="105">
        <v>222</v>
      </c>
      <c r="V8" s="248"/>
      <c r="W8" s="248"/>
      <c r="X8" s="102">
        <v>90</v>
      </c>
      <c r="Y8" s="102"/>
      <c r="Z8" s="182"/>
      <c r="AA8" s="177">
        <v>2960</v>
      </c>
      <c r="AB8" s="102"/>
      <c r="AC8" s="102"/>
      <c r="AD8" s="182"/>
      <c r="AE8" s="178">
        <v>1</v>
      </c>
      <c r="AF8" s="179"/>
      <c r="AG8" s="12" t="s">
        <v>34</v>
      </c>
      <c r="AH8" s="179">
        <v>20</v>
      </c>
      <c r="AI8" s="179"/>
      <c r="AJ8" s="13" t="s">
        <v>35</v>
      </c>
      <c r="AK8" s="102">
        <v>90</v>
      </c>
      <c r="AL8" s="102"/>
      <c r="AM8" s="243"/>
      <c r="AN8" s="100">
        <f t="shared" ref="AN8:AN31" si="11">O8*1000-U8-U8</f>
        <v>1056</v>
      </c>
      <c r="AO8" s="101"/>
      <c r="AP8" s="227"/>
      <c r="AQ8" s="227"/>
      <c r="AR8" s="102">
        <f>R8-X8-X8</f>
        <v>580</v>
      </c>
      <c r="AS8" s="103"/>
      <c r="AT8" s="104"/>
      <c r="AU8" s="105">
        <f t="shared" ref="AU8:AU31" si="12">U8</f>
        <v>222</v>
      </c>
      <c r="AV8" s="103"/>
      <c r="AW8" s="103"/>
      <c r="AX8" s="102">
        <f t="shared" ref="AX8:AX31" si="13">X8</f>
        <v>90</v>
      </c>
      <c r="AY8" s="103"/>
      <c r="AZ8" s="106"/>
      <c r="BC8" s="1" t="s">
        <v>83</v>
      </c>
      <c r="CD8"/>
      <c r="CE8"/>
      <c r="CF8"/>
      <c r="CG8"/>
      <c r="CH8" s="35" t="str">
        <f t="shared" si="0"/>
        <v/>
      </c>
      <c r="CI8" s="36">
        <f t="shared" si="1"/>
        <v>1.5</v>
      </c>
      <c r="CJ8" s="37">
        <f t="shared" si="2"/>
        <v>760</v>
      </c>
      <c r="CK8" s="38">
        <f t="shared" si="3"/>
        <v>222</v>
      </c>
      <c r="CL8" s="37">
        <f t="shared" si="4"/>
        <v>90</v>
      </c>
      <c r="CM8" s="37">
        <f t="shared" si="5"/>
        <v>2960</v>
      </c>
      <c r="CN8" s="39">
        <f t="shared" si="6"/>
        <v>1</v>
      </c>
      <c r="CO8" s="40" t="str">
        <f t="shared" si="7"/>
        <v>分</v>
      </c>
      <c r="CP8" s="39">
        <f t="shared" si="8"/>
        <v>20</v>
      </c>
      <c r="CQ8" s="33" t="str">
        <f t="shared" si="9"/>
        <v>秒</v>
      </c>
      <c r="CR8" s="37">
        <f t="shared" si="10"/>
        <v>90</v>
      </c>
      <c r="CS8" s="34" t="e">
        <f>#REF!</f>
        <v>#REF!</v>
      </c>
      <c r="CT8" s="37" t="e">
        <f>#REF!</f>
        <v>#REF!</v>
      </c>
      <c r="CU8" s="38" t="e">
        <f>#REF!</f>
        <v>#REF!</v>
      </c>
      <c r="CV8" s="37" t="e">
        <f>#REF!</f>
        <v>#REF!</v>
      </c>
    </row>
    <row r="9" spans="1:100" ht="13.5" customHeight="1">
      <c r="B9" s="219"/>
      <c r="C9" s="239"/>
      <c r="D9" s="163" t="s">
        <v>37</v>
      </c>
      <c r="E9" s="198"/>
      <c r="F9" s="245"/>
      <c r="G9" s="94"/>
      <c r="H9" s="256"/>
      <c r="I9" s="256"/>
      <c r="J9" s="257"/>
      <c r="K9" s="172"/>
      <c r="L9" s="246"/>
      <c r="M9" s="246"/>
      <c r="N9" s="247"/>
      <c r="O9" s="175">
        <v>1.5</v>
      </c>
      <c r="P9" s="176"/>
      <c r="Q9" s="176"/>
      <c r="R9" s="102">
        <v>750</v>
      </c>
      <c r="S9" s="102"/>
      <c r="T9" s="182"/>
      <c r="U9" s="105">
        <v>225</v>
      </c>
      <c r="V9" s="248"/>
      <c r="W9" s="248"/>
      <c r="X9" s="102">
        <v>90</v>
      </c>
      <c r="Y9" s="102"/>
      <c r="Z9" s="182"/>
      <c r="AA9" s="177">
        <v>2920</v>
      </c>
      <c r="AB9" s="102"/>
      <c r="AC9" s="102"/>
      <c r="AD9" s="182"/>
      <c r="AE9" s="178">
        <v>1</v>
      </c>
      <c r="AF9" s="179"/>
      <c r="AG9" s="12" t="s">
        <v>34</v>
      </c>
      <c r="AH9" s="179">
        <v>25</v>
      </c>
      <c r="AI9" s="179"/>
      <c r="AJ9" s="13" t="s">
        <v>35</v>
      </c>
      <c r="AK9" s="102">
        <v>90</v>
      </c>
      <c r="AL9" s="102"/>
      <c r="AM9" s="243"/>
      <c r="AN9" s="100">
        <f t="shared" si="11"/>
        <v>1050</v>
      </c>
      <c r="AO9" s="101"/>
      <c r="AP9" s="227"/>
      <c r="AQ9" s="227"/>
      <c r="AR9" s="102">
        <f t="shared" ref="AR9:AR13" si="14">R9-X9-X9</f>
        <v>570</v>
      </c>
      <c r="AS9" s="103"/>
      <c r="AT9" s="104"/>
      <c r="AU9" s="105">
        <f t="shared" si="12"/>
        <v>225</v>
      </c>
      <c r="AV9" s="103"/>
      <c r="AW9" s="103"/>
      <c r="AX9" s="102">
        <f t="shared" si="13"/>
        <v>90</v>
      </c>
      <c r="AY9" s="103"/>
      <c r="AZ9" s="106"/>
      <c r="BC9" s="1" t="s">
        <v>84</v>
      </c>
      <c r="CD9"/>
      <c r="CE9"/>
      <c r="CF9"/>
      <c r="CG9"/>
      <c r="CH9" s="35" t="str">
        <f t="shared" si="0"/>
        <v/>
      </c>
      <c r="CI9" s="36">
        <f t="shared" si="1"/>
        <v>1.5</v>
      </c>
      <c r="CJ9" s="37">
        <f t="shared" si="2"/>
        <v>750</v>
      </c>
      <c r="CK9" s="38">
        <f t="shared" si="3"/>
        <v>225</v>
      </c>
      <c r="CL9" s="37">
        <f t="shared" si="4"/>
        <v>90</v>
      </c>
      <c r="CM9" s="37">
        <f t="shared" si="5"/>
        <v>2920</v>
      </c>
      <c r="CN9" s="39">
        <f t="shared" si="6"/>
        <v>1</v>
      </c>
      <c r="CO9" s="40" t="str">
        <f t="shared" si="7"/>
        <v>分</v>
      </c>
      <c r="CP9" s="39">
        <f t="shared" si="8"/>
        <v>25</v>
      </c>
      <c r="CQ9" s="33" t="str">
        <f t="shared" si="9"/>
        <v>秒</v>
      </c>
      <c r="CR9" s="37">
        <f t="shared" si="10"/>
        <v>90</v>
      </c>
      <c r="CS9" s="34" t="e">
        <f>#REF!</f>
        <v>#REF!</v>
      </c>
      <c r="CT9" s="37" t="e">
        <f>#REF!</f>
        <v>#REF!</v>
      </c>
      <c r="CU9" s="38" t="e">
        <f>#REF!</f>
        <v>#REF!</v>
      </c>
      <c r="CV9" s="37" t="e">
        <f>#REF!</f>
        <v>#REF!</v>
      </c>
    </row>
    <row r="10" spans="1:100" ht="13.5" customHeight="1">
      <c r="B10" s="219"/>
      <c r="C10" s="239"/>
      <c r="D10" s="163" t="s">
        <v>38</v>
      </c>
      <c r="E10" s="198"/>
      <c r="F10" s="245"/>
      <c r="G10" s="94"/>
      <c r="H10" s="256"/>
      <c r="I10" s="256"/>
      <c r="J10" s="257"/>
      <c r="K10" s="172"/>
      <c r="L10" s="246"/>
      <c r="M10" s="246"/>
      <c r="N10" s="247"/>
      <c r="O10" s="175">
        <v>1.5</v>
      </c>
      <c r="P10" s="176"/>
      <c r="Q10" s="176"/>
      <c r="R10" s="102">
        <v>740</v>
      </c>
      <c r="S10" s="102"/>
      <c r="T10" s="182"/>
      <c r="U10" s="105">
        <v>228</v>
      </c>
      <c r="V10" s="248"/>
      <c r="W10" s="248"/>
      <c r="X10" s="102">
        <v>90</v>
      </c>
      <c r="Y10" s="102"/>
      <c r="Z10" s="182"/>
      <c r="AA10" s="177">
        <v>2880</v>
      </c>
      <c r="AB10" s="102"/>
      <c r="AC10" s="102"/>
      <c r="AD10" s="182"/>
      <c r="AE10" s="178">
        <v>1</v>
      </c>
      <c r="AF10" s="179"/>
      <c r="AG10" s="12" t="s">
        <v>34</v>
      </c>
      <c r="AH10" s="179">
        <v>25</v>
      </c>
      <c r="AI10" s="179"/>
      <c r="AJ10" s="13" t="s">
        <v>35</v>
      </c>
      <c r="AK10" s="102">
        <v>90</v>
      </c>
      <c r="AL10" s="102"/>
      <c r="AM10" s="243"/>
      <c r="AN10" s="100">
        <f t="shared" si="11"/>
        <v>1044</v>
      </c>
      <c r="AO10" s="101"/>
      <c r="AP10" s="227"/>
      <c r="AQ10" s="227"/>
      <c r="AR10" s="102">
        <f t="shared" si="14"/>
        <v>560</v>
      </c>
      <c r="AS10" s="103"/>
      <c r="AT10" s="104"/>
      <c r="AU10" s="105">
        <f t="shared" si="12"/>
        <v>228</v>
      </c>
      <c r="AV10" s="103"/>
      <c r="AW10" s="103"/>
      <c r="AX10" s="102">
        <f t="shared" si="13"/>
        <v>90</v>
      </c>
      <c r="AY10" s="103"/>
      <c r="AZ10" s="106"/>
      <c r="BM10" s="24"/>
      <c r="BN10" s="24"/>
      <c r="BO10" s="24"/>
      <c r="BP10" s="24"/>
      <c r="BQ10" s="24"/>
      <c r="BR10" s="24"/>
      <c r="CD10"/>
      <c r="CE10"/>
      <c r="CF10"/>
      <c r="CG10"/>
      <c r="CH10" s="35" t="str">
        <f t="shared" si="0"/>
        <v/>
      </c>
      <c r="CI10" s="36">
        <f t="shared" si="1"/>
        <v>1.5</v>
      </c>
      <c r="CJ10" s="37">
        <f t="shared" si="2"/>
        <v>740</v>
      </c>
      <c r="CK10" s="38">
        <f t="shared" si="3"/>
        <v>228</v>
      </c>
      <c r="CL10" s="37">
        <f t="shared" si="4"/>
        <v>90</v>
      </c>
      <c r="CM10" s="37">
        <f t="shared" si="5"/>
        <v>2880</v>
      </c>
      <c r="CN10" s="39">
        <f t="shared" si="6"/>
        <v>1</v>
      </c>
      <c r="CO10" s="40" t="str">
        <f t="shared" si="7"/>
        <v>分</v>
      </c>
      <c r="CP10" s="39">
        <f t="shared" si="8"/>
        <v>25</v>
      </c>
      <c r="CQ10" s="33" t="str">
        <f t="shared" si="9"/>
        <v>秒</v>
      </c>
      <c r="CR10" s="37">
        <f t="shared" si="10"/>
        <v>90</v>
      </c>
      <c r="CS10" s="34" t="e">
        <f>#REF!</f>
        <v>#REF!</v>
      </c>
      <c r="CT10" s="37" t="e">
        <f>#REF!</f>
        <v>#REF!</v>
      </c>
      <c r="CU10" s="38" t="e">
        <f>#REF!</f>
        <v>#REF!</v>
      </c>
      <c r="CV10" s="37" t="e">
        <f>#REF!</f>
        <v>#REF!</v>
      </c>
    </row>
    <row r="11" spans="1:100" ht="13.5" customHeight="1">
      <c r="B11" s="219"/>
      <c r="C11" s="239"/>
      <c r="D11" s="163" t="s">
        <v>39</v>
      </c>
      <c r="E11" s="198"/>
      <c r="F11" s="245"/>
      <c r="G11" s="94"/>
      <c r="H11" s="256"/>
      <c r="I11" s="256"/>
      <c r="J11" s="257"/>
      <c r="K11" s="172"/>
      <c r="L11" s="246"/>
      <c r="M11" s="246"/>
      <c r="N11" s="247"/>
      <c r="O11" s="175">
        <v>1.5</v>
      </c>
      <c r="P11" s="176"/>
      <c r="Q11" s="176"/>
      <c r="R11" s="102">
        <v>730</v>
      </c>
      <c r="S11" s="102"/>
      <c r="T11" s="182"/>
      <c r="U11" s="105">
        <v>231</v>
      </c>
      <c r="V11" s="248"/>
      <c r="W11" s="248"/>
      <c r="X11" s="102">
        <v>90</v>
      </c>
      <c r="Y11" s="102"/>
      <c r="Z11" s="182"/>
      <c r="AA11" s="177">
        <v>2840</v>
      </c>
      <c r="AB11" s="102"/>
      <c r="AC11" s="102"/>
      <c r="AD11" s="182"/>
      <c r="AE11" s="178">
        <v>1</v>
      </c>
      <c r="AF11" s="179"/>
      <c r="AG11" s="12" t="s">
        <v>34</v>
      </c>
      <c r="AH11" s="179">
        <v>25</v>
      </c>
      <c r="AI11" s="179"/>
      <c r="AJ11" s="13" t="s">
        <v>35</v>
      </c>
      <c r="AK11" s="102">
        <v>90</v>
      </c>
      <c r="AL11" s="102"/>
      <c r="AM11" s="243"/>
      <c r="AN11" s="100">
        <f t="shared" si="11"/>
        <v>1038</v>
      </c>
      <c r="AO11" s="101"/>
      <c r="AP11" s="227"/>
      <c r="AQ11" s="227"/>
      <c r="AR11" s="102">
        <f t="shared" si="14"/>
        <v>550</v>
      </c>
      <c r="AS11" s="103"/>
      <c r="AT11" s="104"/>
      <c r="AU11" s="105">
        <f t="shared" si="12"/>
        <v>231</v>
      </c>
      <c r="AV11" s="103"/>
      <c r="AW11" s="103"/>
      <c r="AX11" s="102">
        <f t="shared" si="13"/>
        <v>90</v>
      </c>
      <c r="AY11" s="103"/>
      <c r="AZ11" s="106"/>
      <c r="CD11"/>
      <c r="CE11"/>
      <c r="CF11"/>
      <c r="CG11"/>
      <c r="CH11" s="35" t="str">
        <f t="shared" si="0"/>
        <v/>
      </c>
      <c r="CI11" s="36">
        <f t="shared" si="1"/>
        <v>1.5</v>
      </c>
      <c r="CJ11" s="37">
        <f t="shared" si="2"/>
        <v>730</v>
      </c>
      <c r="CK11" s="38">
        <f t="shared" si="3"/>
        <v>231</v>
      </c>
      <c r="CL11" s="37">
        <f t="shared" si="4"/>
        <v>90</v>
      </c>
      <c r="CM11" s="37">
        <f t="shared" si="5"/>
        <v>2840</v>
      </c>
      <c r="CN11" s="39">
        <f t="shared" si="6"/>
        <v>1</v>
      </c>
      <c r="CO11" s="40" t="str">
        <f t="shared" si="7"/>
        <v>分</v>
      </c>
      <c r="CP11" s="39">
        <f t="shared" si="8"/>
        <v>25</v>
      </c>
      <c r="CQ11" s="33" t="str">
        <f t="shared" si="9"/>
        <v>秒</v>
      </c>
      <c r="CR11" s="37">
        <f t="shared" si="10"/>
        <v>90</v>
      </c>
      <c r="CS11" s="34" t="e">
        <f>#REF!</f>
        <v>#REF!</v>
      </c>
      <c r="CT11" s="37" t="e">
        <f>#REF!</f>
        <v>#REF!</v>
      </c>
      <c r="CU11" s="38" t="e">
        <f>#REF!</f>
        <v>#REF!</v>
      </c>
      <c r="CV11" s="37" t="e">
        <f>#REF!</f>
        <v>#REF!</v>
      </c>
    </row>
    <row r="12" spans="1:100" ht="13.5" customHeight="1">
      <c r="B12" s="219"/>
      <c r="C12" s="239"/>
      <c r="D12" s="163" t="s">
        <v>76</v>
      </c>
      <c r="E12" s="198"/>
      <c r="F12" s="245"/>
      <c r="G12" s="94"/>
      <c r="H12" s="256"/>
      <c r="I12" s="256"/>
      <c r="J12" s="257"/>
      <c r="K12" s="172"/>
      <c r="L12" s="246"/>
      <c r="M12" s="246"/>
      <c r="N12" s="247"/>
      <c r="O12" s="175">
        <v>1.5</v>
      </c>
      <c r="P12" s="176"/>
      <c r="Q12" s="176"/>
      <c r="R12" s="102">
        <v>720</v>
      </c>
      <c r="S12" s="102"/>
      <c r="T12" s="182"/>
      <c r="U12" s="105">
        <v>235</v>
      </c>
      <c r="V12" s="248"/>
      <c r="W12" s="248"/>
      <c r="X12" s="102">
        <v>90</v>
      </c>
      <c r="Y12" s="102"/>
      <c r="Z12" s="182"/>
      <c r="AA12" s="177">
        <v>2810</v>
      </c>
      <c r="AB12" s="102"/>
      <c r="AC12" s="102"/>
      <c r="AD12" s="182"/>
      <c r="AE12" s="178">
        <v>1</v>
      </c>
      <c r="AF12" s="179"/>
      <c r="AG12" s="12" t="s">
        <v>34</v>
      </c>
      <c r="AH12" s="179">
        <v>25</v>
      </c>
      <c r="AI12" s="179"/>
      <c r="AJ12" s="13" t="s">
        <v>35</v>
      </c>
      <c r="AK12" s="102">
        <v>90</v>
      </c>
      <c r="AL12" s="102"/>
      <c r="AM12" s="243"/>
      <c r="AN12" s="100">
        <f t="shared" si="11"/>
        <v>1030</v>
      </c>
      <c r="AO12" s="101"/>
      <c r="AP12" s="227"/>
      <c r="AQ12" s="227"/>
      <c r="AR12" s="102">
        <f t="shared" si="14"/>
        <v>540</v>
      </c>
      <c r="AS12" s="103"/>
      <c r="AT12" s="104"/>
      <c r="AU12" s="105">
        <f t="shared" si="12"/>
        <v>235</v>
      </c>
      <c r="AV12" s="103"/>
      <c r="AW12" s="103"/>
      <c r="AX12" s="102">
        <f t="shared" si="13"/>
        <v>90</v>
      </c>
      <c r="AY12" s="103"/>
      <c r="AZ12" s="106"/>
      <c r="CD12"/>
      <c r="CE12"/>
      <c r="CF12"/>
      <c r="CG12"/>
      <c r="CH12" s="35" t="str">
        <f t="shared" ref="CH12" si="15">IF(K12="","",1)</f>
        <v/>
      </c>
      <c r="CI12" s="36">
        <f t="shared" ref="CI12" si="16">O12</f>
        <v>1.5</v>
      </c>
      <c r="CJ12" s="37">
        <f t="shared" ref="CJ12" si="17">R12</f>
        <v>720</v>
      </c>
      <c r="CK12" s="38">
        <f t="shared" ref="CK12" si="18">U12</f>
        <v>235</v>
      </c>
      <c r="CL12" s="37">
        <f t="shared" ref="CL12" si="19">X12</f>
        <v>90</v>
      </c>
      <c r="CM12" s="37">
        <f t="shared" ref="CM12" si="20">AA12</f>
        <v>2810</v>
      </c>
      <c r="CN12" s="39">
        <f t="shared" ref="CN12" si="21">AE12</f>
        <v>1</v>
      </c>
      <c r="CO12" s="40" t="str">
        <f t="shared" ref="CO12" si="22">AG12</f>
        <v>分</v>
      </c>
      <c r="CP12" s="39">
        <f t="shared" ref="CP12" si="23">AH12</f>
        <v>25</v>
      </c>
      <c r="CQ12" s="33" t="str">
        <f t="shared" ref="CQ12" si="24">AJ12</f>
        <v>秒</v>
      </c>
      <c r="CR12" s="37">
        <f t="shared" ref="CR12" si="25">AK12</f>
        <v>90</v>
      </c>
      <c r="CS12" s="34" t="e">
        <f>#REF!</f>
        <v>#REF!</v>
      </c>
      <c r="CT12" s="37" t="e">
        <f>#REF!</f>
        <v>#REF!</v>
      </c>
      <c r="CU12" s="38" t="e">
        <f>#REF!</f>
        <v>#REF!</v>
      </c>
      <c r="CV12" s="37" t="e">
        <f>#REF!</f>
        <v>#REF!</v>
      </c>
    </row>
    <row r="13" spans="1:100" ht="13.5" customHeight="1" thickBot="1">
      <c r="B13" s="221"/>
      <c r="C13" s="240"/>
      <c r="D13" s="249" t="s">
        <v>25</v>
      </c>
      <c r="E13" s="210"/>
      <c r="F13" s="250"/>
      <c r="G13" s="96"/>
      <c r="H13" s="258"/>
      <c r="I13" s="258"/>
      <c r="J13" s="259"/>
      <c r="K13" s="211"/>
      <c r="L13" s="251"/>
      <c r="M13" s="251"/>
      <c r="N13" s="252"/>
      <c r="O13" s="202">
        <v>1.5</v>
      </c>
      <c r="P13" s="203"/>
      <c r="Q13" s="203"/>
      <c r="R13" s="78">
        <v>710</v>
      </c>
      <c r="S13" s="78"/>
      <c r="T13" s="79"/>
      <c r="U13" s="80">
        <v>239</v>
      </c>
      <c r="V13" s="253"/>
      <c r="W13" s="253"/>
      <c r="X13" s="78">
        <v>90</v>
      </c>
      <c r="Y13" s="78"/>
      <c r="Z13" s="79"/>
      <c r="AA13" s="214">
        <v>2770</v>
      </c>
      <c r="AB13" s="78"/>
      <c r="AC13" s="78"/>
      <c r="AD13" s="79"/>
      <c r="AE13" s="215">
        <v>1</v>
      </c>
      <c r="AF13" s="216"/>
      <c r="AG13" s="16" t="s">
        <v>34</v>
      </c>
      <c r="AH13" s="216">
        <v>30</v>
      </c>
      <c r="AI13" s="216"/>
      <c r="AJ13" s="17" t="s">
        <v>35</v>
      </c>
      <c r="AK13" s="78">
        <v>90</v>
      </c>
      <c r="AL13" s="78"/>
      <c r="AM13" s="244"/>
      <c r="AN13" s="100">
        <f t="shared" si="11"/>
        <v>1022</v>
      </c>
      <c r="AO13" s="101"/>
      <c r="AP13" s="227"/>
      <c r="AQ13" s="227"/>
      <c r="AR13" s="102">
        <f t="shared" si="14"/>
        <v>530</v>
      </c>
      <c r="AS13" s="103"/>
      <c r="AT13" s="104"/>
      <c r="AU13" s="159">
        <f t="shared" si="12"/>
        <v>239</v>
      </c>
      <c r="AV13" s="160"/>
      <c r="AW13" s="160"/>
      <c r="AX13" s="161">
        <f t="shared" si="13"/>
        <v>90</v>
      </c>
      <c r="AY13" s="160"/>
      <c r="AZ13" s="162"/>
      <c r="CD13"/>
      <c r="CE13"/>
      <c r="CF13"/>
      <c r="CG13"/>
      <c r="CH13" s="35" t="str">
        <f t="shared" si="0"/>
        <v/>
      </c>
      <c r="CI13" s="36">
        <f t="shared" si="1"/>
        <v>1.5</v>
      </c>
      <c r="CJ13" s="37">
        <f t="shared" si="2"/>
        <v>710</v>
      </c>
      <c r="CK13" s="38">
        <f t="shared" si="3"/>
        <v>239</v>
      </c>
      <c r="CL13" s="37">
        <f t="shared" si="4"/>
        <v>90</v>
      </c>
      <c r="CM13" s="37">
        <f t="shared" si="5"/>
        <v>2770</v>
      </c>
      <c r="CN13" s="39">
        <f t="shared" si="6"/>
        <v>1</v>
      </c>
      <c r="CO13" s="40" t="str">
        <f t="shared" si="7"/>
        <v>分</v>
      </c>
      <c r="CP13" s="39">
        <f t="shared" si="8"/>
        <v>30</v>
      </c>
      <c r="CQ13" s="33" t="str">
        <f t="shared" si="9"/>
        <v>秒</v>
      </c>
      <c r="CR13" s="37">
        <f t="shared" si="10"/>
        <v>90</v>
      </c>
      <c r="CS13" s="34" t="e">
        <f>#REF!</f>
        <v>#REF!</v>
      </c>
      <c r="CT13" s="37" t="e">
        <f>#REF!</f>
        <v>#REF!</v>
      </c>
      <c r="CU13" s="38" t="e">
        <f>#REF!</f>
        <v>#REF!</v>
      </c>
      <c r="CV13" s="37" t="e">
        <f>#REF!</f>
        <v>#REF!</v>
      </c>
    </row>
    <row r="14" spans="1:100" ht="13.5" customHeight="1">
      <c r="B14" s="217" t="s">
        <v>40</v>
      </c>
      <c r="C14" s="238"/>
      <c r="D14" s="190" t="s">
        <v>24</v>
      </c>
      <c r="E14" s="123"/>
      <c r="F14" s="124"/>
      <c r="G14" s="89" t="s">
        <v>85</v>
      </c>
      <c r="H14" s="254"/>
      <c r="I14" s="254"/>
      <c r="J14" s="255"/>
      <c r="K14" s="191"/>
      <c r="L14" s="241"/>
      <c r="M14" s="241"/>
      <c r="N14" s="242"/>
      <c r="O14" s="194">
        <v>1.5</v>
      </c>
      <c r="P14" s="195"/>
      <c r="Q14" s="195"/>
      <c r="R14" s="109">
        <v>720</v>
      </c>
      <c r="S14" s="109"/>
      <c r="T14" s="196"/>
      <c r="U14" s="112">
        <v>231</v>
      </c>
      <c r="V14" s="260"/>
      <c r="W14" s="260"/>
      <c r="X14" s="109">
        <v>90</v>
      </c>
      <c r="Y14" s="109"/>
      <c r="Z14" s="196"/>
      <c r="AA14" s="223">
        <v>2900</v>
      </c>
      <c r="AB14" s="109"/>
      <c r="AC14" s="109"/>
      <c r="AD14" s="196"/>
      <c r="AE14" s="224">
        <v>1</v>
      </c>
      <c r="AF14" s="209"/>
      <c r="AG14" s="10" t="s">
        <v>34</v>
      </c>
      <c r="AH14" s="209">
        <v>25</v>
      </c>
      <c r="AI14" s="209"/>
      <c r="AJ14" s="11" t="s">
        <v>35</v>
      </c>
      <c r="AK14" s="109">
        <v>90</v>
      </c>
      <c r="AL14" s="109"/>
      <c r="AM14" s="237"/>
      <c r="AN14" s="107">
        <f t="shared" si="11"/>
        <v>1038</v>
      </c>
      <c r="AO14" s="108"/>
      <c r="AP14" s="228"/>
      <c r="AQ14" s="228"/>
      <c r="AR14" s="109">
        <f>R14-X14-X14</f>
        <v>540</v>
      </c>
      <c r="AS14" s="110"/>
      <c r="AT14" s="111"/>
      <c r="AU14" s="112">
        <f t="shared" si="12"/>
        <v>231</v>
      </c>
      <c r="AV14" s="110"/>
      <c r="AW14" s="110"/>
      <c r="AX14" s="109">
        <f t="shared" si="13"/>
        <v>90</v>
      </c>
      <c r="AY14" s="110"/>
      <c r="AZ14" s="113"/>
      <c r="CD14"/>
      <c r="CE14"/>
      <c r="CF14"/>
      <c r="CG14"/>
      <c r="CH14" s="35" t="str">
        <f t="shared" si="0"/>
        <v/>
      </c>
      <c r="CI14" s="36">
        <f t="shared" si="1"/>
        <v>1.5</v>
      </c>
      <c r="CJ14" s="37">
        <f t="shared" si="2"/>
        <v>720</v>
      </c>
      <c r="CK14" s="38">
        <f t="shared" si="3"/>
        <v>231</v>
      </c>
      <c r="CL14" s="37">
        <f t="shared" si="4"/>
        <v>90</v>
      </c>
      <c r="CM14" s="37">
        <f t="shared" si="5"/>
        <v>2900</v>
      </c>
      <c r="CN14" s="39">
        <f t="shared" si="6"/>
        <v>1</v>
      </c>
      <c r="CO14" s="40" t="str">
        <f t="shared" si="7"/>
        <v>分</v>
      </c>
      <c r="CP14" s="39">
        <f t="shared" si="8"/>
        <v>25</v>
      </c>
      <c r="CQ14" s="33" t="str">
        <f t="shared" si="9"/>
        <v>秒</v>
      </c>
      <c r="CR14" s="37">
        <f t="shared" si="10"/>
        <v>90</v>
      </c>
      <c r="CS14" s="34" t="e">
        <f>#REF!</f>
        <v>#REF!</v>
      </c>
      <c r="CT14" s="37" t="e">
        <f>#REF!</f>
        <v>#REF!</v>
      </c>
      <c r="CU14" s="38" t="e">
        <f>#REF!</f>
        <v>#REF!</v>
      </c>
      <c r="CV14" s="37" t="e">
        <f>#REF!</f>
        <v>#REF!</v>
      </c>
    </row>
    <row r="15" spans="1:100" ht="13.5" customHeight="1">
      <c r="B15" s="219"/>
      <c r="C15" s="239"/>
      <c r="D15" s="163" t="s">
        <v>36</v>
      </c>
      <c r="E15" s="198"/>
      <c r="F15" s="245"/>
      <c r="G15" s="94"/>
      <c r="H15" s="256"/>
      <c r="I15" s="256"/>
      <c r="J15" s="257"/>
      <c r="K15" s="172"/>
      <c r="L15" s="246"/>
      <c r="M15" s="246"/>
      <c r="N15" s="247"/>
      <c r="O15" s="175">
        <v>1.5</v>
      </c>
      <c r="P15" s="176"/>
      <c r="Q15" s="176"/>
      <c r="R15" s="102">
        <v>710</v>
      </c>
      <c r="S15" s="102"/>
      <c r="T15" s="182"/>
      <c r="U15" s="105">
        <v>234</v>
      </c>
      <c r="V15" s="248"/>
      <c r="W15" s="248"/>
      <c r="X15" s="102">
        <v>90</v>
      </c>
      <c r="Y15" s="102"/>
      <c r="Z15" s="182"/>
      <c r="AA15" s="177">
        <v>2860</v>
      </c>
      <c r="AB15" s="102"/>
      <c r="AC15" s="102"/>
      <c r="AD15" s="182"/>
      <c r="AE15" s="178">
        <v>1</v>
      </c>
      <c r="AF15" s="179"/>
      <c r="AG15" s="12" t="s">
        <v>34</v>
      </c>
      <c r="AH15" s="179">
        <v>25</v>
      </c>
      <c r="AI15" s="179"/>
      <c r="AJ15" s="13" t="s">
        <v>35</v>
      </c>
      <c r="AK15" s="102">
        <v>90</v>
      </c>
      <c r="AL15" s="102"/>
      <c r="AM15" s="243"/>
      <c r="AN15" s="100">
        <f t="shared" si="11"/>
        <v>1032</v>
      </c>
      <c r="AO15" s="101"/>
      <c r="AP15" s="227"/>
      <c r="AQ15" s="227"/>
      <c r="AR15" s="102">
        <f>R15-X15-X15</f>
        <v>530</v>
      </c>
      <c r="AS15" s="103"/>
      <c r="AT15" s="104"/>
      <c r="AU15" s="105">
        <f t="shared" si="12"/>
        <v>234</v>
      </c>
      <c r="AV15" s="103"/>
      <c r="AW15" s="103"/>
      <c r="AX15" s="102">
        <f t="shared" si="13"/>
        <v>90</v>
      </c>
      <c r="AY15" s="103"/>
      <c r="AZ15" s="106"/>
      <c r="CD15"/>
      <c r="CE15"/>
      <c r="CF15"/>
      <c r="CG15"/>
      <c r="CH15" s="35" t="str">
        <f t="shared" si="0"/>
        <v/>
      </c>
      <c r="CI15" s="36">
        <f t="shared" si="1"/>
        <v>1.5</v>
      </c>
      <c r="CJ15" s="37">
        <f t="shared" si="2"/>
        <v>710</v>
      </c>
      <c r="CK15" s="38">
        <f t="shared" si="3"/>
        <v>234</v>
      </c>
      <c r="CL15" s="37">
        <f t="shared" si="4"/>
        <v>90</v>
      </c>
      <c r="CM15" s="37">
        <f t="shared" si="5"/>
        <v>2860</v>
      </c>
      <c r="CN15" s="39">
        <f t="shared" si="6"/>
        <v>1</v>
      </c>
      <c r="CO15" s="40" t="str">
        <f t="shared" si="7"/>
        <v>分</v>
      </c>
      <c r="CP15" s="39">
        <f t="shared" si="8"/>
        <v>25</v>
      </c>
      <c r="CQ15" s="33" t="str">
        <f t="shared" si="9"/>
        <v>秒</v>
      </c>
      <c r="CR15" s="37">
        <f t="shared" si="10"/>
        <v>90</v>
      </c>
      <c r="CS15" s="34" t="e">
        <f>#REF!</f>
        <v>#REF!</v>
      </c>
      <c r="CT15" s="37" t="e">
        <f>#REF!</f>
        <v>#REF!</v>
      </c>
      <c r="CU15" s="38" t="e">
        <f>#REF!</f>
        <v>#REF!</v>
      </c>
      <c r="CV15" s="37" t="e">
        <f>#REF!</f>
        <v>#REF!</v>
      </c>
    </row>
    <row r="16" spans="1:100" ht="13.5" customHeight="1">
      <c r="B16" s="219"/>
      <c r="C16" s="239"/>
      <c r="D16" s="163" t="s">
        <v>37</v>
      </c>
      <c r="E16" s="198"/>
      <c r="F16" s="245"/>
      <c r="G16" s="94"/>
      <c r="H16" s="256"/>
      <c r="I16" s="256"/>
      <c r="J16" s="257"/>
      <c r="K16" s="172"/>
      <c r="L16" s="246"/>
      <c r="M16" s="246"/>
      <c r="N16" s="247"/>
      <c r="O16" s="175">
        <v>1.5</v>
      </c>
      <c r="P16" s="176"/>
      <c r="Q16" s="176"/>
      <c r="R16" s="102">
        <v>700</v>
      </c>
      <c r="S16" s="102"/>
      <c r="T16" s="182"/>
      <c r="U16" s="105">
        <v>238</v>
      </c>
      <c r="V16" s="248"/>
      <c r="W16" s="248"/>
      <c r="X16" s="102">
        <v>90</v>
      </c>
      <c r="Y16" s="102"/>
      <c r="Z16" s="182"/>
      <c r="AA16" s="177">
        <v>2820</v>
      </c>
      <c r="AB16" s="102"/>
      <c r="AC16" s="102"/>
      <c r="AD16" s="182"/>
      <c r="AE16" s="178">
        <v>1</v>
      </c>
      <c r="AF16" s="179"/>
      <c r="AG16" s="12" t="s">
        <v>34</v>
      </c>
      <c r="AH16" s="179">
        <v>30</v>
      </c>
      <c r="AI16" s="179"/>
      <c r="AJ16" s="13" t="s">
        <v>35</v>
      </c>
      <c r="AK16" s="102">
        <v>90</v>
      </c>
      <c r="AL16" s="102"/>
      <c r="AM16" s="243"/>
      <c r="AN16" s="100">
        <f t="shared" si="11"/>
        <v>1024</v>
      </c>
      <c r="AO16" s="101"/>
      <c r="AP16" s="227"/>
      <c r="AQ16" s="227"/>
      <c r="AR16" s="102">
        <f t="shared" ref="AR16:AR19" si="26">R16-X16-X16</f>
        <v>520</v>
      </c>
      <c r="AS16" s="103"/>
      <c r="AT16" s="104"/>
      <c r="AU16" s="105">
        <f t="shared" si="12"/>
        <v>238</v>
      </c>
      <c r="AV16" s="103"/>
      <c r="AW16" s="103"/>
      <c r="AX16" s="102">
        <f t="shared" si="13"/>
        <v>90</v>
      </c>
      <c r="AY16" s="103"/>
      <c r="AZ16" s="106"/>
      <c r="CD16"/>
      <c r="CE16"/>
      <c r="CF16"/>
      <c r="CG16"/>
      <c r="CH16" s="35" t="str">
        <f t="shared" si="0"/>
        <v/>
      </c>
      <c r="CI16" s="36">
        <f t="shared" si="1"/>
        <v>1.5</v>
      </c>
      <c r="CJ16" s="37">
        <f t="shared" si="2"/>
        <v>700</v>
      </c>
      <c r="CK16" s="38">
        <f t="shared" si="3"/>
        <v>238</v>
      </c>
      <c r="CL16" s="37">
        <f t="shared" si="4"/>
        <v>90</v>
      </c>
      <c r="CM16" s="37">
        <f t="shared" si="5"/>
        <v>2820</v>
      </c>
      <c r="CN16" s="39">
        <f t="shared" si="6"/>
        <v>1</v>
      </c>
      <c r="CO16" s="40" t="str">
        <f t="shared" si="7"/>
        <v>分</v>
      </c>
      <c r="CP16" s="39">
        <f t="shared" si="8"/>
        <v>30</v>
      </c>
      <c r="CQ16" s="33" t="str">
        <f t="shared" si="9"/>
        <v>秒</v>
      </c>
      <c r="CR16" s="37">
        <f t="shared" si="10"/>
        <v>90</v>
      </c>
      <c r="CS16" s="34" t="e">
        <f>#REF!</f>
        <v>#REF!</v>
      </c>
      <c r="CT16" s="37" t="e">
        <f>#REF!</f>
        <v>#REF!</v>
      </c>
      <c r="CU16" s="38" t="e">
        <f>#REF!</f>
        <v>#REF!</v>
      </c>
      <c r="CV16" s="37" t="e">
        <f>#REF!</f>
        <v>#REF!</v>
      </c>
    </row>
    <row r="17" spans="2:100" ht="13.5" customHeight="1">
      <c r="B17" s="219"/>
      <c r="C17" s="239"/>
      <c r="D17" s="163" t="s">
        <v>42</v>
      </c>
      <c r="E17" s="198"/>
      <c r="F17" s="245"/>
      <c r="G17" s="94"/>
      <c r="H17" s="256"/>
      <c r="I17" s="256"/>
      <c r="J17" s="257"/>
      <c r="K17" s="172"/>
      <c r="L17" s="246"/>
      <c r="M17" s="246"/>
      <c r="N17" s="247"/>
      <c r="O17" s="175">
        <v>1.5</v>
      </c>
      <c r="P17" s="176"/>
      <c r="Q17" s="176"/>
      <c r="R17" s="102">
        <v>690</v>
      </c>
      <c r="S17" s="102"/>
      <c r="T17" s="182"/>
      <c r="U17" s="105">
        <v>241</v>
      </c>
      <c r="V17" s="248"/>
      <c r="W17" s="248"/>
      <c r="X17" s="102">
        <v>90</v>
      </c>
      <c r="Y17" s="102"/>
      <c r="Z17" s="182"/>
      <c r="AA17" s="177">
        <v>2780</v>
      </c>
      <c r="AB17" s="102"/>
      <c r="AC17" s="102"/>
      <c r="AD17" s="182"/>
      <c r="AE17" s="178">
        <v>1</v>
      </c>
      <c r="AF17" s="179"/>
      <c r="AG17" s="12" t="s">
        <v>34</v>
      </c>
      <c r="AH17" s="179">
        <v>30</v>
      </c>
      <c r="AI17" s="179"/>
      <c r="AJ17" s="13" t="s">
        <v>35</v>
      </c>
      <c r="AK17" s="102">
        <v>90</v>
      </c>
      <c r="AL17" s="102"/>
      <c r="AM17" s="243"/>
      <c r="AN17" s="100">
        <f t="shared" si="11"/>
        <v>1018</v>
      </c>
      <c r="AO17" s="101"/>
      <c r="AP17" s="227"/>
      <c r="AQ17" s="227"/>
      <c r="AR17" s="102">
        <f t="shared" si="26"/>
        <v>510</v>
      </c>
      <c r="AS17" s="103"/>
      <c r="AT17" s="104"/>
      <c r="AU17" s="105">
        <f t="shared" si="12"/>
        <v>241</v>
      </c>
      <c r="AV17" s="103"/>
      <c r="AW17" s="103"/>
      <c r="AX17" s="102">
        <f t="shared" si="13"/>
        <v>90</v>
      </c>
      <c r="AY17" s="103"/>
      <c r="AZ17" s="106"/>
      <c r="CD17"/>
      <c r="CE17"/>
      <c r="CF17"/>
      <c r="CG17"/>
      <c r="CH17" s="35" t="str">
        <f t="shared" si="0"/>
        <v/>
      </c>
      <c r="CI17" s="36">
        <f t="shared" si="1"/>
        <v>1.5</v>
      </c>
      <c r="CJ17" s="37">
        <f t="shared" si="2"/>
        <v>690</v>
      </c>
      <c r="CK17" s="38">
        <f t="shared" si="3"/>
        <v>241</v>
      </c>
      <c r="CL17" s="37">
        <f t="shared" si="4"/>
        <v>90</v>
      </c>
      <c r="CM17" s="37">
        <f t="shared" si="5"/>
        <v>2780</v>
      </c>
      <c r="CN17" s="39">
        <f t="shared" si="6"/>
        <v>1</v>
      </c>
      <c r="CO17" s="40" t="str">
        <f t="shared" si="7"/>
        <v>分</v>
      </c>
      <c r="CP17" s="39">
        <f t="shared" si="8"/>
        <v>30</v>
      </c>
      <c r="CQ17" s="33" t="str">
        <f t="shared" si="9"/>
        <v>秒</v>
      </c>
      <c r="CR17" s="37">
        <f t="shared" si="10"/>
        <v>90</v>
      </c>
      <c r="CS17" s="34" t="e">
        <f>#REF!</f>
        <v>#REF!</v>
      </c>
      <c r="CT17" s="37" t="e">
        <f>#REF!</f>
        <v>#REF!</v>
      </c>
      <c r="CU17" s="38" t="e">
        <f>#REF!</f>
        <v>#REF!</v>
      </c>
      <c r="CV17" s="37" t="e">
        <f>#REF!</f>
        <v>#REF!</v>
      </c>
    </row>
    <row r="18" spans="2:100" ht="13.5" customHeight="1">
      <c r="B18" s="219"/>
      <c r="C18" s="239"/>
      <c r="D18" s="163" t="s">
        <v>39</v>
      </c>
      <c r="E18" s="198"/>
      <c r="F18" s="245"/>
      <c r="G18" s="94"/>
      <c r="H18" s="256"/>
      <c r="I18" s="256"/>
      <c r="J18" s="257"/>
      <c r="K18" s="172"/>
      <c r="L18" s="246"/>
      <c r="M18" s="246"/>
      <c r="N18" s="247"/>
      <c r="O18" s="175">
        <v>1.5</v>
      </c>
      <c r="P18" s="176"/>
      <c r="Q18" s="176"/>
      <c r="R18" s="102">
        <v>680</v>
      </c>
      <c r="S18" s="102"/>
      <c r="T18" s="182"/>
      <c r="U18" s="105">
        <v>245</v>
      </c>
      <c r="V18" s="248"/>
      <c r="W18" s="248"/>
      <c r="X18" s="102">
        <v>90</v>
      </c>
      <c r="Y18" s="102"/>
      <c r="Z18" s="182"/>
      <c r="AA18" s="177">
        <v>2740</v>
      </c>
      <c r="AB18" s="102"/>
      <c r="AC18" s="102"/>
      <c r="AD18" s="182"/>
      <c r="AE18" s="178">
        <v>1</v>
      </c>
      <c r="AF18" s="179"/>
      <c r="AG18" s="12" t="s">
        <v>34</v>
      </c>
      <c r="AH18" s="179">
        <v>30</v>
      </c>
      <c r="AI18" s="179"/>
      <c r="AJ18" s="13" t="s">
        <v>35</v>
      </c>
      <c r="AK18" s="102">
        <v>90</v>
      </c>
      <c r="AL18" s="102"/>
      <c r="AM18" s="243"/>
      <c r="AN18" s="100">
        <f t="shared" si="11"/>
        <v>1010</v>
      </c>
      <c r="AO18" s="101"/>
      <c r="AP18" s="227"/>
      <c r="AQ18" s="227"/>
      <c r="AR18" s="102">
        <f t="shared" si="26"/>
        <v>500</v>
      </c>
      <c r="AS18" s="103"/>
      <c r="AT18" s="104"/>
      <c r="AU18" s="105">
        <f t="shared" si="12"/>
        <v>245</v>
      </c>
      <c r="AV18" s="103"/>
      <c r="AW18" s="103"/>
      <c r="AX18" s="102">
        <f t="shared" si="13"/>
        <v>90</v>
      </c>
      <c r="AY18" s="103"/>
      <c r="AZ18" s="106"/>
      <c r="CD18"/>
      <c r="CE18"/>
      <c r="CF18"/>
      <c r="CG18"/>
      <c r="CH18" s="35"/>
      <c r="CI18" s="36">
        <f t="shared" si="1"/>
        <v>1.5</v>
      </c>
      <c r="CJ18" s="37">
        <f t="shared" si="2"/>
        <v>680</v>
      </c>
      <c r="CK18" s="38">
        <f t="shared" si="3"/>
        <v>245</v>
      </c>
      <c r="CL18" s="37">
        <f t="shared" si="4"/>
        <v>90</v>
      </c>
      <c r="CM18" s="37">
        <f t="shared" si="5"/>
        <v>2740</v>
      </c>
      <c r="CN18" s="39">
        <f t="shared" si="6"/>
        <v>1</v>
      </c>
      <c r="CO18" s="40" t="str">
        <f t="shared" si="7"/>
        <v>分</v>
      </c>
      <c r="CP18" s="39">
        <f t="shared" si="8"/>
        <v>30</v>
      </c>
      <c r="CQ18" s="33" t="str">
        <f t="shared" si="9"/>
        <v>秒</v>
      </c>
      <c r="CR18" s="37">
        <f t="shared" si="10"/>
        <v>90</v>
      </c>
      <c r="CS18" s="34" t="e">
        <f>#REF!</f>
        <v>#REF!</v>
      </c>
      <c r="CT18" s="37"/>
      <c r="CU18" s="38"/>
      <c r="CV18" s="37"/>
    </row>
    <row r="19" spans="2:100" ht="13.5" customHeight="1" thickBot="1">
      <c r="B19" s="221"/>
      <c r="C19" s="240"/>
      <c r="D19" s="249" t="s">
        <v>25</v>
      </c>
      <c r="E19" s="210"/>
      <c r="F19" s="250"/>
      <c r="G19" s="96"/>
      <c r="H19" s="258"/>
      <c r="I19" s="258"/>
      <c r="J19" s="259"/>
      <c r="K19" s="211"/>
      <c r="L19" s="251"/>
      <c r="M19" s="251"/>
      <c r="N19" s="252"/>
      <c r="O19" s="202">
        <v>1.5</v>
      </c>
      <c r="P19" s="203"/>
      <c r="Q19" s="203"/>
      <c r="R19" s="78">
        <v>670</v>
      </c>
      <c r="S19" s="78"/>
      <c r="T19" s="79"/>
      <c r="U19" s="80">
        <v>249</v>
      </c>
      <c r="V19" s="253"/>
      <c r="W19" s="253"/>
      <c r="X19" s="78">
        <v>90</v>
      </c>
      <c r="Y19" s="78"/>
      <c r="Z19" s="79"/>
      <c r="AA19" s="214">
        <v>2700</v>
      </c>
      <c r="AB19" s="78"/>
      <c r="AC19" s="78"/>
      <c r="AD19" s="79"/>
      <c r="AE19" s="215">
        <v>1</v>
      </c>
      <c r="AF19" s="216"/>
      <c r="AG19" s="14" t="s">
        <v>34</v>
      </c>
      <c r="AH19" s="216">
        <v>30</v>
      </c>
      <c r="AI19" s="216"/>
      <c r="AJ19" s="15" t="s">
        <v>35</v>
      </c>
      <c r="AK19" s="78">
        <v>90</v>
      </c>
      <c r="AL19" s="78"/>
      <c r="AM19" s="244"/>
      <c r="AN19" s="100">
        <f t="shared" si="11"/>
        <v>1002</v>
      </c>
      <c r="AO19" s="101"/>
      <c r="AP19" s="227"/>
      <c r="AQ19" s="227"/>
      <c r="AR19" s="102">
        <f t="shared" si="26"/>
        <v>490</v>
      </c>
      <c r="AS19" s="103"/>
      <c r="AT19" s="104"/>
      <c r="AU19" s="80">
        <f t="shared" si="12"/>
        <v>249</v>
      </c>
      <c r="AV19" s="81"/>
      <c r="AW19" s="81"/>
      <c r="AX19" s="78">
        <f t="shared" si="13"/>
        <v>90</v>
      </c>
      <c r="AY19" s="81"/>
      <c r="AZ19" s="82"/>
      <c r="CD19"/>
      <c r="CE19"/>
      <c r="CF19"/>
      <c r="CG19"/>
      <c r="CH19" s="35" t="str">
        <f t="shared" ref="CH19:CH25" si="27">IF(K19="","",1)</f>
        <v/>
      </c>
      <c r="CI19" s="36">
        <f t="shared" si="1"/>
        <v>1.5</v>
      </c>
      <c r="CJ19" s="37">
        <f t="shared" si="2"/>
        <v>670</v>
      </c>
      <c r="CK19" s="38">
        <f t="shared" si="3"/>
        <v>249</v>
      </c>
      <c r="CL19" s="37">
        <f t="shared" si="4"/>
        <v>90</v>
      </c>
      <c r="CM19" s="37">
        <f t="shared" si="5"/>
        <v>2700</v>
      </c>
      <c r="CN19" s="39">
        <f t="shared" si="6"/>
        <v>1</v>
      </c>
      <c r="CO19" s="40" t="str">
        <f t="shared" si="7"/>
        <v>分</v>
      </c>
      <c r="CP19" s="39">
        <f t="shared" si="8"/>
        <v>30</v>
      </c>
      <c r="CQ19" s="33" t="str">
        <f t="shared" si="9"/>
        <v>秒</v>
      </c>
      <c r="CR19" s="37">
        <f t="shared" si="10"/>
        <v>90</v>
      </c>
      <c r="CS19" s="34" t="e">
        <f>#REF!</f>
        <v>#REF!</v>
      </c>
      <c r="CT19" s="37" t="e">
        <f>#REF!</f>
        <v>#REF!</v>
      </c>
      <c r="CU19" s="38" t="e">
        <f>#REF!</f>
        <v>#REF!</v>
      </c>
      <c r="CV19" s="37" t="e">
        <f>#REF!</f>
        <v>#REF!</v>
      </c>
    </row>
    <row r="20" spans="2:100" ht="13.5" customHeight="1">
      <c r="B20" s="217" t="s">
        <v>93</v>
      </c>
      <c r="C20" s="238"/>
      <c r="D20" s="190" t="s">
        <v>24</v>
      </c>
      <c r="E20" s="123"/>
      <c r="F20" s="124"/>
      <c r="G20" s="89" t="s">
        <v>85</v>
      </c>
      <c r="H20" s="254"/>
      <c r="I20" s="254"/>
      <c r="J20" s="255"/>
      <c r="K20" s="191"/>
      <c r="L20" s="241"/>
      <c r="M20" s="241"/>
      <c r="N20" s="242"/>
      <c r="O20" s="194">
        <v>1.5</v>
      </c>
      <c r="P20" s="195"/>
      <c r="Q20" s="195"/>
      <c r="R20" s="109">
        <v>680</v>
      </c>
      <c r="S20" s="109"/>
      <c r="T20" s="196"/>
      <c r="U20" s="112">
        <v>241</v>
      </c>
      <c r="V20" s="260"/>
      <c r="W20" s="260"/>
      <c r="X20" s="109">
        <v>80</v>
      </c>
      <c r="Y20" s="109"/>
      <c r="Z20" s="196"/>
      <c r="AA20" s="223">
        <v>2500</v>
      </c>
      <c r="AB20" s="109"/>
      <c r="AC20" s="109"/>
      <c r="AD20" s="196"/>
      <c r="AE20" s="224">
        <v>1</v>
      </c>
      <c r="AF20" s="209"/>
      <c r="AG20" s="10" t="s">
        <v>34</v>
      </c>
      <c r="AH20" s="209">
        <v>30</v>
      </c>
      <c r="AI20" s="209"/>
      <c r="AJ20" s="11" t="s">
        <v>35</v>
      </c>
      <c r="AK20" s="109">
        <v>80</v>
      </c>
      <c r="AL20" s="109"/>
      <c r="AM20" s="237"/>
      <c r="AN20" s="107">
        <f t="shared" si="11"/>
        <v>1018</v>
      </c>
      <c r="AO20" s="108"/>
      <c r="AP20" s="228"/>
      <c r="AQ20" s="228"/>
      <c r="AR20" s="109">
        <f>R20-X20-X20</f>
        <v>520</v>
      </c>
      <c r="AS20" s="110"/>
      <c r="AT20" s="111"/>
      <c r="AU20" s="112">
        <f t="shared" si="12"/>
        <v>241</v>
      </c>
      <c r="AV20" s="110"/>
      <c r="AW20" s="110"/>
      <c r="AX20" s="109">
        <f t="shared" si="13"/>
        <v>80</v>
      </c>
      <c r="AY20" s="110"/>
      <c r="AZ20" s="113"/>
      <c r="CD20"/>
      <c r="CE20"/>
      <c r="CF20"/>
      <c r="CG20"/>
      <c r="CH20" s="35" t="str">
        <f t="shared" si="27"/>
        <v/>
      </c>
      <c r="CI20" s="36">
        <f t="shared" si="1"/>
        <v>1.5</v>
      </c>
      <c r="CJ20" s="37">
        <f t="shared" si="2"/>
        <v>680</v>
      </c>
      <c r="CK20" s="38">
        <f t="shared" si="3"/>
        <v>241</v>
      </c>
      <c r="CL20" s="37">
        <f t="shared" si="4"/>
        <v>80</v>
      </c>
      <c r="CM20" s="37">
        <f t="shared" si="5"/>
        <v>2500</v>
      </c>
      <c r="CN20" s="39">
        <f t="shared" si="6"/>
        <v>1</v>
      </c>
      <c r="CO20" s="40" t="str">
        <f t="shared" si="7"/>
        <v>分</v>
      </c>
      <c r="CP20" s="39">
        <f t="shared" si="8"/>
        <v>30</v>
      </c>
      <c r="CQ20" s="33" t="str">
        <f t="shared" si="9"/>
        <v>秒</v>
      </c>
      <c r="CR20" s="37">
        <f t="shared" si="10"/>
        <v>80</v>
      </c>
      <c r="CS20" s="34" t="e">
        <f>#REF!</f>
        <v>#REF!</v>
      </c>
      <c r="CT20" s="37" t="e">
        <f>#REF!</f>
        <v>#REF!</v>
      </c>
      <c r="CU20" s="38" t="e">
        <f>#REF!</f>
        <v>#REF!</v>
      </c>
      <c r="CV20" s="37" t="e">
        <f>#REF!</f>
        <v>#REF!</v>
      </c>
    </row>
    <row r="21" spans="2:100" ht="13.5" customHeight="1">
      <c r="B21" s="219"/>
      <c r="C21" s="239"/>
      <c r="D21" s="163" t="s">
        <v>36</v>
      </c>
      <c r="E21" s="198"/>
      <c r="F21" s="245"/>
      <c r="G21" s="94"/>
      <c r="H21" s="256"/>
      <c r="I21" s="256"/>
      <c r="J21" s="257"/>
      <c r="K21" s="172"/>
      <c r="L21" s="246"/>
      <c r="M21" s="246"/>
      <c r="N21" s="247"/>
      <c r="O21" s="175">
        <v>1.5</v>
      </c>
      <c r="P21" s="176"/>
      <c r="Q21" s="176"/>
      <c r="R21" s="102">
        <v>670</v>
      </c>
      <c r="S21" s="102"/>
      <c r="T21" s="182"/>
      <c r="U21" s="105">
        <v>245</v>
      </c>
      <c r="V21" s="248"/>
      <c r="W21" s="248"/>
      <c r="X21" s="102">
        <v>80</v>
      </c>
      <c r="Y21" s="102"/>
      <c r="Z21" s="182"/>
      <c r="AA21" s="177">
        <v>2450</v>
      </c>
      <c r="AB21" s="102"/>
      <c r="AC21" s="102"/>
      <c r="AD21" s="182"/>
      <c r="AE21" s="178">
        <v>1</v>
      </c>
      <c r="AF21" s="179"/>
      <c r="AG21" s="12" t="s">
        <v>34</v>
      </c>
      <c r="AH21" s="179">
        <v>30</v>
      </c>
      <c r="AI21" s="179"/>
      <c r="AJ21" s="13" t="s">
        <v>35</v>
      </c>
      <c r="AK21" s="102">
        <v>80</v>
      </c>
      <c r="AL21" s="102"/>
      <c r="AM21" s="243"/>
      <c r="AN21" s="100">
        <f t="shared" si="11"/>
        <v>1010</v>
      </c>
      <c r="AO21" s="101"/>
      <c r="AP21" s="227"/>
      <c r="AQ21" s="227"/>
      <c r="AR21" s="102">
        <f>R21-X21-X21</f>
        <v>510</v>
      </c>
      <c r="AS21" s="103"/>
      <c r="AT21" s="104"/>
      <c r="AU21" s="105">
        <f t="shared" si="12"/>
        <v>245</v>
      </c>
      <c r="AV21" s="103"/>
      <c r="AW21" s="103"/>
      <c r="AX21" s="102">
        <f t="shared" si="13"/>
        <v>80</v>
      </c>
      <c r="AY21" s="103"/>
      <c r="AZ21" s="106"/>
      <c r="CD21"/>
      <c r="CE21"/>
      <c r="CF21"/>
      <c r="CG21"/>
      <c r="CH21" s="35" t="str">
        <f t="shared" si="27"/>
        <v/>
      </c>
      <c r="CI21" s="36">
        <f t="shared" si="1"/>
        <v>1.5</v>
      </c>
      <c r="CJ21" s="37">
        <f t="shared" si="2"/>
        <v>670</v>
      </c>
      <c r="CK21" s="38">
        <f t="shared" si="3"/>
        <v>245</v>
      </c>
      <c r="CL21" s="37">
        <f t="shared" si="4"/>
        <v>80</v>
      </c>
      <c r="CM21" s="37">
        <f t="shared" si="5"/>
        <v>2450</v>
      </c>
      <c r="CN21" s="39">
        <f t="shared" si="6"/>
        <v>1</v>
      </c>
      <c r="CO21" s="40" t="str">
        <f t="shared" si="7"/>
        <v>分</v>
      </c>
      <c r="CP21" s="39">
        <f t="shared" si="8"/>
        <v>30</v>
      </c>
      <c r="CQ21" s="33" t="str">
        <f t="shared" si="9"/>
        <v>秒</v>
      </c>
      <c r="CR21" s="37">
        <f t="shared" si="10"/>
        <v>80</v>
      </c>
      <c r="CS21" s="34" t="e">
        <f>#REF!</f>
        <v>#REF!</v>
      </c>
      <c r="CT21" s="37" t="e">
        <f>#REF!</f>
        <v>#REF!</v>
      </c>
      <c r="CU21" s="38" t="e">
        <f>#REF!</f>
        <v>#REF!</v>
      </c>
      <c r="CV21" s="37" t="e">
        <f>#REF!</f>
        <v>#REF!</v>
      </c>
    </row>
    <row r="22" spans="2:100" ht="13.5" customHeight="1">
      <c r="B22" s="219"/>
      <c r="C22" s="239"/>
      <c r="D22" s="163" t="s">
        <v>37</v>
      </c>
      <c r="E22" s="198"/>
      <c r="F22" s="245"/>
      <c r="G22" s="94"/>
      <c r="H22" s="256"/>
      <c r="I22" s="256"/>
      <c r="J22" s="257"/>
      <c r="K22" s="172"/>
      <c r="L22" s="246"/>
      <c r="M22" s="246"/>
      <c r="N22" s="247"/>
      <c r="O22" s="175">
        <v>1.5</v>
      </c>
      <c r="P22" s="176"/>
      <c r="Q22" s="176"/>
      <c r="R22" s="102">
        <v>660</v>
      </c>
      <c r="S22" s="102"/>
      <c r="T22" s="182"/>
      <c r="U22" s="105">
        <v>249</v>
      </c>
      <c r="V22" s="248"/>
      <c r="W22" s="248"/>
      <c r="X22" s="102">
        <v>80</v>
      </c>
      <c r="Y22" s="102"/>
      <c r="Z22" s="182"/>
      <c r="AA22" s="177">
        <v>2420</v>
      </c>
      <c r="AB22" s="102"/>
      <c r="AC22" s="102"/>
      <c r="AD22" s="182"/>
      <c r="AE22" s="178">
        <v>1</v>
      </c>
      <c r="AF22" s="179"/>
      <c r="AG22" s="12" t="s">
        <v>34</v>
      </c>
      <c r="AH22" s="179">
        <v>30</v>
      </c>
      <c r="AI22" s="179"/>
      <c r="AJ22" s="13" t="s">
        <v>35</v>
      </c>
      <c r="AK22" s="102">
        <v>80</v>
      </c>
      <c r="AL22" s="102"/>
      <c r="AM22" s="243"/>
      <c r="AN22" s="100">
        <f t="shared" si="11"/>
        <v>1002</v>
      </c>
      <c r="AO22" s="101"/>
      <c r="AP22" s="227"/>
      <c r="AQ22" s="227"/>
      <c r="AR22" s="102">
        <f t="shared" ref="AR22:AR25" si="28">R22-X22-X22</f>
        <v>500</v>
      </c>
      <c r="AS22" s="103"/>
      <c r="AT22" s="104"/>
      <c r="AU22" s="105">
        <f t="shared" si="12"/>
        <v>249</v>
      </c>
      <c r="AV22" s="103"/>
      <c r="AW22" s="103"/>
      <c r="AX22" s="102">
        <f t="shared" si="13"/>
        <v>80</v>
      </c>
      <c r="AY22" s="103"/>
      <c r="AZ22" s="106"/>
      <c r="CD22"/>
      <c r="CE22"/>
      <c r="CF22"/>
      <c r="CG22"/>
      <c r="CH22" s="35" t="str">
        <f t="shared" si="27"/>
        <v/>
      </c>
      <c r="CI22" s="36">
        <f t="shared" si="1"/>
        <v>1.5</v>
      </c>
      <c r="CJ22" s="37">
        <f t="shared" si="2"/>
        <v>660</v>
      </c>
      <c r="CK22" s="38">
        <f t="shared" si="3"/>
        <v>249</v>
      </c>
      <c r="CL22" s="37">
        <f t="shared" si="4"/>
        <v>80</v>
      </c>
      <c r="CM22" s="37">
        <f t="shared" si="5"/>
        <v>2420</v>
      </c>
      <c r="CN22" s="39">
        <f t="shared" si="6"/>
        <v>1</v>
      </c>
      <c r="CO22" s="40" t="str">
        <f t="shared" si="7"/>
        <v>分</v>
      </c>
      <c r="CP22" s="39">
        <f t="shared" si="8"/>
        <v>30</v>
      </c>
      <c r="CQ22" s="33" t="str">
        <f t="shared" si="9"/>
        <v>秒</v>
      </c>
      <c r="CR22" s="37">
        <f t="shared" si="10"/>
        <v>80</v>
      </c>
      <c r="CS22" s="34" t="e">
        <f>#REF!</f>
        <v>#REF!</v>
      </c>
      <c r="CT22" s="37" t="e">
        <f>#REF!</f>
        <v>#REF!</v>
      </c>
      <c r="CU22" s="38" t="e">
        <f>#REF!</f>
        <v>#REF!</v>
      </c>
      <c r="CV22" s="37" t="e">
        <f>#REF!</f>
        <v>#REF!</v>
      </c>
    </row>
    <row r="23" spans="2:100" ht="13.5" customHeight="1">
      <c r="B23" s="219"/>
      <c r="C23" s="239"/>
      <c r="D23" s="163" t="s">
        <v>44</v>
      </c>
      <c r="E23" s="198"/>
      <c r="F23" s="245"/>
      <c r="G23" s="94"/>
      <c r="H23" s="256"/>
      <c r="I23" s="256"/>
      <c r="J23" s="257"/>
      <c r="K23" s="172"/>
      <c r="L23" s="246"/>
      <c r="M23" s="246"/>
      <c r="N23" s="247"/>
      <c r="O23" s="175">
        <v>1.5</v>
      </c>
      <c r="P23" s="176"/>
      <c r="Q23" s="176"/>
      <c r="R23" s="102">
        <v>650</v>
      </c>
      <c r="S23" s="102"/>
      <c r="T23" s="182"/>
      <c r="U23" s="105">
        <v>252</v>
      </c>
      <c r="V23" s="248"/>
      <c r="W23" s="248"/>
      <c r="X23" s="102">
        <v>80</v>
      </c>
      <c r="Y23" s="102"/>
      <c r="Z23" s="182"/>
      <c r="AA23" s="177">
        <v>2380</v>
      </c>
      <c r="AB23" s="102"/>
      <c r="AC23" s="102"/>
      <c r="AD23" s="182"/>
      <c r="AE23" s="178">
        <v>1</v>
      </c>
      <c r="AF23" s="179"/>
      <c r="AG23" s="12" t="s">
        <v>34</v>
      </c>
      <c r="AH23" s="179">
        <v>35</v>
      </c>
      <c r="AI23" s="179"/>
      <c r="AJ23" s="13" t="s">
        <v>35</v>
      </c>
      <c r="AK23" s="102">
        <v>80</v>
      </c>
      <c r="AL23" s="102"/>
      <c r="AM23" s="243"/>
      <c r="AN23" s="100">
        <f t="shared" si="11"/>
        <v>996</v>
      </c>
      <c r="AO23" s="101"/>
      <c r="AP23" s="227"/>
      <c r="AQ23" s="227"/>
      <c r="AR23" s="102">
        <f t="shared" si="28"/>
        <v>490</v>
      </c>
      <c r="AS23" s="103"/>
      <c r="AT23" s="104"/>
      <c r="AU23" s="105">
        <f t="shared" si="12"/>
        <v>252</v>
      </c>
      <c r="AV23" s="103"/>
      <c r="AW23" s="103"/>
      <c r="AX23" s="102">
        <f t="shared" si="13"/>
        <v>80</v>
      </c>
      <c r="AY23" s="103"/>
      <c r="AZ23" s="106"/>
      <c r="CD23"/>
      <c r="CE23"/>
      <c r="CF23"/>
      <c r="CG23"/>
      <c r="CH23" s="35" t="str">
        <f t="shared" si="27"/>
        <v/>
      </c>
      <c r="CI23" s="36">
        <f t="shared" si="1"/>
        <v>1.5</v>
      </c>
      <c r="CJ23" s="37">
        <f t="shared" si="2"/>
        <v>650</v>
      </c>
      <c r="CK23" s="38">
        <f t="shared" si="3"/>
        <v>252</v>
      </c>
      <c r="CL23" s="37">
        <f t="shared" si="4"/>
        <v>80</v>
      </c>
      <c r="CM23" s="37">
        <f t="shared" si="5"/>
        <v>2380</v>
      </c>
      <c r="CN23" s="39">
        <f t="shared" si="6"/>
        <v>1</v>
      </c>
      <c r="CO23" s="40" t="str">
        <f t="shared" si="7"/>
        <v>分</v>
      </c>
      <c r="CP23" s="39">
        <f t="shared" si="8"/>
        <v>35</v>
      </c>
      <c r="CQ23" s="33" t="str">
        <f t="shared" si="9"/>
        <v>秒</v>
      </c>
      <c r="CR23" s="37">
        <f t="shared" si="10"/>
        <v>80</v>
      </c>
      <c r="CS23" s="34" t="e">
        <f>#REF!</f>
        <v>#REF!</v>
      </c>
      <c r="CT23" s="37" t="e">
        <f>#REF!</f>
        <v>#REF!</v>
      </c>
      <c r="CU23" s="38" t="e">
        <f>#REF!</f>
        <v>#REF!</v>
      </c>
      <c r="CV23" s="37" t="e">
        <f>#REF!</f>
        <v>#REF!</v>
      </c>
    </row>
    <row r="24" spans="2:100" ht="13.5" customHeight="1">
      <c r="B24" s="219"/>
      <c r="C24" s="239"/>
      <c r="D24" s="163" t="s">
        <v>39</v>
      </c>
      <c r="E24" s="198"/>
      <c r="F24" s="245"/>
      <c r="G24" s="94"/>
      <c r="H24" s="256"/>
      <c r="I24" s="256"/>
      <c r="J24" s="257"/>
      <c r="K24" s="172"/>
      <c r="L24" s="246"/>
      <c r="M24" s="246"/>
      <c r="N24" s="247"/>
      <c r="O24" s="175">
        <v>1.5</v>
      </c>
      <c r="P24" s="176"/>
      <c r="Q24" s="176"/>
      <c r="R24" s="102">
        <v>640</v>
      </c>
      <c r="S24" s="102"/>
      <c r="T24" s="182"/>
      <c r="U24" s="105">
        <v>257</v>
      </c>
      <c r="V24" s="248"/>
      <c r="W24" s="248"/>
      <c r="X24" s="102">
        <v>80</v>
      </c>
      <c r="Y24" s="102"/>
      <c r="Z24" s="182"/>
      <c r="AA24" s="177">
        <v>2340</v>
      </c>
      <c r="AB24" s="102"/>
      <c r="AC24" s="102"/>
      <c r="AD24" s="182"/>
      <c r="AE24" s="178">
        <v>1</v>
      </c>
      <c r="AF24" s="179"/>
      <c r="AG24" s="12" t="s">
        <v>34</v>
      </c>
      <c r="AH24" s="179">
        <v>35</v>
      </c>
      <c r="AI24" s="179"/>
      <c r="AJ24" s="13" t="s">
        <v>35</v>
      </c>
      <c r="AK24" s="102">
        <v>80</v>
      </c>
      <c r="AL24" s="102"/>
      <c r="AM24" s="243"/>
      <c r="AN24" s="100">
        <f t="shared" si="11"/>
        <v>986</v>
      </c>
      <c r="AO24" s="101"/>
      <c r="AP24" s="227"/>
      <c r="AQ24" s="227"/>
      <c r="AR24" s="102">
        <f t="shared" ref="AR24" si="29">R24-X24-X24</f>
        <v>480</v>
      </c>
      <c r="AS24" s="103"/>
      <c r="AT24" s="104"/>
      <c r="AU24" s="105">
        <f t="shared" si="12"/>
        <v>257</v>
      </c>
      <c r="AV24" s="103"/>
      <c r="AW24" s="103"/>
      <c r="AX24" s="102">
        <f t="shared" si="13"/>
        <v>80</v>
      </c>
      <c r="AY24" s="103"/>
      <c r="AZ24" s="106"/>
      <c r="CD24"/>
      <c r="CE24"/>
      <c r="CF24"/>
      <c r="CG24"/>
      <c r="CH24" s="35" t="str">
        <f t="shared" ref="CH24" si="30">IF(K24="","",1)</f>
        <v/>
      </c>
      <c r="CI24" s="36">
        <f t="shared" ref="CI24" si="31">O24</f>
        <v>1.5</v>
      </c>
      <c r="CJ24" s="37">
        <f t="shared" ref="CJ24" si="32">R24</f>
        <v>640</v>
      </c>
      <c r="CK24" s="38">
        <f t="shared" ref="CK24" si="33">U24</f>
        <v>257</v>
      </c>
      <c r="CL24" s="37">
        <f t="shared" ref="CL24" si="34">X24</f>
        <v>80</v>
      </c>
      <c r="CM24" s="37">
        <f t="shared" ref="CM24" si="35">AA24</f>
        <v>2340</v>
      </c>
      <c r="CN24" s="39">
        <f t="shared" ref="CN24" si="36">AE24</f>
        <v>1</v>
      </c>
      <c r="CO24" s="40" t="str">
        <f t="shared" ref="CO24" si="37">AG24</f>
        <v>分</v>
      </c>
      <c r="CP24" s="39">
        <f t="shared" ref="CP24" si="38">AH24</f>
        <v>35</v>
      </c>
      <c r="CQ24" s="33" t="str">
        <f t="shared" ref="CQ24" si="39">AJ24</f>
        <v>秒</v>
      </c>
      <c r="CR24" s="37">
        <f t="shared" ref="CR24" si="40">AK24</f>
        <v>80</v>
      </c>
      <c r="CS24" s="34" t="e">
        <f>#REF!</f>
        <v>#REF!</v>
      </c>
      <c r="CT24" s="37" t="e">
        <f>#REF!</f>
        <v>#REF!</v>
      </c>
      <c r="CU24" s="38" t="e">
        <f>#REF!</f>
        <v>#REF!</v>
      </c>
      <c r="CV24" s="37" t="e">
        <f>#REF!</f>
        <v>#REF!</v>
      </c>
    </row>
    <row r="25" spans="2:100" ht="13.5" customHeight="1" thickBot="1">
      <c r="B25" s="221"/>
      <c r="C25" s="240"/>
      <c r="D25" s="249" t="s">
        <v>25</v>
      </c>
      <c r="E25" s="210"/>
      <c r="F25" s="250"/>
      <c r="G25" s="96"/>
      <c r="H25" s="258"/>
      <c r="I25" s="258"/>
      <c r="J25" s="259"/>
      <c r="K25" s="211"/>
      <c r="L25" s="251"/>
      <c r="M25" s="251"/>
      <c r="N25" s="252"/>
      <c r="O25" s="202">
        <v>1.5</v>
      </c>
      <c r="P25" s="203"/>
      <c r="Q25" s="203"/>
      <c r="R25" s="78">
        <v>630</v>
      </c>
      <c r="S25" s="78"/>
      <c r="T25" s="79"/>
      <c r="U25" s="80">
        <v>261</v>
      </c>
      <c r="V25" s="253"/>
      <c r="W25" s="253"/>
      <c r="X25" s="78">
        <v>80</v>
      </c>
      <c r="Y25" s="78"/>
      <c r="Z25" s="79"/>
      <c r="AA25" s="214">
        <v>2310</v>
      </c>
      <c r="AB25" s="78"/>
      <c r="AC25" s="78"/>
      <c r="AD25" s="79"/>
      <c r="AE25" s="215">
        <v>1</v>
      </c>
      <c r="AF25" s="216"/>
      <c r="AG25" s="14" t="s">
        <v>34</v>
      </c>
      <c r="AH25" s="216">
        <v>35</v>
      </c>
      <c r="AI25" s="216"/>
      <c r="AJ25" s="15" t="s">
        <v>35</v>
      </c>
      <c r="AK25" s="78">
        <v>80</v>
      </c>
      <c r="AL25" s="78"/>
      <c r="AM25" s="244"/>
      <c r="AN25" s="76">
        <f t="shared" si="11"/>
        <v>978</v>
      </c>
      <c r="AO25" s="77"/>
      <c r="AP25" s="77"/>
      <c r="AQ25" s="77"/>
      <c r="AR25" s="78">
        <f t="shared" si="28"/>
        <v>470</v>
      </c>
      <c r="AS25" s="78"/>
      <c r="AT25" s="79"/>
      <c r="AU25" s="80">
        <f t="shared" si="12"/>
        <v>261</v>
      </c>
      <c r="AV25" s="81"/>
      <c r="AW25" s="81"/>
      <c r="AX25" s="78">
        <f t="shared" si="13"/>
        <v>80</v>
      </c>
      <c r="AY25" s="81"/>
      <c r="AZ25" s="82"/>
      <c r="BF25" s="26"/>
      <c r="BG25" s="26"/>
      <c r="BH25" s="26"/>
      <c r="CD25"/>
      <c r="CE25"/>
      <c r="CF25"/>
      <c r="CG25"/>
      <c r="CH25" s="35" t="str">
        <f t="shared" si="27"/>
        <v/>
      </c>
      <c r="CI25" s="36">
        <f t="shared" si="1"/>
        <v>1.5</v>
      </c>
      <c r="CJ25" s="37">
        <f t="shared" si="2"/>
        <v>630</v>
      </c>
      <c r="CK25" s="38">
        <f t="shared" si="3"/>
        <v>261</v>
      </c>
      <c r="CL25" s="37">
        <f t="shared" si="4"/>
        <v>80</v>
      </c>
      <c r="CM25" s="37">
        <f t="shared" si="5"/>
        <v>2310</v>
      </c>
      <c r="CN25" s="39">
        <f t="shared" si="6"/>
        <v>1</v>
      </c>
      <c r="CO25" s="40" t="str">
        <f t="shared" si="7"/>
        <v>分</v>
      </c>
      <c r="CP25" s="39">
        <f t="shared" si="8"/>
        <v>35</v>
      </c>
      <c r="CQ25" s="33" t="str">
        <f t="shared" si="9"/>
        <v>秒</v>
      </c>
      <c r="CR25" s="37">
        <f t="shared" si="10"/>
        <v>80</v>
      </c>
      <c r="CS25" s="34" t="e">
        <f>#REF!</f>
        <v>#REF!</v>
      </c>
      <c r="CT25" s="37" t="e">
        <f>#REF!</f>
        <v>#REF!</v>
      </c>
      <c r="CU25" s="38" t="e">
        <f>#REF!</f>
        <v>#REF!</v>
      </c>
      <c r="CV25" s="37" t="e">
        <f>#REF!</f>
        <v>#REF!</v>
      </c>
    </row>
    <row r="26" spans="2:100" ht="13.5" customHeight="1">
      <c r="B26" s="217" t="s">
        <v>94</v>
      </c>
      <c r="C26" s="238"/>
      <c r="D26" s="190" t="s">
        <v>24</v>
      </c>
      <c r="E26" s="123"/>
      <c r="F26" s="124"/>
      <c r="G26" s="89" t="s">
        <v>85</v>
      </c>
      <c r="H26" s="254"/>
      <c r="I26" s="254"/>
      <c r="J26" s="255"/>
      <c r="K26" s="191"/>
      <c r="L26" s="241"/>
      <c r="M26" s="241"/>
      <c r="N26" s="242"/>
      <c r="O26" s="194">
        <v>1.5</v>
      </c>
      <c r="P26" s="195"/>
      <c r="Q26" s="195"/>
      <c r="R26" s="109">
        <v>650</v>
      </c>
      <c r="S26" s="109"/>
      <c r="T26" s="196"/>
      <c r="U26" s="112">
        <v>312</v>
      </c>
      <c r="V26" s="260"/>
      <c r="W26" s="260"/>
      <c r="X26" s="109">
        <v>80</v>
      </c>
      <c r="Y26" s="109"/>
      <c r="Z26" s="196"/>
      <c r="AA26" s="223">
        <v>2040</v>
      </c>
      <c r="AB26" s="109"/>
      <c r="AC26" s="109"/>
      <c r="AD26" s="196"/>
      <c r="AE26" s="224">
        <v>1</v>
      </c>
      <c r="AF26" s="209"/>
      <c r="AG26" s="10" t="s">
        <v>34</v>
      </c>
      <c r="AH26" s="209">
        <v>55</v>
      </c>
      <c r="AI26" s="209"/>
      <c r="AJ26" s="11" t="s">
        <v>35</v>
      </c>
      <c r="AK26" s="109">
        <v>80</v>
      </c>
      <c r="AL26" s="109"/>
      <c r="AM26" s="237"/>
      <c r="AN26" s="107">
        <f t="shared" si="11"/>
        <v>876</v>
      </c>
      <c r="AO26" s="108"/>
      <c r="AP26" s="228"/>
      <c r="AQ26" s="228"/>
      <c r="AR26" s="109">
        <f>R26-X26-X26</f>
        <v>490</v>
      </c>
      <c r="AS26" s="110"/>
      <c r="AT26" s="111"/>
      <c r="AU26" s="112">
        <f t="shared" si="12"/>
        <v>312</v>
      </c>
      <c r="AV26" s="110"/>
      <c r="AW26" s="110"/>
      <c r="AX26" s="109">
        <f t="shared" si="13"/>
        <v>80</v>
      </c>
      <c r="AY26" s="110"/>
      <c r="AZ26" s="113"/>
      <c r="CD26"/>
      <c r="CE26"/>
      <c r="CF26"/>
      <c r="CG26"/>
      <c r="CH26" s="35" t="str">
        <f t="shared" ref="CH26:CH31" si="41">IF(K26="","",1)</f>
        <v/>
      </c>
      <c r="CI26" s="36">
        <f t="shared" ref="CI26:CI31" si="42">O26</f>
        <v>1.5</v>
      </c>
      <c r="CJ26" s="37">
        <f t="shared" ref="CJ26:CJ31" si="43">R26</f>
        <v>650</v>
      </c>
      <c r="CK26" s="38">
        <f t="shared" ref="CK26:CK31" si="44">U26</f>
        <v>312</v>
      </c>
      <c r="CL26" s="37">
        <f t="shared" ref="CL26:CL31" si="45">X26</f>
        <v>80</v>
      </c>
      <c r="CM26" s="37">
        <f t="shared" ref="CM26:CM31" si="46">AA26</f>
        <v>2040</v>
      </c>
      <c r="CN26" s="39">
        <f t="shared" ref="CN26:CN31" si="47">AE26</f>
        <v>1</v>
      </c>
      <c r="CO26" s="40" t="str">
        <f t="shared" ref="CO26:CO31" si="48">AG26</f>
        <v>分</v>
      </c>
      <c r="CP26" s="39">
        <f t="shared" ref="CP26:CP31" si="49">AH26</f>
        <v>55</v>
      </c>
      <c r="CQ26" s="33" t="str">
        <f t="shared" ref="CQ26:CQ31" si="50">AJ26</f>
        <v>秒</v>
      </c>
      <c r="CR26" s="37">
        <f t="shared" ref="CR26:CR31" si="51">AK26</f>
        <v>80</v>
      </c>
      <c r="CS26" s="34" t="e">
        <f>#REF!</f>
        <v>#REF!</v>
      </c>
      <c r="CT26" s="37" t="e">
        <f>#REF!</f>
        <v>#REF!</v>
      </c>
      <c r="CU26" s="38" t="e">
        <f>#REF!</f>
        <v>#REF!</v>
      </c>
      <c r="CV26" s="37" t="e">
        <f>#REF!</f>
        <v>#REF!</v>
      </c>
    </row>
    <row r="27" spans="2:100" ht="13.5" customHeight="1">
      <c r="B27" s="219"/>
      <c r="C27" s="239"/>
      <c r="D27" s="163" t="s">
        <v>36</v>
      </c>
      <c r="E27" s="198"/>
      <c r="F27" s="245"/>
      <c r="G27" s="94"/>
      <c r="H27" s="256"/>
      <c r="I27" s="256"/>
      <c r="J27" s="257"/>
      <c r="K27" s="172"/>
      <c r="L27" s="246"/>
      <c r="M27" s="246"/>
      <c r="N27" s="247"/>
      <c r="O27" s="175">
        <v>1.5</v>
      </c>
      <c r="P27" s="176"/>
      <c r="Q27" s="176"/>
      <c r="R27" s="102">
        <v>640</v>
      </c>
      <c r="S27" s="102"/>
      <c r="T27" s="182"/>
      <c r="U27" s="105">
        <v>317</v>
      </c>
      <c r="V27" s="248"/>
      <c r="W27" s="248"/>
      <c r="X27" s="102">
        <v>80</v>
      </c>
      <c r="Y27" s="102"/>
      <c r="Z27" s="182"/>
      <c r="AA27" s="177">
        <v>2010</v>
      </c>
      <c r="AB27" s="102"/>
      <c r="AC27" s="102"/>
      <c r="AD27" s="182"/>
      <c r="AE27" s="178">
        <v>1</v>
      </c>
      <c r="AF27" s="179"/>
      <c r="AG27" s="12" t="s">
        <v>34</v>
      </c>
      <c r="AH27" s="179">
        <v>55</v>
      </c>
      <c r="AI27" s="179"/>
      <c r="AJ27" s="13" t="s">
        <v>35</v>
      </c>
      <c r="AK27" s="102">
        <v>80</v>
      </c>
      <c r="AL27" s="102"/>
      <c r="AM27" s="243"/>
      <c r="AN27" s="100">
        <f t="shared" si="11"/>
        <v>866</v>
      </c>
      <c r="AO27" s="101"/>
      <c r="AP27" s="227"/>
      <c r="AQ27" s="227"/>
      <c r="AR27" s="102">
        <f>R27-X27-X27</f>
        <v>480</v>
      </c>
      <c r="AS27" s="103"/>
      <c r="AT27" s="104"/>
      <c r="AU27" s="105">
        <f t="shared" si="12"/>
        <v>317</v>
      </c>
      <c r="AV27" s="103"/>
      <c r="AW27" s="103"/>
      <c r="AX27" s="102">
        <f t="shared" si="13"/>
        <v>80</v>
      </c>
      <c r="AY27" s="103"/>
      <c r="AZ27" s="106"/>
      <c r="CD27"/>
      <c r="CE27"/>
      <c r="CF27"/>
      <c r="CG27"/>
      <c r="CH27" s="35" t="str">
        <f t="shared" si="41"/>
        <v/>
      </c>
      <c r="CI27" s="36">
        <f t="shared" si="42"/>
        <v>1.5</v>
      </c>
      <c r="CJ27" s="37">
        <f t="shared" si="43"/>
        <v>640</v>
      </c>
      <c r="CK27" s="38">
        <f t="shared" si="44"/>
        <v>317</v>
      </c>
      <c r="CL27" s="37">
        <f t="shared" si="45"/>
        <v>80</v>
      </c>
      <c r="CM27" s="37">
        <f t="shared" si="46"/>
        <v>2010</v>
      </c>
      <c r="CN27" s="39">
        <f t="shared" si="47"/>
        <v>1</v>
      </c>
      <c r="CO27" s="40" t="str">
        <f t="shared" si="48"/>
        <v>分</v>
      </c>
      <c r="CP27" s="39">
        <f t="shared" si="49"/>
        <v>55</v>
      </c>
      <c r="CQ27" s="33" t="str">
        <f t="shared" si="50"/>
        <v>秒</v>
      </c>
      <c r="CR27" s="37">
        <f t="shared" si="51"/>
        <v>80</v>
      </c>
      <c r="CS27" s="34" t="e">
        <f>#REF!</f>
        <v>#REF!</v>
      </c>
      <c r="CT27" s="37" t="e">
        <f>#REF!</f>
        <v>#REF!</v>
      </c>
      <c r="CU27" s="38" t="e">
        <f>#REF!</f>
        <v>#REF!</v>
      </c>
      <c r="CV27" s="37" t="e">
        <f>#REF!</f>
        <v>#REF!</v>
      </c>
    </row>
    <row r="28" spans="2:100" ht="13.5" customHeight="1">
      <c r="B28" s="219"/>
      <c r="C28" s="239"/>
      <c r="D28" s="163" t="s">
        <v>37</v>
      </c>
      <c r="E28" s="198"/>
      <c r="F28" s="245"/>
      <c r="G28" s="94"/>
      <c r="H28" s="256"/>
      <c r="I28" s="256"/>
      <c r="J28" s="257"/>
      <c r="K28" s="172"/>
      <c r="L28" s="246"/>
      <c r="M28" s="246"/>
      <c r="N28" s="247"/>
      <c r="O28" s="175">
        <v>1.5</v>
      </c>
      <c r="P28" s="176"/>
      <c r="Q28" s="176"/>
      <c r="R28" s="102">
        <v>630</v>
      </c>
      <c r="S28" s="102"/>
      <c r="T28" s="182"/>
      <c r="U28" s="105">
        <v>322</v>
      </c>
      <c r="V28" s="248"/>
      <c r="W28" s="248"/>
      <c r="X28" s="102">
        <v>80</v>
      </c>
      <c r="Y28" s="102"/>
      <c r="Z28" s="182"/>
      <c r="AA28" s="177">
        <v>1980</v>
      </c>
      <c r="AB28" s="102"/>
      <c r="AC28" s="102"/>
      <c r="AD28" s="182"/>
      <c r="AE28" s="178">
        <v>2</v>
      </c>
      <c r="AF28" s="179"/>
      <c r="AG28" s="12" t="s">
        <v>34</v>
      </c>
      <c r="AH28" s="179">
        <v>0</v>
      </c>
      <c r="AI28" s="179"/>
      <c r="AJ28" s="13" t="s">
        <v>35</v>
      </c>
      <c r="AK28" s="102">
        <v>80</v>
      </c>
      <c r="AL28" s="102"/>
      <c r="AM28" s="243"/>
      <c r="AN28" s="100">
        <f t="shared" si="11"/>
        <v>856</v>
      </c>
      <c r="AO28" s="101"/>
      <c r="AP28" s="227"/>
      <c r="AQ28" s="227"/>
      <c r="AR28" s="102">
        <f t="shared" ref="AR28:AR31" si="52">R28-X28-X28</f>
        <v>470</v>
      </c>
      <c r="AS28" s="103"/>
      <c r="AT28" s="104"/>
      <c r="AU28" s="105">
        <f t="shared" si="12"/>
        <v>322</v>
      </c>
      <c r="AV28" s="103"/>
      <c r="AW28" s="103"/>
      <c r="AX28" s="102">
        <f t="shared" si="13"/>
        <v>80</v>
      </c>
      <c r="AY28" s="103"/>
      <c r="AZ28" s="106"/>
      <c r="CD28"/>
      <c r="CE28"/>
      <c r="CF28"/>
      <c r="CG28"/>
      <c r="CH28" s="35" t="str">
        <f t="shared" si="41"/>
        <v/>
      </c>
      <c r="CI28" s="36">
        <f t="shared" si="42"/>
        <v>1.5</v>
      </c>
      <c r="CJ28" s="37">
        <f t="shared" si="43"/>
        <v>630</v>
      </c>
      <c r="CK28" s="38">
        <f t="shared" si="44"/>
        <v>322</v>
      </c>
      <c r="CL28" s="37">
        <f t="shared" si="45"/>
        <v>80</v>
      </c>
      <c r="CM28" s="37">
        <f t="shared" si="46"/>
        <v>1980</v>
      </c>
      <c r="CN28" s="39">
        <f t="shared" si="47"/>
        <v>2</v>
      </c>
      <c r="CO28" s="40" t="str">
        <f t="shared" si="48"/>
        <v>分</v>
      </c>
      <c r="CP28" s="39">
        <f t="shared" si="49"/>
        <v>0</v>
      </c>
      <c r="CQ28" s="33" t="str">
        <f t="shared" si="50"/>
        <v>秒</v>
      </c>
      <c r="CR28" s="37">
        <f t="shared" si="51"/>
        <v>80</v>
      </c>
      <c r="CS28" s="34" t="e">
        <f>#REF!</f>
        <v>#REF!</v>
      </c>
      <c r="CT28" s="37" t="e">
        <f>#REF!</f>
        <v>#REF!</v>
      </c>
      <c r="CU28" s="38" t="e">
        <f>#REF!</f>
        <v>#REF!</v>
      </c>
      <c r="CV28" s="37" t="e">
        <f>#REF!</f>
        <v>#REF!</v>
      </c>
    </row>
    <row r="29" spans="2:100" ht="13.5" customHeight="1">
      <c r="B29" s="219"/>
      <c r="C29" s="239"/>
      <c r="D29" s="163" t="s">
        <v>38</v>
      </c>
      <c r="E29" s="198"/>
      <c r="F29" s="245"/>
      <c r="G29" s="94"/>
      <c r="H29" s="256"/>
      <c r="I29" s="256"/>
      <c r="J29" s="257"/>
      <c r="K29" s="172"/>
      <c r="L29" s="246"/>
      <c r="M29" s="246"/>
      <c r="N29" s="247"/>
      <c r="O29" s="175">
        <v>1.5</v>
      </c>
      <c r="P29" s="176"/>
      <c r="Q29" s="176"/>
      <c r="R29" s="102">
        <v>620</v>
      </c>
      <c r="S29" s="102"/>
      <c r="T29" s="182"/>
      <c r="U29" s="105">
        <v>328</v>
      </c>
      <c r="V29" s="248"/>
      <c r="W29" s="248"/>
      <c r="X29" s="102">
        <v>80</v>
      </c>
      <c r="Y29" s="102"/>
      <c r="Z29" s="182"/>
      <c r="AA29" s="177">
        <v>1950</v>
      </c>
      <c r="AB29" s="102"/>
      <c r="AC29" s="102"/>
      <c r="AD29" s="182"/>
      <c r="AE29" s="178">
        <v>2</v>
      </c>
      <c r="AF29" s="179"/>
      <c r="AG29" s="12" t="s">
        <v>34</v>
      </c>
      <c r="AH29" s="179">
        <v>0</v>
      </c>
      <c r="AI29" s="179"/>
      <c r="AJ29" s="13" t="s">
        <v>35</v>
      </c>
      <c r="AK29" s="102">
        <v>80</v>
      </c>
      <c r="AL29" s="102"/>
      <c r="AM29" s="243"/>
      <c r="AN29" s="100">
        <f t="shared" si="11"/>
        <v>844</v>
      </c>
      <c r="AO29" s="101"/>
      <c r="AP29" s="227"/>
      <c r="AQ29" s="227"/>
      <c r="AR29" s="102">
        <f t="shared" si="52"/>
        <v>460</v>
      </c>
      <c r="AS29" s="103"/>
      <c r="AT29" s="104"/>
      <c r="AU29" s="105">
        <f t="shared" si="12"/>
        <v>328</v>
      </c>
      <c r="AV29" s="103"/>
      <c r="AW29" s="103"/>
      <c r="AX29" s="102">
        <f t="shared" si="13"/>
        <v>80</v>
      </c>
      <c r="AY29" s="103"/>
      <c r="AZ29" s="106"/>
      <c r="CD29"/>
      <c r="CE29"/>
      <c r="CF29"/>
      <c r="CG29"/>
      <c r="CH29" s="35" t="str">
        <f t="shared" si="41"/>
        <v/>
      </c>
      <c r="CI29" s="36">
        <f t="shared" si="42"/>
        <v>1.5</v>
      </c>
      <c r="CJ29" s="37">
        <f t="shared" si="43"/>
        <v>620</v>
      </c>
      <c r="CK29" s="38">
        <f t="shared" si="44"/>
        <v>328</v>
      </c>
      <c r="CL29" s="37">
        <f t="shared" si="45"/>
        <v>80</v>
      </c>
      <c r="CM29" s="37">
        <f t="shared" si="46"/>
        <v>1950</v>
      </c>
      <c r="CN29" s="39">
        <f t="shared" si="47"/>
        <v>2</v>
      </c>
      <c r="CO29" s="40" t="str">
        <f t="shared" si="48"/>
        <v>分</v>
      </c>
      <c r="CP29" s="39">
        <f t="shared" si="49"/>
        <v>0</v>
      </c>
      <c r="CQ29" s="33" t="str">
        <f t="shared" si="50"/>
        <v>秒</v>
      </c>
      <c r="CR29" s="37">
        <f t="shared" si="51"/>
        <v>80</v>
      </c>
      <c r="CS29" s="34" t="e">
        <f>#REF!</f>
        <v>#REF!</v>
      </c>
      <c r="CT29" s="37" t="e">
        <f>#REF!</f>
        <v>#REF!</v>
      </c>
      <c r="CU29" s="38" t="e">
        <f>#REF!</f>
        <v>#REF!</v>
      </c>
      <c r="CV29" s="37" t="e">
        <f>#REF!</f>
        <v>#REF!</v>
      </c>
    </row>
    <row r="30" spans="2:100" ht="13.5" customHeight="1">
      <c r="B30" s="219"/>
      <c r="C30" s="239"/>
      <c r="D30" s="163" t="s">
        <v>39</v>
      </c>
      <c r="E30" s="198"/>
      <c r="F30" s="245"/>
      <c r="G30" s="94"/>
      <c r="H30" s="256"/>
      <c r="I30" s="256"/>
      <c r="J30" s="257"/>
      <c r="K30" s="172"/>
      <c r="L30" s="246"/>
      <c r="M30" s="246"/>
      <c r="N30" s="247"/>
      <c r="O30" s="175">
        <v>1.5</v>
      </c>
      <c r="P30" s="176"/>
      <c r="Q30" s="176"/>
      <c r="R30" s="102">
        <v>610</v>
      </c>
      <c r="S30" s="102"/>
      <c r="T30" s="182"/>
      <c r="U30" s="105">
        <v>332</v>
      </c>
      <c r="V30" s="248"/>
      <c r="W30" s="248"/>
      <c r="X30" s="102">
        <v>80</v>
      </c>
      <c r="Y30" s="102"/>
      <c r="Z30" s="182"/>
      <c r="AA30" s="177">
        <v>1910</v>
      </c>
      <c r="AB30" s="102"/>
      <c r="AC30" s="102"/>
      <c r="AD30" s="182"/>
      <c r="AE30" s="178">
        <v>2</v>
      </c>
      <c r="AF30" s="179"/>
      <c r="AG30" s="12" t="s">
        <v>34</v>
      </c>
      <c r="AH30" s="179">
        <v>0</v>
      </c>
      <c r="AI30" s="179"/>
      <c r="AJ30" s="13" t="s">
        <v>35</v>
      </c>
      <c r="AK30" s="102">
        <v>80</v>
      </c>
      <c r="AL30" s="102"/>
      <c r="AM30" s="243"/>
      <c r="AN30" s="100">
        <f t="shared" si="11"/>
        <v>836</v>
      </c>
      <c r="AO30" s="101"/>
      <c r="AP30" s="227"/>
      <c r="AQ30" s="227"/>
      <c r="AR30" s="102">
        <f t="shared" si="52"/>
        <v>450</v>
      </c>
      <c r="AS30" s="103"/>
      <c r="AT30" s="104"/>
      <c r="AU30" s="105">
        <f t="shared" si="12"/>
        <v>332</v>
      </c>
      <c r="AV30" s="103"/>
      <c r="AW30" s="103"/>
      <c r="AX30" s="102">
        <f t="shared" si="13"/>
        <v>80</v>
      </c>
      <c r="AY30" s="103"/>
      <c r="AZ30" s="106"/>
      <c r="CD30"/>
      <c r="CE30"/>
      <c r="CF30"/>
      <c r="CG30"/>
      <c r="CH30" s="35" t="str">
        <f t="shared" si="41"/>
        <v/>
      </c>
      <c r="CI30" s="36">
        <f t="shared" si="42"/>
        <v>1.5</v>
      </c>
      <c r="CJ30" s="37">
        <f t="shared" si="43"/>
        <v>610</v>
      </c>
      <c r="CK30" s="38">
        <f t="shared" si="44"/>
        <v>332</v>
      </c>
      <c r="CL30" s="37">
        <f t="shared" si="45"/>
        <v>80</v>
      </c>
      <c r="CM30" s="37">
        <f t="shared" si="46"/>
        <v>1910</v>
      </c>
      <c r="CN30" s="39">
        <f t="shared" si="47"/>
        <v>2</v>
      </c>
      <c r="CO30" s="40" t="str">
        <f t="shared" si="48"/>
        <v>分</v>
      </c>
      <c r="CP30" s="39">
        <f t="shared" si="49"/>
        <v>0</v>
      </c>
      <c r="CQ30" s="33" t="str">
        <f t="shared" si="50"/>
        <v>秒</v>
      </c>
      <c r="CR30" s="37">
        <f t="shared" si="51"/>
        <v>80</v>
      </c>
      <c r="CS30" s="34" t="e">
        <f>#REF!</f>
        <v>#REF!</v>
      </c>
      <c r="CT30" s="37" t="e">
        <f>#REF!</f>
        <v>#REF!</v>
      </c>
      <c r="CU30" s="38" t="e">
        <f>#REF!</f>
        <v>#REF!</v>
      </c>
      <c r="CV30" s="37" t="e">
        <f>#REF!</f>
        <v>#REF!</v>
      </c>
    </row>
    <row r="31" spans="2:100" ht="13.5" customHeight="1" thickBot="1">
      <c r="B31" s="221"/>
      <c r="C31" s="240"/>
      <c r="D31" s="249" t="s">
        <v>25</v>
      </c>
      <c r="E31" s="210"/>
      <c r="F31" s="250"/>
      <c r="G31" s="96"/>
      <c r="H31" s="258"/>
      <c r="I31" s="258"/>
      <c r="J31" s="259"/>
      <c r="K31" s="211"/>
      <c r="L31" s="251"/>
      <c r="M31" s="251"/>
      <c r="N31" s="252"/>
      <c r="O31" s="202">
        <v>1.5</v>
      </c>
      <c r="P31" s="203"/>
      <c r="Q31" s="203"/>
      <c r="R31" s="78">
        <v>600</v>
      </c>
      <c r="S31" s="78"/>
      <c r="T31" s="79"/>
      <c r="U31" s="80">
        <v>338</v>
      </c>
      <c r="V31" s="253"/>
      <c r="W31" s="253"/>
      <c r="X31" s="78">
        <v>80</v>
      </c>
      <c r="Y31" s="78"/>
      <c r="Z31" s="79"/>
      <c r="AA31" s="214">
        <v>1870</v>
      </c>
      <c r="AB31" s="78"/>
      <c r="AC31" s="78"/>
      <c r="AD31" s="79"/>
      <c r="AE31" s="215">
        <v>2</v>
      </c>
      <c r="AF31" s="216"/>
      <c r="AG31" s="14" t="s">
        <v>34</v>
      </c>
      <c r="AH31" s="216">
        <v>5</v>
      </c>
      <c r="AI31" s="216"/>
      <c r="AJ31" s="15" t="s">
        <v>35</v>
      </c>
      <c r="AK31" s="78">
        <v>80</v>
      </c>
      <c r="AL31" s="78"/>
      <c r="AM31" s="244"/>
      <c r="AN31" s="76">
        <f t="shared" si="11"/>
        <v>824</v>
      </c>
      <c r="AO31" s="77"/>
      <c r="AP31" s="77"/>
      <c r="AQ31" s="77"/>
      <c r="AR31" s="78">
        <f t="shared" si="52"/>
        <v>440</v>
      </c>
      <c r="AS31" s="78"/>
      <c r="AT31" s="79"/>
      <c r="AU31" s="80">
        <f t="shared" si="12"/>
        <v>338</v>
      </c>
      <c r="AV31" s="81"/>
      <c r="AW31" s="81"/>
      <c r="AX31" s="78">
        <f t="shared" si="13"/>
        <v>80</v>
      </c>
      <c r="AY31" s="81"/>
      <c r="AZ31" s="82"/>
      <c r="BF31" s="49"/>
      <c r="BG31" s="49"/>
      <c r="BH31" s="49"/>
      <c r="CD31"/>
      <c r="CE31"/>
      <c r="CF31"/>
      <c r="CG31"/>
      <c r="CH31" s="35" t="str">
        <f t="shared" si="41"/>
        <v/>
      </c>
      <c r="CI31" s="36">
        <f t="shared" si="42"/>
        <v>1.5</v>
      </c>
      <c r="CJ31" s="37">
        <f t="shared" si="43"/>
        <v>600</v>
      </c>
      <c r="CK31" s="38">
        <f t="shared" si="44"/>
        <v>338</v>
      </c>
      <c r="CL31" s="37">
        <f t="shared" si="45"/>
        <v>80</v>
      </c>
      <c r="CM31" s="37">
        <f t="shared" si="46"/>
        <v>1870</v>
      </c>
      <c r="CN31" s="39">
        <f t="shared" si="47"/>
        <v>2</v>
      </c>
      <c r="CO31" s="40" t="str">
        <f t="shared" si="48"/>
        <v>分</v>
      </c>
      <c r="CP31" s="39">
        <f t="shared" si="49"/>
        <v>5</v>
      </c>
      <c r="CQ31" s="33" t="str">
        <f t="shared" si="50"/>
        <v>秒</v>
      </c>
      <c r="CR31" s="37">
        <f t="shared" si="51"/>
        <v>80</v>
      </c>
      <c r="CS31" s="34" t="e">
        <f>#REF!</f>
        <v>#REF!</v>
      </c>
      <c r="CT31" s="37" t="e">
        <f>#REF!</f>
        <v>#REF!</v>
      </c>
      <c r="CU31" s="38" t="e">
        <f>#REF!</f>
        <v>#REF!</v>
      </c>
      <c r="CV31" s="37" t="e">
        <f>#REF!</f>
        <v>#REF!</v>
      </c>
    </row>
    <row r="32" spans="2:100" ht="15.95" customHeight="1"/>
    <row r="33" spans="1:81" ht="15.95" customHeight="1">
      <c r="A33" s="225" t="s">
        <v>71</v>
      </c>
      <c r="B33" s="226"/>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6"/>
      <c r="BC33" s="26"/>
      <c r="BD33" s="26"/>
    </row>
    <row r="34" spans="1:81" ht="15.95" customHeight="1">
      <c r="A34" s="26"/>
      <c r="B34" s="25"/>
      <c r="C34" s="25"/>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c r="AV34" s="25"/>
      <c r="AW34" s="25"/>
      <c r="AX34" s="25"/>
      <c r="AY34" s="25"/>
      <c r="AZ34" s="25"/>
      <c r="BA34" s="25"/>
      <c r="BB34" s="26"/>
      <c r="BC34" s="26"/>
      <c r="BD34" s="26"/>
    </row>
    <row r="35" spans="1:81" ht="12" customHeight="1">
      <c r="A35" s="6" t="s">
        <v>14</v>
      </c>
      <c r="B35" s="1" t="s">
        <v>72</v>
      </c>
      <c r="C35" s="1"/>
      <c r="D35" s="1"/>
      <c r="E35" s="1"/>
      <c r="F35" s="1"/>
      <c r="BB35" s="9"/>
      <c r="BC35" s="9"/>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row>
    <row r="36" spans="1:81" ht="15.95" customHeight="1"/>
    <row r="37" spans="1:81" ht="18.95" customHeight="1">
      <c r="A37" s="6" t="s">
        <v>23</v>
      </c>
      <c r="B37" s="1" t="s">
        <v>63</v>
      </c>
      <c r="C37" s="1"/>
      <c r="D37" s="1"/>
      <c r="E37" s="1"/>
    </row>
    <row r="38" spans="1:81" ht="18.95" customHeight="1">
      <c r="A38" s="6"/>
      <c r="B38" s="32" t="s">
        <v>64</v>
      </c>
      <c r="C38" s="27"/>
      <c r="D38" s="27"/>
      <c r="E38" s="27"/>
      <c r="F38" s="27"/>
      <c r="G38" s="27"/>
      <c r="H38" s="27"/>
    </row>
    <row r="39" spans="1:81" ht="18.95" customHeight="1">
      <c r="A39" s="6"/>
      <c r="B39" s="32"/>
      <c r="C39" s="32" t="s">
        <v>107</v>
      </c>
      <c r="D39" s="50"/>
      <c r="E39" s="50"/>
      <c r="F39" s="50"/>
      <c r="G39" s="50"/>
      <c r="H39" s="50"/>
    </row>
    <row r="40" spans="1:81" ht="9.9499999999999993" customHeight="1">
      <c r="A40" s="6"/>
      <c r="B40" s="1"/>
      <c r="C40" s="1"/>
      <c r="D40" s="1"/>
      <c r="E40" s="1"/>
    </row>
    <row r="41" spans="1:81" ht="18.95" customHeight="1">
      <c r="A41" s="6"/>
      <c r="B41" s="32" t="s">
        <v>91</v>
      </c>
      <c r="C41" s="48"/>
      <c r="D41" s="48"/>
      <c r="E41" s="48"/>
      <c r="F41" s="48"/>
      <c r="G41" s="48"/>
      <c r="H41" s="48"/>
    </row>
    <row r="42" spans="1:81" ht="15.95" customHeight="1">
      <c r="C42" s="1" t="s">
        <v>89</v>
      </c>
    </row>
    <row r="43" spans="1:81" ht="18.95" customHeight="1">
      <c r="BC43" s="47" t="s">
        <v>81</v>
      </c>
    </row>
    <row r="44" spans="1:81" ht="18.95" customHeight="1">
      <c r="A44" s="6" t="s">
        <v>67</v>
      </c>
      <c r="B44" s="1" t="s">
        <v>48</v>
      </c>
      <c r="C44" s="1"/>
      <c r="D44" s="1"/>
      <c r="E44" s="1"/>
      <c r="BC44" s="47" t="s">
        <v>82</v>
      </c>
    </row>
    <row r="45" spans="1:81" ht="15.95" customHeight="1">
      <c r="C45" s="1" t="s">
        <v>89</v>
      </c>
    </row>
    <row r="46" spans="1:81" ht="18.95" customHeight="1">
      <c r="AJ46" s="5"/>
      <c r="AK46" s="5"/>
    </row>
    <row r="47" spans="1:81" ht="18.95" customHeight="1">
      <c r="A47" s="6" t="s">
        <v>68</v>
      </c>
      <c r="B47" t="s">
        <v>49</v>
      </c>
      <c r="AJ47" s="5"/>
      <c r="AK47" s="5"/>
    </row>
    <row r="48" spans="1:81" ht="18.95" customHeight="1">
      <c r="B48" t="s">
        <v>50</v>
      </c>
      <c r="C48" s="1"/>
      <c r="AJ48" s="5"/>
      <c r="AK48" s="5"/>
    </row>
    <row r="49" spans="1:39" ht="18.95" customHeight="1">
      <c r="C49" s="68" t="s">
        <v>95</v>
      </c>
      <c r="D49" s="68"/>
      <c r="E49" s="68"/>
      <c r="F49" s="68"/>
      <c r="G49" s="68"/>
      <c r="H49" s="68"/>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69" t="s">
        <v>97</v>
      </c>
      <c r="AK49" s="70"/>
      <c r="AL49" s="71" t="s">
        <v>98</v>
      </c>
      <c r="AM49" s="72"/>
    </row>
    <row r="50" spans="1:39" ht="18.95" customHeight="1">
      <c r="C50" s="67" t="s">
        <v>99</v>
      </c>
      <c r="D50" s="68"/>
      <c r="E50" s="68"/>
      <c r="F50" s="68"/>
      <c r="G50" s="68"/>
      <c r="H50" s="68"/>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69" t="s">
        <v>96</v>
      </c>
      <c r="AK50" s="70"/>
      <c r="AL50" s="71" t="s">
        <v>98</v>
      </c>
      <c r="AM50" s="72"/>
    </row>
    <row r="51" spans="1:39" ht="18.95" customHeight="1">
      <c r="C51" s="67" t="s">
        <v>100</v>
      </c>
      <c r="D51" s="68"/>
      <c r="E51" s="68"/>
      <c r="F51" s="68"/>
      <c r="G51" s="68"/>
      <c r="H51" s="68"/>
      <c r="I51" s="7"/>
      <c r="J51" s="7"/>
      <c r="K51" s="7"/>
      <c r="L51" s="7"/>
      <c r="M51" s="7"/>
      <c r="N51" s="7"/>
      <c r="O51" s="7"/>
      <c r="P51" s="7"/>
      <c r="Q51" s="7"/>
      <c r="R51" s="7"/>
      <c r="S51" s="7"/>
      <c r="T51" s="7"/>
      <c r="U51" s="7"/>
      <c r="V51" s="7"/>
      <c r="W51" s="7"/>
      <c r="X51" s="7"/>
      <c r="Y51" s="7"/>
      <c r="Z51" s="7"/>
      <c r="AA51" s="7"/>
      <c r="AB51" s="7"/>
      <c r="AC51" s="7"/>
      <c r="AD51" s="7"/>
      <c r="AE51" s="7"/>
      <c r="AF51" s="7"/>
      <c r="AG51" s="7"/>
      <c r="AH51" s="7"/>
      <c r="AI51" s="7"/>
      <c r="AJ51" s="69" t="s">
        <v>96</v>
      </c>
      <c r="AK51" s="70"/>
      <c r="AL51" s="71" t="s">
        <v>98</v>
      </c>
      <c r="AM51" s="72"/>
    </row>
    <row r="52" spans="1:39" ht="18.95" customHeight="1">
      <c r="C52" s="67" t="s">
        <v>101</v>
      </c>
      <c r="D52" s="68"/>
      <c r="E52" s="68"/>
      <c r="F52" s="68"/>
      <c r="G52" s="68"/>
      <c r="H52" s="68"/>
      <c r="I52" s="51" t="s">
        <v>104</v>
      </c>
      <c r="J52" s="52"/>
      <c r="K52" s="23" t="s">
        <v>105</v>
      </c>
      <c r="L52" s="7"/>
      <c r="M52" s="7"/>
      <c r="N52" s="7"/>
      <c r="O52" s="7"/>
      <c r="P52" s="7"/>
      <c r="Q52" s="7"/>
      <c r="R52" s="7"/>
      <c r="S52" s="7"/>
      <c r="T52" s="7"/>
      <c r="U52" s="7"/>
      <c r="V52" s="7"/>
      <c r="W52" s="7"/>
      <c r="X52" s="7"/>
      <c r="Y52" s="7"/>
      <c r="Z52" s="7"/>
      <c r="AA52" s="7"/>
      <c r="AB52" s="7"/>
      <c r="AC52" s="7"/>
      <c r="AD52" s="7"/>
      <c r="AE52" s="7"/>
      <c r="AF52" s="7"/>
      <c r="AG52" s="7"/>
      <c r="AH52" s="7"/>
      <c r="AI52" s="7"/>
      <c r="AJ52" s="69" t="s">
        <v>96</v>
      </c>
      <c r="AK52" s="70"/>
      <c r="AL52" s="71" t="s">
        <v>98</v>
      </c>
      <c r="AM52" s="72"/>
    </row>
    <row r="53" spans="1:39" ht="18.95" customHeight="1">
      <c r="C53" s="73" t="s">
        <v>102</v>
      </c>
      <c r="D53" s="74"/>
      <c r="E53" s="74"/>
      <c r="F53" s="74"/>
      <c r="G53" s="74"/>
      <c r="H53" s="74"/>
      <c r="I53" s="75"/>
      <c r="J53" s="75"/>
      <c r="K53" s="51" t="s">
        <v>104</v>
      </c>
      <c r="L53" s="52"/>
      <c r="M53" s="23" t="s">
        <v>105</v>
      </c>
      <c r="N53" s="7"/>
      <c r="O53" s="7"/>
      <c r="P53" s="7"/>
      <c r="Q53" s="7"/>
      <c r="R53" s="7"/>
      <c r="S53" s="7"/>
      <c r="T53" s="7"/>
      <c r="U53" s="7"/>
      <c r="V53" s="7"/>
      <c r="W53" s="7"/>
      <c r="X53" s="7"/>
      <c r="Y53" s="7"/>
      <c r="Z53" s="7"/>
      <c r="AA53" s="7"/>
      <c r="AB53" s="7"/>
      <c r="AC53" s="7"/>
      <c r="AD53" s="7"/>
      <c r="AE53" s="7"/>
      <c r="AF53" s="7"/>
      <c r="AG53" s="7"/>
      <c r="AH53" s="7"/>
      <c r="AI53" s="7"/>
      <c r="AJ53" s="69" t="s">
        <v>103</v>
      </c>
      <c r="AK53" s="70"/>
      <c r="AL53" s="71" t="s">
        <v>98</v>
      </c>
      <c r="AM53" s="72"/>
    </row>
    <row r="54" spans="1:39" ht="18.95" customHeight="1"/>
    <row r="55" spans="1:39" ht="18.95" customHeight="1">
      <c r="B55" t="s">
        <v>51</v>
      </c>
    </row>
    <row r="56" spans="1:39" ht="15.95" customHeight="1">
      <c r="C56" s="1" t="s">
        <v>89</v>
      </c>
    </row>
    <row r="57" spans="1:39" ht="18.95" customHeight="1"/>
    <row r="58" spans="1:39" ht="18.95" customHeight="1">
      <c r="B58" t="s">
        <v>52</v>
      </c>
    </row>
    <row r="59" spans="1:39" ht="15.95" customHeight="1">
      <c r="C59" s="1" t="s">
        <v>89</v>
      </c>
    </row>
    <row r="60" spans="1:39" ht="18.95" customHeight="1"/>
    <row r="61" spans="1:39" ht="18.95" customHeight="1">
      <c r="A61" s="6" t="s">
        <v>69</v>
      </c>
      <c r="B61" s="1" t="s">
        <v>53</v>
      </c>
    </row>
    <row r="62" spans="1:39" ht="15.95" customHeight="1">
      <c r="C62" s="1" t="s">
        <v>89</v>
      </c>
    </row>
    <row r="63" spans="1:39" ht="15.95" customHeight="1"/>
    <row r="64" spans="1:39" ht="15.95" customHeight="1"/>
    <row r="65" ht="15.95" customHeight="1"/>
    <row r="66" ht="15.95" customHeight="1"/>
    <row r="67" ht="15.95" customHeight="1"/>
    <row r="68" ht="15.95" customHeight="1"/>
    <row r="69" ht="15.95" customHeight="1"/>
    <row r="70" ht="15.95" customHeight="1"/>
    <row r="71" ht="15.95" customHeight="1"/>
    <row r="72" ht="15.95" customHeight="1"/>
    <row r="73" ht="15.95" customHeight="1"/>
    <row r="74" ht="15.95" customHeight="1"/>
    <row r="75" ht="15.95" customHeight="1"/>
    <row r="76" ht="15.95" customHeight="1"/>
    <row r="77" ht="15.95" customHeight="1"/>
    <row r="78" ht="15.95" customHeight="1"/>
    <row r="79" ht="15.95" customHeight="1"/>
    <row r="80" ht="15.95" customHeight="1"/>
    <row r="81" ht="15.95" customHeight="1"/>
    <row r="82" ht="15.95" customHeight="1"/>
    <row r="83" ht="15.95" customHeight="1"/>
    <row r="84" ht="15.95" customHeight="1"/>
    <row r="85" ht="15.95" customHeight="1"/>
    <row r="86" ht="15.95" customHeight="1"/>
    <row r="87" ht="15.95" customHeight="1"/>
    <row r="88" ht="15.95" customHeight="1"/>
    <row r="89" ht="15.95" customHeight="1"/>
    <row r="90" ht="15.95" customHeight="1"/>
    <row r="91" ht="15.95" customHeight="1"/>
    <row r="92" ht="15.95" customHeight="1"/>
    <row r="93" ht="15.95" customHeight="1"/>
    <row r="94" ht="15.95" customHeight="1"/>
    <row r="95" ht="15.95" customHeight="1"/>
    <row r="96" ht="15.95" customHeight="1"/>
    <row r="97" ht="15.95" customHeight="1"/>
    <row r="98" ht="15.95" customHeight="1"/>
    <row r="99" ht="15.95" customHeight="1"/>
    <row r="100" ht="15.95" customHeight="1"/>
    <row r="101" ht="15.95" customHeight="1"/>
    <row r="102" ht="15.95" customHeight="1"/>
    <row r="103" ht="15.95" customHeight="1"/>
    <row r="104" ht="15.95" customHeight="1"/>
    <row r="105" ht="15.95" customHeight="1"/>
    <row r="106" ht="15.95" customHeight="1"/>
    <row r="107" ht="15.95" customHeight="1"/>
    <row r="108" ht="15.95" customHeight="1"/>
    <row r="109" ht="15.95" customHeight="1"/>
    <row r="110" ht="15.95" customHeight="1"/>
    <row r="111" ht="15.95" customHeight="1"/>
    <row r="112" ht="15.95" customHeight="1"/>
    <row r="113" ht="15.95" customHeight="1"/>
    <row r="114" ht="15.95" customHeight="1"/>
    <row r="115" ht="15.95" customHeight="1"/>
    <row r="116" ht="15.95" customHeight="1"/>
    <row r="117" ht="15.95" customHeight="1"/>
    <row r="118" ht="15.95" customHeight="1"/>
    <row r="119" ht="15.95" customHeight="1"/>
    <row r="120" ht="15.95" customHeight="1"/>
    <row r="121" ht="15.95" customHeight="1"/>
    <row r="122" ht="15.95" customHeight="1"/>
    <row r="123" ht="15.95" customHeight="1"/>
    <row r="124" ht="15.95" customHeight="1"/>
    <row r="125" ht="15.95" customHeight="1"/>
    <row r="126" ht="15.95" customHeight="1"/>
    <row r="127" ht="15.95" customHeight="1"/>
    <row r="128" ht="15.95" customHeight="1"/>
    <row r="129" ht="15.95" customHeight="1"/>
    <row r="130" ht="15.95" customHeight="1"/>
    <row r="131" ht="15.95" customHeight="1"/>
    <row r="132" ht="15.95" customHeight="1"/>
    <row r="133" ht="15.95" customHeight="1"/>
    <row r="134" ht="15.95" customHeight="1"/>
    <row r="135" ht="15.95" customHeight="1"/>
    <row r="136" ht="15.95" customHeight="1"/>
    <row r="137" ht="15.95" customHeight="1"/>
    <row r="138" ht="15.95" customHeight="1"/>
    <row r="139" ht="15.95" customHeight="1"/>
    <row r="140" ht="15.95" customHeight="1"/>
    <row r="141" ht="15.95" customHeight="1"/>
    <row r="142" ht="15.95" customHeight="1"/>
    <row r="143" ht="15.95" customHeight="1"/>
    <row r="144" ht="15.95" customHeight="1"/>
    <row r="145" ht="15.95" customHeight="1"/>
    <row r="146" ht="15.95" customHeight="1"/>
    <row r="147" ht="15.95" customHeight="1"/>
    <row r="148" ht="15.95" customHeight="1"/>
    <row r="149" ht="15.95" customHeight="1"/>
    <row r="150" ht="15.95" customHeight="1"/>
    <row r="151" ht="15.95" customHeight="1"/>
    <row r="152" ht="15.95" customHeight="1"/>
    <row r="153" ht="15.95" customHeight="1"/>
    <row r="154" ht="15.95" customHeight="1"/>
    <row r="155" ht="15.95" customHeight="1"/>
    <row r="156" ht="15.95" customHeight="1"/>
    <row r="157" ht="15.95" customHeight="1"/>
    <row r="158" ht="15.95" customHeight="1"/>
    <row r="159" ht="15.95" customHeight="1"/>
    <row r="160" ht="15.95" customHeight="1"/>
    <row r="161" ht="15.95" customHeight="1"/>
    <row r="162" ht="15.95" customHeight="1"/>
    <row r="163" ht="15.95" customHeight="1"/>
    <row r="164" ht="15.95" customHeight="1"/>
    <row r="165" ht="15.95" customHeight="1"/>
    <row r="166" ht="15.95" customHeight="1"/>
    <row r="167" ht="15.95" customHeight="1"/>
    <row r="168" ht="15.95" customHeight="1"/>
    <row r="169" ht="15.95" customHeight="1"/>
    <row r="170" ht="15.95" customHeight="1"/>
    <row r="171" ht="15.95" customHeight="1"/>
    <row r="172" ht="15.95" customHeight="1"/>
    <row r="173" ht="15.95" customHeight="1"/>
    <row r="174" ht="15.95" customHeight="1"/>
    <row r="175" ht="15.95" customHeight="1"/>
    <row r="176" ht="15.95" customHeight="1"/>
    <row r="177" ht="15.95" customHeight="1"/>
    <row r="178" ht="15.95" customHeight="1"/>
    <row r="179" ht="15.95" customHeight="1"/>
    <row r="180" ht="15.95" customHeight="1"/>
    <row r="181" ht="15.95" customHeight="1"/>
    <row r="182" ht="15.95" customHeight="1"/>
    <row r="183" ht="15.95" customHeight="1"/>
    <row r="184" ht="15.95" customHeight="1"/>
    <row r="185" ht="15.95" customHeight="1"/>
    <row r="186" ht="15.95" customHeight="1"/>
    <row r="187" ht="15.95" customHeight="1"/>
    <row r="188" ht="15.95" customHeight="1"/>
    <row r="189" ht="15.95" customHeight="1"/>
    <row r="190" ht="15.95" customHeight="1"/>
    <row r="191" ht="15.95" customHeight="1"/>
    <row r="192" ht="15.95" customHeight="1"/>
    <row r="193" ht="15.95" customHeight="1"/>
    <row r="194" ht="15.95" customHeight="1"/>
    <row r="195" ht="15.95" customHeight="1"/>
    <row r="196" ht="15.95" customHeight="1"/>
    <row r="197" ht="15.95" customHeight="1"/>
    <row r="198" ht="15.95" customHeight="1"/>
    <row r="199" ht="15.95" customHeight="1"/>
    <row r="200" ht="15.95" customHeight="1"/>
    <row r="201" ht="15.95" customHeight="1"/>
    <row r="202" ht="15.95" customHeight="1"/>
    <row r="203" ht="15.95" customHeight="1"/>
    <row r="204" ht="15.95" customHeight="1"/>
    <row r="205" ht="15.95" customHeight="1"/>
    <row r="206" ht="15.95" customHeight="1"/>
    <row r="207" ht="15.95" customHeight="1"/>
    <row r="208" ht="15.95" customHeight="1"/>
    <row r="209" ht="15.95" customHeight="1"/>
    <row r="210" ht="15.95" customHeight="1"/>
    <row r="211" ht="15.95" customHeight="1"/>
    <row r="212" ht="15.95" customHeight="1"/>
    <row r="213" ht="15.95" customHeight="1"/>
    <row r="214" ht="15.95" customHeight="1"/>
    <row r="215" ht="15.95" customHeight="1"/>
    <row r="216" ht="15.95" customHeight="1"/>
    <row r="217" ht="15.95" customHeight="1"/>
    <row r="218" ht="15.95" customHeight="1"/>
    <row r="219" ht="15.95" customHeight="1"/>
    <row r="220" ht="15.95" customHeight="1"/>
    <row r="221" ht="15.95" customHeight="1"/>
    <row r="222" ht="15.95" customHeight="1"/>
    <row r="223" ht="15.95" customHeight="1"/>
    <row r="224" ht="15.95" customHeight="1"/>
    <row r="225" ht="15.95" customHeight="1"/>
    <row r="226" ht="15.95" customHeight="1"/>
    <row r="227" ht="15.95" customHeight="1"/>
    <row r="228" ht="15.95" customHeight="1"/>
    <row r="229" ht="15.95" customHeight="1"/>
    <row r="230" ht="15.95" customHeight="1"/>
    <row r="231" ht="15.95" customHeight="1"/>
    <row r="232" ht="15.95" customHeight="1"/>
    <row r="233" ht="15.95" customHeight="1"/>
    <row r="234" ht="15.95" customHeight="1"/>
    <row r="235" ht="15.95" customHeight="1"/>
    <row r="236" ht="15.95" customHeight="1"/>
    <row r="237" ht="15.95" customHeight="1"/>
    <row r="238" ht="15.95" customHeight="1"/>
    <row r="239" ht="15.95" customHeight="1"/>
    <row r="240" ht="15.95" customHeight="1"/>
    <row r="241" ht="15.95" customHeight="1"/>
    <row r="242" ht="15.95" customHeight="1"/>
    <row r="243" ht="15.95" customHeight="1"/>
    <row r="244" ht="15.95" customHeight="1"/>
    <row r="245" ht="15.95" customHeight="1"/>
    <row r="246" ht="15.95" customHeight="1"/>
    <row r="247" ht="15.95" customHeight="1"/>
    <row r="248" ht="15.95" customHeight="1"/>
    <row r="249" ht="15.95" customHeight="1"/>
    <row r="250" ht="15.95" customHeight="1"/>
    <row r="251" ht="15.95" customHeight="1"/>
    <row r="252" ht="15.95" customHeight="1"/>
    <row r="253" ht="15.95" customHeight="1"/>
    <row r="254" ht="15.95" customHeight="1"/>
    <row r="255" ht="15.95" customHeight="1"/>
    <row r="256" ht="15.95" customHeight="1"/>
    <row r="257" ht="15.95" customHeight="1"/>
    <row r="258" ht="15.95" customHeight="1"/>
    <row r="259" ht="15.95" customHeight="1"/>
    <row r="260" ht="15.95" customHeight="1"/>
    <row r="261" ht="15.95" customHeight="1"/>
    <row r="262" ht="15.95" customHeight="1"/>
    <row r="263" ht="15.95" customHeight="1"/>
    <row r="264" ht="15.95" customHeight="1"/>
    <row r="265" ht="15.95" customHeight="1"/>
    <row r="266" ht="15.95" customHeight="1"/>
    <row r="267" ht="15.95" customHeight="1"/>
    <row r="268" ht="15.95" customHeight="1"/>
    <row r="269" ht="15.95" customHeight="1"/>
    <row r="270" ht="15.95" customHeight="1"/>
    <row r="271" ht="15.95" customHeight="1"/>
    <row r="272" ht="15.95" customHeight="1"/>
    <row r="273" ht="15.95" customHeight="1"/>
    <row r="274" ht="15.95" customHeight="1"/>
    <row r="275" ht="15.95" customHeight="1"/>
    <row r="276" ht="15.95" customHeight="1"/>
    <row r="277" ht="15.95" customHeight="1"/>
    <row r="278" ht="15.95" customHeight="1"/>
  </sheetData>
  <mergeCells count="388">
    <mergeCell ref="AE30:AF30"/>
    <mergeCell ref="AH30:AI30"/>
    <mergeCell ref="AK30:AM30"/>
    <mergeCell ref="AN30:AQ30"/>
    <mergeCell ref="AR30:AT30"/>
    <mergeCell ref="AU30:AW30"/>
    <mergeCell ref="AX30:AZ30"/>
    <mergeCell ref="D31:F31"/>
    <mergeCell ref="K31:N31"/>
    <mergeCell ref="O31:Q31"/>
    <mergeCell ref="R31:T31"/>
    <mergeCell ref="U31:W31"/>
    <mergeCell ref="X31:Z31"/>
    <mergeCell ref="AA31:AD31"/>
    <mergeCell ref="AE31:AF31"/>
    <mergeCell ref="AH31:AI31"/>
    <mergeCell ref="AK31:AM31"/>
    <mergeCell ref="AN31:AQ31"/>
    <mergeCell ref="AR31:AT31"/>
    <mergeCell ref="AU31:AW31"/>
    <mergeCell ref="AX31:AZ31"/>
    <mergeCell ref="AE28:AF28"/>
    <mergeCell ref="AH28:AI28"/>
    <mergeCell ref="AK28:AM28"/>
    <mergeCell ref="AN28:AQ28"/>
    <mergeCell ref="AR28:AT28"/>
    <mergeCell ref="AU28:AW28"/>
    <mergeCell ref="AX28:AZ28"/>
    <mergeCell ref="D29:F29"/>
    <mergeCell ref="K29:N29"/>
    <mergeCell ref="O29:Q29"/>
    <mergeCell ref="R29:T29"/>
    <mergeCell ref="U29:W29"/>
    <mergeCell ref="X29:Z29"/>
    <mergeCell ref="AA29:AD29"/>
    <mergeCell ref="AE29:AF29"/>
    <mergeCell ref="AH29:AI29"/>
    <mergeCell ref="AK29:AM29"/>
    <mergeCell ref="AN29:AQ29"/>
    <mergeCell ref="AR29:AT29"/>
    <mergeCell ref="AU29:AW29"/>
    <mergeCell ref="AX29:AZ29"/>
    <mergeCell ref="AE26:AF26"/>
    <mergeCell ref="AH26:AI26"/>
    <mergeCell ref="AK26:AM26"/>
    <mergeCell ref="AN26:AQ26"/>
    <mergeCell ref="AR26:AT26"/>
    <mergeCell ref="AU26:AW26"/>
    <mergeCell ref="AX26:AZ26"/>
    <mergeCell ref="D27:F27"/>
    <mergeCell ref="K27:N27"/>
    <mergeCell ref="O27:Q27"/>
    <mergeCell ref="R27:T27"/>
    <mergeCell ref="U27:W27"/>
    <mergeCell ref="X27:Z27"/>
    <mergeCell ref="AA27:AD27"/>
    <mergeCell ref="AE27:AF27"/>
    <mergeCell ref="AH27:AI27"/>
    <mergeCell ref="AK27:AM27"/>
    <mergeCell ref="AN27:AQ27"/>
    <mergeCell ref="AR27:AT27"/>
    <mergeCell ref="AU27:AW27"/>
    <mergeCell ref="AX27:AZ27"/>
    <mergeCell ref="B26:C31"/>
    <mergeCell ref="D26:F26"/>
    <mergeCell ref="G26:J31"/>
    <mergeCell ref="K26:N26"/>
    <mergeCell ref="O26:Q26"/>
    <mergeCell ref="R26:T26"/>
    <mergeCell ref="U26:W26"/>
    <mergeCell ref="X26:Z26"/>
    <mergeCell ref="AA26:AD26"/>
    <mergeCell ref="D28:F28"/>
    <mergeCell ref="K28:N28"/>
    <mergeCell ref="O28:Q28"/>
    <mergeCell ref="R28:T28"/>
    <mergeCell ref="U28:W28"/>
    <mergeCell ref="X28:Z28"/>
    <mergeCell ref="AA28:AD28"/>
    <mergeCell ref="D30:F30"/>
    <mergeCell ref="K30:N30"/>
    <mergeCell ref="O30:Q30"/>
    <mergeCell ref="R30:T30"/>
    <mergeCell ref="U30:W30"/>
    <mergeCell ref="X30:Z30"/>
    <mergeCell ref="AA30:AD30"/>
    <mergeCell ref="D24:F24"/>
    <mergeCell ref="K24:N24"/>
    <mergeCell ref="O24:Q24"/>
    <mergeCell ref="R24:T24"/>
    <mergeCell ref="U24:W24"/>
    <mergeCell ref="X24:Z24"/>
    <mergeCell ref="AA24:AD24"/>
    <mergeCell ref="AE24:AF24"/>
    <mergeCell ref="AH24:AI24"/>
    <mergeCell ref="AK23:AM23"/>
    <mergeCell ref="AK25:AM25"/>
    <mergeCell ref="AE23:AF23"/>
    <mergeCell ref="AH23:AI23"/>
    <mergeCell ref="R23:T23"/>
    <mergeCell ref="U25:W25"/>
    <mergeCell ref="R25:T25"/>
    <mergeCell ref="O25:Q25"/>
    <mergeCell ref="K25:N25"/>
    <mergeCell ref="AK24:AM24"/>
    <mergeCell ref="AH12:AI12"/>
    <mergeCell ref="G7:J13"/>
    <mergeCell ref="U7:W7"/>
    <mergeCell ref="X7:Z7"/>
    <mergeCell ref="AA7:AD7"/>
    <mergeCell ref="AE7:AF7"/>
    <mergeCell ref="AH7:AI7"/>
    <mergeCell ref="O9:Q9"/>
    <mergeCell ref="R9:T9"/>
    <mergeCell ref="U9:W9"/>
    <mergeCell ref="X9:Z9"/>
    <mergeCell ref="AA9:AD9"/>
    <mergeCell ref="AE9:AF9"/>
    <mergeCell ref="AA11:AD11"/>
    <mergeCell ref="AE11:AF11"/>
    <mergeCell ref="D12:F12"/>
    <mergeCell ref="K12:N12"/>
    <mergeCell ref="O12:Q12"/>
    <mergeCell ref="R12:T12"/>
    <mergeCell ref="U12:W12"/>
    <mergeCell ref="X12:Z12"/>
    <mergeCell ref="AA12:AD12"/>
    <mergeCell ref="AE12:AF12"/>
    <mergeCell ref="AA15:AD15"/>
    <mergeCell ref="AE15:AF15"/>
    <mergeCell ref="AA14:AD14"/>
    <mergeCell ref="AE14:AF14"/>
    <mergeCell ref="A33:BA33"/>
    <mergeCell ref="AK12:AM12"/>
    <mergeCell ref="K18:N18"/>
    <mergeCell ref="AE21:AF21"/>
    <mergeCell ref="AH21:AI21"/>
    <mergeCell ref="D21:F21"/>
    <mergeCell ref="K21:N21"/>
    <mergeCell ref="O21:Q21"/>
    <mergeCell ref="R21:T21"/>
    <mergeCell ref="U21:W21"/>
    <mergeCell ref="X21:Z21"/>
    <mergeCell ref="AE20:AF20"/>
    <mergeCell ref="AH20:AI20"/>
    <mergeCell ref="AA17:AD17"/>
    <mergeCell ref="AE17:AF17"/>
    <mergeCell ref="AH17:AI17"/>
    <mergeCell ref="AK17:AM17"/>
    <mergeCell ref="AH16:AI16"/>
    <mergeCell ref="AK16:AM16"/>
    <mergeCell ref="D16:F16"/>
    <mergeCell ref="K16:N16"/>
    <mergeCell ref="O16:Q16"/>
    <mergeCell ref="R16:T16"/>
    <mergeCell ref="U16:W16"/>
    <mergeCell ref="B20:C25"/>
    <mergeCell ref="AH25:AI25"/>
    <mergeCell ref="AE25:AF25"/>
    <mergeCell ref="AA25:AD25"/>
    <mergeCell ref="X25:Z25"/>
    <mergeCell ref="D23:F23"/>
    <mergeCell ref="K23:N23"/>
    <mergeCell ref="O23:Q23"/>
    <mergeCell ref="AA23:AD23"/>
    <mergeCell ref="X23:Z23"/>
    <mergeCell ref="U23:W23"/>
    <mergeCell ref="U20:W20"/>
    <mergeCell ref="X20:Z20"/>
    <mergeCell ref="AA20:AD20"/>
    <mergeCell ref="D20:F20"/>
    <mergeCell ref="K20:N20"/>
    <mergeCell ref="O20:Q20"/>
    <mergeCell ref="R20:T20"/>
    <mergeCell ref="G20:J25"/>
    <mergeCell ref="X22:Z22"/>
    <mergeCell ref="AA22:AD22"/>
    <mergeCell ref="AE22:AF22"/>
    <mergeCell ref="D25:F25"/>
    <mergeCell ref="AA21:AD21"/>
    <mergeCell ref="AH22:AI22"/>
    <mergeCell ref="D22:F22"/>
    <mergeCell ref="K22:N22"/>
    <mergeCell ref="O22:Q22"/>
    <mergeCell ref="R22:T22"/>
    <mergeCell ref="U22:W22"/>
    <mergeCell ref="AK20:AM20"/>
    <mergeCell ref="AK21:AM21"/>
    <mergeCell ref="AK22:AM22"/>
    <mergeCell ref="AH19:AI19"/>
    <mergeCell ref="AK19:AM19"/>
    <mergeCell ref="D19:F19"/>
    <mergeCell ref="K19:N19"/>
    <mergeCell ref="O19:Q19"/>
    <mergeCell ref="R19:T19"/>
    <mergeCell ref="U19:W19"/>
    <mergeCell ref="X19:Z19"/>
    <mergeCell ref="AA19:AD19"/>
    <mergeCell ref="AE19:AF19"/>
    <mergeCell ref="D15:F15"/>
    <mergeCell ref="K15:N15"/>
    <mergeCell ref="O15:Q15"/>
    <mergeCell ref="R15:T15"/>
    <mergeCell ref="U15:W15"/>
    <mergeCell ref="X15:Z15"/>
    <mergeCell ref="G14:J19"/>
    <mergeCell ref="U17:W17"/>
    <mergeCell ref="X17:Z17"/>
    <mergeCell ref="U14:W14"/>
    <mergeCell ref="X14:Z14"/>
    <mergeCell ref="X16:Z16"/>
    <mergeCell ref="AH14:AI14"/>
    <mergeCell ref="AK14:AM14"/>
    <mergeCell ref="B14:C19"/>
    <mergeCell ref="D14:F14"/>
    <mergeCell ref="K14:N14"/>
    <mergeCell ref="O14:Q14"/>
    <mergeCell ref="R14:T14"/>
    <mergeCell ref="D17:F17"/>
    <mergeCell ref="K17:N17"/>
    <mergeCell ref="O17:Q17"/>
    <mergeCell ref="R17:T17"/>
    <mergeCell ref="D18:F18"/>
    <mergeCell ref="O18:Q18"/>
    <mergeCell ref="R18:T18"/>
    <mergeCell ref="U18:W18"/>
    <mergeCell ref="X18:Z18"/>
    <mergeCell ref="AA18:AD18"/>
    <mergeCell ref="AE18:AF18"/>
    <mergeCell ref="AH18:AI18"/>
    <mergeCell ref="AK18:AM18"/>
    <mergeCell ref="AH15:AI15"/>
    <mergeCell ref="AK15:AM15"/>
    <mergeCell ref="AA16:AD16"/>
    <mergeCell ref="AE16:AF16"/>
    <mergeCell ref="AK10:AM10"/>
    <mergeCell ref="D10:F10"/>
    <mergeCell ref="K10:N10"/>
    <mergeCell ref="O10:Q10"/>
    <mergeCell ref="R10:T10"/>
    <mergeCell ref="U10:W10"/>
    <mergeCell ref="X10:Z10"/>
    <mergeCell ref="D13:F13"/>
    <mergeCell ref="K13:N13"/>
    <mergeCell ref="O13:Q13"/>
    <mergeCell ref="R13:T13"/>
    <mergeCell ref="U13:W13"/>
    <mergeCell ref="X13:Z13"/>
    <mergeCell ref="AA13:AD13"/>
    <mergeCell ref="AE13:AF13"/>
    <mergeCell ref="D11:F11"/>
    <mergeCell ref="K11:N11"/>
    <mergeCell ref="O11:Q11"/>
    <mergeCell ref="AA10:AD10"/>
    <mergeCell ref="AE10:AF10"/>
    <mergeCell ref="AH10:AI10"/>
    <mergeCell ref="R11:T11"/>
    <mergeCell ref="U11:W11"/>
    <mergeCell ref="X11:Z11"/>
    <mergeCell ref="AK7:AM7"/>
    <mergeCell ref="B7:C13"/>
    <mergeCell ref="D7:F7"/>
    <mergeCell ref="K7:N7"/>
    <mergeCell ref="O7:Q7"/>
    <mergeCell ref="R7:T7"/>
    <mergeCell ref="AH9:AI9"/>
    <mergeCell ref="AK9:AM9"/>
    <mergeCell ref="AK11:AM11"/>
    <mergeCell ref="AH13:AI13"/>
    <mergeCell ref="AK13:AM13"/>
    <mergeCell ref="AA8:AD8"/>
    <mergeCell ref="AE8:AF8"/>
    <mergeCell ref="AH8:AI8"/>
    <mergeCell ref="AK8:AM8"/>
    <mergeCell ref="D8:F8"/>
    <mergeCell ref="K8:N8"/>
    <mergeCell ref="O8:Q8"/>
    <mergeCell ref="R8:T8"/>
    <mergeCell ref="U8:W8"/>
    <mergeCell ref="X8:Z8"/>
    <mergeCell ref="AH11:AI11"/>
    <mergeCell ref="D9:F9"/>
    <mergeCell ref="K9:N9"/>
    <mergeCell ref="A1:U1"/>
    <mergeCell ref="A3:BA3"/>
    <mergeCell ref="B5:C6"/>
    <mergeCell ref="D5:F6"/>
    <mergeCell ref="K5:N6"/>
    <mergeCell ref="O5:Z5"/>
    <mergeCell ref="AA5:AD6"/>
    <mergeCell ref="AE5:AM6"/>
    <mergeCell ref="O6:T6"/>
    <mergeCell ref="U6:Z6"/>
    <mergeCell ref="AN5:AZ5"/>
    <mergeCell ref="AN6:AT6"/>
    <mergeCell ref="AU6:AZ6"/>
    <mergeCell ref="G5:J6"/>
    <mergeCell ref="AN7:AQ7"/>
    <mergeCell ref="AR7:AT7"/>
    <mergeCell ref="AU7:AW7"/>
    <mergeCell ref="AX7:AZ7"/>
    <mergeCell ref="AN8:AQ8"/>
    <mergeCell ref="AR8:AT8"/>
    <mergeCell ref="AU8:AW8"/>
    <mergeCell ref="AX8:AZ8"/>
    <mergeCell ref="AN9:AQ9"/>
    <mergeCell ref="AR9:AT9"/>
    <mergeCell ref="AU9:AW9"/>
    <mergeCell ref="AX9:AZ9"/>
    <mergeCell ref="AN10:AQ10"/>
    <mergeCell ref="AR10:AT10"/>
    <mergeCell ref="AU10:AW10"/>
    <mergeCell ref="AX10:AZ10"/>
    <mergeCell ref="AN11:AQ11"/>
    <mergeCell ref="AR11:AT11"/>
    <mergeCell ref="AU11:AW11"/>
    <mergeCell ref="AX11:AZ11"/>
    <mergeCell ref="AN12:AQ12"/>
    <mergeCell ref="AR12:AT12"/>
    <mergeCell ref="AU12:AW12"/>
    <mergeCell ref="AX12:AZ12"/>
    <mergeCell ref="AN13:AQ13"/>
    <mergeCell ref="AR13:AT13"/>
    <mergeCell ref="AU13:AW13"/>
    <mergeCell ref="AX13:AZ13"/>
    <mergeCell ref="AN14:AQ14"/>
    <mergeCell ref="AR14:AT14"/>
    <mergeCell ref="AU14:AW14"/>
    <mergeCell ref="AX14:AZ14"/>
    <mergeCell ref="AN15:AQ15"/>
    <mergeCell ref="AR15:AT15"/>
    <mergeCell ref="AU15:AW15"/>
    <mergeCell ref="AX15:AZ15"/>
    <mergeCell ref="AN16:AQ16"/>
    <mergeCell ref="AR16:AT16"/>
    <mergeCell ref="AU16:AW16"/>
    <mergeCell ref="AX16:AZ16"/>
    <mergeCell ref="AN17:AQ17"/>
    <mergeCell ref="AR17:AT17"/>
    <mergeCell ref="AU17:AW17"/>
    <mergeCell ref="AX17:AZ17"/>
    <mergeCell ref="AN18:AQ18"/>
    <mergeCell ref="AR18:AT18"/>
    <mergeCell ref="AU18:AW18"/>
    <mergeCell ref="AX18:AZ18"/>
    <mergeCell ref="AR19:AT19"/>
    <mergeCell ref="AU19:AW19"/>
    <mergeCell ref="AX19:AZ19"/>
    <mergeCell ref="AN20:AQ20"/>
    <mergeCell ref="AR20:AT20"/>
    <mergeCell ref="AU20:AW20"/>
    <mergeCell ref="AX20:AZ20"/>
    <mergeCell ref="AN21:AQ21"/>
    <mergeCell ref="AR21:AT21"/>
    <mergeCell ref="AU21:AW21"/>
    <mergeCell ref="AX21:AZ21"/>
    <mergeCell ref="AN19:AQ19"/>
    <mergeCell ref="AR22:AT22"/>
    <mergeCell ref="AU22:AW22"/>
    <mergeCell ref="AX22:AZ22"/>
    <mergeCell ref="AN23:AQ23"/>
    <mergeCell ref="AR23:AT23"/>
    <mergeCell ref="AU23:AW23"/>
    <mergeCell ref="AX23:AZ23"/>
    <mergeCell ref="AN25:AQ25"/>
    <mergeCell ref="AR25:AT25"/>
    <mergeCell ref="AU25:AW25"/>
    <mergeCell ref="AX25:AZ25"/>
    <mergeCell ref="AN22:AQ22"/>
    <mergeCell ref="AN24:AQ24"/>
    <mergeCell ref="AR24:AT24"/>
    <mergeCell ref="AU24:AW24"/>
    <mergeCell ref="AX24:AZ24"/>
    <mergeCell ref="C52:H52"/>
    <mergeCell ref="AJ52:AK52"/>
    <mergeCell ref="AL52:AM52"/>
    <mergeCell ref="C53:J53"/>
    <mergeCell ref="AJ53:AK53"/>
    <mergeCell ref="AL53:AM53"/>
    <mergeCell ref="C49:H49"/>
    <mergeCell ref="AJ49:AK49"/>
    <mergeCell ref="AL49:AM49"/>
    <mergeCell ref="C50:H50"/>
    <mergeCell ref="AJ50:AK50"/>
    <mergeCell ref="AL50:AM50"/>
    <mergeCell ref="C51:H51"/>
    <mergeCell ref="AJ51:AK51"/>
    <mergeCell ref="AL51:AM51"/>
  </mergeCells>
  <phoneticPr fontId="1"/>
  <conditionalFormatting sqref="D7:D11 O7:O11 R7:R11 U7:U11 X7:X11 AA7:AA11 AE7:AE11 AG7:AH11 AJ7:AK11 AJ13:AK23 AG13:AH23 AE13:AE23 AA13:AA23 X13:X23 U13:U23 R13:R23 O13:O23 D13:D23 D25 O25 R25 U25 X25 AA25 AE25 AG25:AH25 AJ25:AK25">
    <cfRule type="expression" dxfId="16" priority="17">
      <formula>MOD(ROW(),2)</formula>
    </cfRule>
  </conditionalFormatting>
  <conditionalFormatting sqref="D12 O12 R12 U12 X12 AA12 AE12 AG12:AH12 AJ12:AK12">
    <cfRule type="expression" dxfId="15" priority="16">
      <formula>MOD(ROW(),2)</formula>
    </cfRule>
  </conditionalFormatting>
  <conditionalFormatting sqref="AN7:AO11 AR7:AR11 AR13:AR23 AN13:AO23 AN25:AO25 AR25">
    <cfRule type="expression" dxfId="14" priority="15">
      <formula>MOD(ROW(),2)</formula>
    </cfRule>
  </conditionalFormatting>
  <conditionalFormatting sqref="AU7:AU11 AX7:AX11 AX13:AX23 AU13:AU23 AU25 AX25">
    <cfRule type="expression" dxfId="13" priority="14">
      <formula>MOD(ROW(),2)</formula>
    </cfRule>
  </conditionalFormatting>
  <conditionalFormatting sqref="AN12:AO12 AR12">
    <cfRule type="expression" dxfId="12" priority="13">
      <formula>MOD(ROW(),2)</formula>
    </cfRule>
  </conditionalFormatting>
  <conditionalFormatting sqref="AU12 AX12">
    <cfRule type="expression" dxfId="11" priority="12">
      <formula>MOD(ROW(),2)</formula>
    </cfRule>
  </conditionalFormatting>
  <conditionalFormatting sqref="AJ24:AK24 AG24:AH24 AE24 AA24 X24 U24 R24 O24">
    <cfRule type="expression" dxfId="10" priority="11">
      <formula>MOD(ROW(),2)</formula>
    </cfRule>
  </conditionalFormatting>
  <conditionalFormatting sqref="AR24 AN24:AO24">
    <cfRule type="expression" dxfId="9" priority="10">
      <formula>MOD(ROW(),2)</formula>
    </cfRule>
  </conditionalFormatting>
  <conditionalFormatting sqref="AX24 AU24">
    <cfRule type="expression" dxfId="8" priority="9">
      <formula>MOD(ROW(),2)</formula>
    </cfRule>
  </conditionalFormatting>
  <conditionalFormatting sqref="AJ26:AK29 AG26:AH29 AE26:AE29 AA26:AA29 X26:X29 U26:U29 R26:R29 O26:O29 D26:D29 D31 O31 R31 U31 X31 AA31 AE31 AG31:AH31 AJ31:AK31">
    <cfRule type="expression" dxfId="7" priority="8">
      <formula>MOD(ROW(),2)</formula>
    </cfRule>
  </conditionalFormatting>
  <conditionalFormatting sqref="AR26:AR29 AN26:AO29 AN31:AO31 AR31">
    <cfRule type="expression" dxfId="6" priority="7">
      <formula>MOD(ROW(),2)</formula>
    </cfRule>
  </conditionalFormatting>
  <conditionalFormatting sqref="AX26:AX29 AU26:AU29 AU31 AX31">
    <cfRule type="expression" dxfId="5" priority="6">
      <formula>MOD(ROW(),2)</formula>
    </cfRule>
  </conditionalFormatting>
  <conditionalFormatting sqref="AJ30:AK30 AG30:AH30 AE30 AA30 X30 U30 R30 O30">
    <cfRule type="expression" dxfId="4" priority="5">
      <formula>MOD(ROW(),2)</formula>
    </cfRule>
  </conditionalFormatting>
  <conditionalFormatting sqref="AR30 AN30:AO30">
    <cfRule type="expression" dxfId="3" priority="4">
      <formula>MOD(ROW(),2)</formula>
    </cfRule>
  </conditionalFormatting>
  <conditionalFormatting sqref="AX30 AU30">
    <cfRule type="expression" dxfId="2" priority="3">
      <formula>MOD(ROW(),2)</formula>
    </cfRule>
  </conditionalFormatting>
  <conditionalFormatting sqref="D24">
    <cfRule type="expression" dxfId="1" priority="2">
      <formula>MOD(ROW(),2)</formula>
    </cfRule>
  </conditionalFormatting>
  <conditionalFormatting sqref="D30">
    <cfRule type="expression" dxfId="0" priority="1">
      <formula>MOD(ROW(),2)</formula>
    </cfRule>
  </conditionalFormatting>
  <dataValidations count="2">
    <dataValidation type="list" allowBlank="1" showInputMessage="1" showErrorMessage="1" sqref="K7:N31">
      <formula1>"〇"</formula1>
    </dataValidation>
    <dataValidation type="list" allowBlank="1" showInputMessage="1" showErrorMessage="1" sqref="G7:J31">
      <formula1>$BC$7:$BC$9</formula1>
    </dataValidation>
  </dataValidations>
  <pageMargins left="0.51181102362204722" right="0.31496062992125984" top="0.35433070866141736" bottom="0.35433070866141736" header="0.31496062992125984" footer="0.31496062992125984"/>
  <pageSetup paperSize="9" orientation="landscape" blackAndWhite="1" r:id="rId1"/>
  <rowBreaks count="1" manualBreakCount="1">
    <brk id="3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表紙</vt:lpstr>
      <vt:lpstr>新運賃</vt:lpstr>
      <vt:lpstr>旧運賃</vt:lpstr>
      <vt:lpstr>旧運賃!Print_Area</vt:lpstr>
      <vt:lpstr>新運賃!Print_Area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2015-01-05T10:10:56Z</dcterms:created>
  <dcterms:modified xsi:type="dcterms:W3CDTF">2021-04-16T10:42:58Z</dcterms:modified>
</cp:coreProperties>
</file>