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1．九州の現況◯\"/>
    </mc:Choice>
  </mc:AlternateContent>
  <bookViews>
    <workbookView xWindow="5990" yWindow="-20" windowWidth="5970" windowHeight="6620" tabRatio="609"/>
  </bookViews>
  <sheets>
    <sheet name="（2）" sheetId="6" r:id="rId1"/>
  </sheets>
  <calcPr calcId="152511"/>
</workbook>
</file>

<file path=xl/calcChain.xml><?xml version="1.0" encoding="utf-8"?>
<calcChain xmlns="http://schemas.openxmlformats.org/spreadsheetml/2006/main">
  <c r="C8" i="6" l="1"/>
  <c r="H16" i="6" l="1"/>
  <c r="H15" i="6"/>
  <c r="H13" i="6"/>
  <c r="H12" i="6"/>
  <c r="H10" i="6"/>
  <c r="H9" i="6"/>
  <c r="H8" i="6"/>
  <c r="H7" i="6"/>
  <c r="H6" i="6"/>
  <c r="F8" i="6"/>
  <c r="C5" i="6"/>
  <c r="H5" i="6" s="1"/>
  <c r="C17" i="6" l="1"/>
  <c r="H17" i="6" s="1"/>
  <c r="D16" i="6"/>
  <c r="D15" i="6"/>
  <c r="D13" i="6"/>
  <c r="D12" i="6"/>
  <c r="D10" i="6"/>
  <c r="D9" i="6"/>
  <c r="D8" i="6"/>
  <c r="D7" i="6"/>
  <c r="D6" i="6"/>
  <c r="D5" i="6"/>
  <c r="G16" i="6"/>
  <c r="G15" i="6"/>
  <c r="G13" i="6"/>
  <c r="G12" i="6"/>
  <c r="G10" i="6"/>
  <c r="G9" i="6"/>
  <c r="G8" i="6"/>
  <c r="G7" i="6"/>
  <c r="G6" i="6"/>
  <c r="G5" i="6"/>
  <c r="F17" i="6"/>
  <c r="G17" i="6" s="1"/>
  <c r="F5" i="6"/>
  <c r="D17" i="6" l="1"/>
  <c r="E17" i="6"/>
  <c r="E5" i="6"/>
</calcChain>
</file>

<file path=xl/sharedStrings.xml><?xml version="1.0" encoding="utf-8"?>
<sst xmlns="http://schemas.openxmlformats.org/spreadsheetml/2006/main" count="46" uniqueCount="27">
  <si>
    <t>対前年比</t>
    <rPh sb="0" eb="1">
      <t>タイ</t>
    </rPh>
    <rPh sb="1" eb="4">
      <t>ゼンネンヒ</t>
    </rPh>
    <phoneticPr fontId="1"/>
  </si>
  <si>
    <t>（％）</t>
    <phoneticPr fontId="1"/>
  </si>
  <si>
    <t>鉄　道　計</t>
    <rPh sb="0" eb="3">
      <t>テツドウ</t>
    </rPh>
    <rPh sb="4" eb="5">
      <t>ケイ</t>
    </rPh>
    <phoneticPr fontId="1"/>
  </si>
  <si>
    <t>　 　Ｊ　　　　 Ｒ</t>
    <phoneticPr fontId="1"/>
  </si>
  <si>
    <t>　　民　　　　鉄</t>
    <rPh sb="2" eb="3">
      <t>ミン</t>
    </rPh>
    <rPh sb="7" eb="8">
      <t>テツ</t>
    </rPh>
    <phoneticPr fontId="1"/>
  </si>
  <si>
    <t>自動車計</t>
    <rPh sb="0" eb="3">
      <t>ジドウシャ</t>
    </rPh>
    <rPh sb="3" eb="4">
      <t>ケイ</t>
    </rPh>
    <phoneticPr fontId="1"/>
  </si>
  <si>
    <t>　　バ　　　　ス</t>
    <phoneticPr fontId="1"/>
  </si>
  <si>
    <t>　　　〃（営業用）</t>
    <rPh sb="5" eb="8">
      <t>エイギョウヨウ</t>
    </rPh>
    <phoneticPr fontId="1"/>
  </si>
  <si>
    <t>　　　〃（自家用）</t>
    <rPh sb="5" eb="7">
      <t>ジカ</t>
    </rPh>
    <rPh sb="7" eb="8">
      <t>エイギョウヨウ</t>
    </rPh>
    <phoneticPr fontId="1"/>
  </si>
  <si>
    <t>　　乗　用　車</t>
    <rPh sb="2" eb="7">
      <t>ジョウヨウシャ</t>
    </rPh>
    <phoneticPr fontId="1"/>
  </si>
  <si>
    <t>航　　　空</t>
    <rPh sb="0" eb="5">
      <t>コウクウ</t>
    </rPh>
    <phoneticPr fontId="1"/>
  </si>
  <si>
    <t>船　　　舶</t>
    <rPh sb="0" eb="5">
      <t>センパク</t>
    </rPh>
    <phoneticPr fontId="1"/>
  </si>
  <si>
    <t>総　　　合　　　計</t>
    <rPh sb="0" eb="9">
      <t>ソウゴウケイ</t>
    </rPh>
    <phoneticPr fontId="1"/>
  </si>
  <si>
    <t>九州／全国</t>
    <rPh sb="0" eb="2">
      <t>キュウシュウ</t>
    </rPh>
    <rPh sb="3" eb="5">
      <t>ゼンコク</t>
    </rPh>
    <phoneticPr fontId="1"/>
  </si>
  <si>
    <t>九　　　州　　（百万人）</t>
    <rPh sb="0" eb="5">
      <t>キュウシュウ</t>
    </rPh>
    <rPh sb="8" eb="9">
      <t>ヒャク</t>
    </rPh>
    <rPh sb="9" eb="11">
      <t>マンニン</t>
    </rPh>
    <phoneticPr fontId="1"/>
  </si>
  <si>
    <t>全　　　国　　（百万人）</t>
    <rPh sb="0" eb="5">
      <t>ゼンコク</t>
    </rPh>
    <rPh sb="8" eb="9">
      <t>ヒャク</t>
    </rPh>
    <rPh sb="9" eb="11">
      <t>マンニン</t>
    </rPh>
    <phoneticPr fontId="1"/>
  </si>
  <si>
    <t xml:space="preserve"> （2）　九州の輸送機関別旅客輸送人員</t>
    <rPh sb="5" eb="7">
      <t>キュウシュウ</t>
    </rPh>
    <rPh sb="8" eb="10">
      <t>ユソウ</t>
    </rPh>
    <rPh sb="10" eb="13">
      <t>キカンベツ</t>
    </rPh>
    <rPh sb="13" eb="15">
      <t>リョキャク</t>
    </rPh>
    <rPh sb="15" eb="17">
      <t>ユソウ</t>
    </rPh>
    <rPh sb="17" eb="19">
      <t>ジンイン</t>
    </rPh>
    <phoneticPr fontId="1"/>
  </si>
  <si>
    <t>-</t>
    <phoneticPr fontId="1"/>
  </si>
  <si>
    <t>　　　2.民鉄は、地方鉄道、軌道（公営含む）、鋼索鉄道である。</t>
    <rPh sb="5" eb="6">
      <t>ミン</t>
    </rPh>
    <rPh sb="6" eb="7">
      <t>テツ</t>
    </rPh>
    <rPh sb="9" eb="11">
      <t>チホウ</t>
    </rPh>
    <rPh sb="11" eb="13">
      <t>テツドウ</t>
    </rPh>
    <rPh sb="14" eb="16">
      <t>キドウ</t>
    </rPh>
    <rPh sb="17" eb="19">
      <t>コウエイ</t>
    </rPh>
    <rPh sb="19" eb="20">
      <t>フク</t>
    </rPh>
    <rPh sb="23" eb="25">
      <t>コウサク</t>
    </rPh>
    <rPh sb="25" eb="27">
      <t>テツドウ</t>
    </rPh>
    <phoneticPr fontId="1"/>
  </si>
  <si>
    <t>（注）1.自動車は、軽自動車及び貨物自動車による輸送分を含まない。</t>
    <rPh sb="1" eb="2">
      <t>チュウ</t>
    </rPh>
    <rPh sb="5" eb="8">
      <t>ジドウシャ</t>
    </rPh>
    <rPh sb="10" eb="14">
      <t>ケイジドウシャ</t>
    </rPh>
    <rPh sb="14" eb="15">
      <t>オヨ</t>
    </rPh>
    <rPh sb="16" eb="18">
      <t>カモツ</t>
    </rPh>
    <rPh sb="18" eb="21">
      <t>ジドウシャ</t>
    </rPh>
    <rPh sb="24" eb="26">
      <t>ユソウ</t>
    </rPh>
    <rPh sb="26" eb="27">
      <t>ブン</t>
    </rPh>
    <rPh sb="28" eb="29">
      <t>フク</t>
    </rPh>
    <phoneticPr fontId="1"/>
  </si>
  <si>
    <t>　　　3.自動車輸送統計調査について、平成22年度より自家用輸送に関する調査は</t>
    <rPh sb="5" eb="8">
      <t>ジドウシャ</t>
    </rPh>
    <rPh sb="8" eb="10">
      <t>ユソウ</t>
    </rPh>
    <rPh sb="10" eb="12">
      <t>トウケイ</t>
    </rPh>
    <rPh sb="12" eb="14">
      <t>チョウサ</t>
    </rPh>
    <rPh sb="19" eb="21">
      <t>ヘイセイ</t>
    </rPh>
    <rPh sb="23" eb="25">
      <t>ネンド</t>
    </rPh>
    <rPh sb="27" eb="30">
      <t>ジカヨウ</t>
    </rPh>
    <rPh sb="30" eb="32">
      <t>ユソウ</t>
    </rPh>
    <rPh sb="33" eb="34">
      <t>カン</t>
    </rPh>
    <rPh sb="36" eb="38">
      <t>チョウサ</t>
    </rPh>
    <phoneticPr fontId="1"/>
  </si>
  <si>
    <t>　　　　廃止されたため、計上しない。</t>
    <rPh sb="12" eb="14">
      <t>ケイジョウ</t>
    </rPh>
    <phoneticPr fontId="1"/>
  </si>
  <si>
    <t xml:space="preserve"> 輸送機関</t>
    <rPh sb="1" eb="3">
      <t>ユソウ</t>
    </rPh>
    <rPh sb="3" eb="5">
      <t>キカン</t>
    </rPh>
    <phoneticPr fontId="1"/>
  </si>
  <si>
    <t>-</t>
  </si>
  <si>
    <t>令和
元年度</t>
    <rPh sb="0" eb="2">
      <t>レイワ</t>
    </rPh>
    <rPh sb="3" eb="5">
      <t>ガンネン</t>
    </rPh>
    <rPh sb="4" eb="5">
      <t>ネン</t>
    </rPh>
    <rPh sb="5" eb="6">
      <t>ド</t>
    </rPh>
    <phoneticPr fontId="1"/>
  </si>
  <si>
    <t>（令和元年度）</t>
    <rPh sb="1" eb="3">
      <t>レイワ</t>
    </rPh>
    <rPh sb="3" eb="5">
      <t>ガンネン</t>
    </rPh>
    <rPh sb="4" eb="6">
      <t>ネンド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</si>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</sst>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\(#,##0\)"/>
    <numFmt numFmtId="178" formatCode="0.0%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Border="1"/>
    <xf numFmtId="0" fontId="2" fillId="2" borderId="4" xfId="0" applyFont="1" applyFill="1" applyBorder="1" applyAlignment="1">
      <alignment vertical="center" shrinkToFit="1"/>
    </xf>
    <xf numFmtId="176" fontId="3" fillId="0" borderId="4" xfId="0" applyNumberFormat="1" applyFont="1" applyFill="1" applyBorder="1" applyAlignment="1">
      <alignment vertical="center"/>
    </xf>
    <xf numFmtId="178" fontId="3" fillId="0" borderId="4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vertical="center"/>
    </xf>
    <xf numFmtId="178" fontId="2" fillId="0" borderId="4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shrinkToFit="1"/>
    </xf>
    <xf numFmtId="0" fontId="2" fillId="0" borderId="9" xfId="0" applyFont="1" applyFill="1" applyBorder="1" applyAlignment="1">
      <alignment shrinkToFit="1"/>
    </xf>
    <xf numFmtId="0" fontId="2" fillId="0" borderId="10" xfId="0" applyFont="1" applyFill="1" applyBorder="1" applyAlignment="1">
      <alignment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/>
  </sheetViews>
  <sheetFormatPr defaultColWidth="9" defaultRowHeight="12.5"/>
  <cols>
    <col min="1" max="1" width="15.6328125" style="10" customWidth="1"/>
    <col min="2" max="7" width="9.6328125" style="10" customWidth="1"/>
    <col min="8" max="8" width="10.6328125" style="10" customWidth="1"/>
    <col min="9" max="16384" width="9" style="10"/>
  </cols>
  <sheetData>
    <row r="1" spans="1:8" s="1" customFormat="1" ht="22.5" customHeight="1">
      <c r="A1" s="1" t="s">
        <v>16</v>
      </c>
      <c r="D1" s="2"/>
      <c r="E1" s="2"/>
      <c r="F1" s="2"/>
      <c r="G1" s="2"/>
      <c r="H1" s="2"/>
    </row>
    <row r="2" spans="1:8" s="4" customFormat="1" ht="22.5" customHeight="1">
      <c r="A2" s="24" t="s">
        <v>22</v>
      </c>
      <c r="B2" s="21" t="s">
        <v>14</v>
      </c>
      <c r="C2" s="22"/>
      <c r="D2" s="23"/>
      <c r="E2" s="21" t="s">
        <v>15</v>
      </c>
      <c r="F2" s="22"/>
      <c r="G2" s="23"/>
      <c r="H2" s="3" t="s">
        <v>13</v>
      </c>
    </row>
    <row r="3" spans="1:8" s="4" customFormat="1" ht="22.5" customHeight="1">
      <c r="A3" s="25"/>
      <c r="B3" s="27" t="s">
        <v>26</v>
      </c>
      <c r="C3" s="27" t="s">
        <v>24</v>
      </c>
      <c r="D3" s="3" t="s">
        <v>0</v>
      </c>
      <c r="E3" s="27" t="s">
        <v>26</v>
      </c>
      <c r="F3" s="27" t="s">
        <v>24</v>
      </c>
      <c r="G3" s="3" t="s">
        <v>0</v>
      </c>
      <c r="H3" s="29" t="s">
        <v>25</v>
      </c>
    </row>
    <row r="4" spans="1:8" s="4" customFormat="1" ht="22.5" customHeight="1">
      <c r="A4" s="26"/>
      <c r="B4" s="28"/>
      <c r="C4" s="28"/>
      <c r="D4" s="5" t="s">
        <v>1</v>
      </c>
      <c r="E4" s="28"/>
      <c r="F4" s="28"/>
      <c r="G4" s="5" t="s">
        <v>1</v>
      </c>
      <c r="H4" s="5" t="s">
        <v>1</v>
      </c>
    </row>
    <row r="5" spans="1:8" s="4" customFormat="1" ht="22.5" customHeight="1">
      <c r="A5" s="15" t="s">
        <v>2</v>
      </c>
      <c r="B5" s="19">
        <v>683</v>
      </c>
      <c r="C5" s="19">
        <f>SUM(C6:C7)</f>
        <v>683</v>
      </c>
      <c r="D5" s="20">
        <f t="shared" ref="D5:D10" si="0">C5/B5</f>
        <v>1</v>
      </c>
      <c r="E5" s="19">
        <f>SUM(E6:E7)</f>
        <v>25098</v>
      </c>
      <c r="F5" s="19">
        <f>SUM(F6:F7)</f>
        <v>24983</v>
      </c>
      <c r="G5" s="20">
        <f>F5/E5</f>
        <v>0.99541796159056495</v>
      </c>
      <c r="H5" s="20">
        <f>C5/F5</f>
        <v>2.7338590241364126E-2</v>
      </c>
    </row>
    <row r="6" spans="1:8" s="4" customFormat="1" ht="22.5" customHeight="1">
      <c r="A6" s="6" t="s">
        <v>3</v>
      </c>
      <c r="B6" s="18">
        <v>339</v>
      </c>
      <c r="C6" s="18">
        <v>338</v>
      </c>
      <c r="D6" s="17">
        <f t="shared" si="0"/>
        <v>0.99705014749262533</v>
      </c>
      <c r="E6" s="16">
        <v>9384</v>
      </c>
      <c r="F6" s="16">
        <v>9348</v>
      </c>
      <c r="G6" s="17">
        <f t="shared" ref="G6:G10" si="1">F6/E6</f>
        <v>0.99616368286445012</v>
      </c>
      <c r="H6" s="17">
        <f t="shared" ref="H6:H10" si="2">C6/F6</f>
        <v>3.6157466837826273E-2</v>
      </c>
    </row>
    <row r="7" spans="1:8" s="4" customFormat="1" ht="22.5" customHeight="1">
      <c r="A7" s="6" t="s">
        <v>4</v>
      </c>
      <c r="B7" s="18">
        <v>344</v>
      </c>
      <c r="C7" s="18">
        <v>345</v>
      </c>
      <c r="D7" s="17">
        <f t="shared" si="0"/>
        <v>1.0029069767441861</v>
      </c>
      <c r="E7" s="16">
        <v>15714</v>
      </c>
      <c r="F7" s="16">
        <v>15635</v>
      </c>
      <c r="G7" s="17">
        <f t="shared" si="1"/>
        <v>0.99497263586610663</v>
      </c>
      <c r="H7" s="17">
        <f t="shared" si="2"/>
        <v>2.2065877838183562E-2</v>
      </c>
    </row>
    <row r="8" spans="1:8" s="4" customFormat="1" ht="22.5" customHeight="1">
      <c r="A8" s="15" t="s">
        <v>5</v>
      </c>
      <c r="B8" s="19">
        <v>642</v>
      </c>
      <c r="C8" s="19">
        <f>SUM(C9,C12)</f>
        <v>615</v>
      </c>
      <c r="D8" s="20">
        <f t="shared" si="0"/>
        <v>0.95794392523364491</v>
      </c>
      <c r="E8" s="19">
        <v>6037</v>
      </c>
      <c r="F8" s="19">
        <f>SUM(F9,F12)</f>
        <v>5526</v>
      </c>
      <c r="G8" s="20">
        <f t="shared" si="1"/>
        <v>0.91535530892827566</v>
      </c>
      <c r="H8" s="20">
        <f t="shared" si="2"/>
        <v>0.11129207383279044</v>
      </c>
    </row>
    <row r="9" spans="1:8" s="4" customFormat="1" ht="22.5" customHeight="1">
      <c r="A9" s="6" t="s">
        <v>6</v>
      </c>
      <c r="B9" s="18">
        <v>481</v>
      </c>
      <c r="C9" s="18">
        <v>466</v>
      </c>
      <c r="D9" s="17">
        <f t="shared" si="0"/>
        <v>0.96881496881496887</v>
      </c>
      <c r="E9" s="16">
        <v>4348</v>
      </c>
      <c r="F9" s="16">
        <v>4258</v>
      </c>
      <c r="G9" s="17">
        <f t="shared" si="1"/>
        <v>0.97930082796688134</v>
      </c>
      <c r="H9" s="17">
        <f t="shared" si="2"/>
        <v>0.10944105213715359</v>
      </c>
    </row>
    <row r="10" spans="1:8" s="4" customFormat="1" ht="22.5" customHeight="1">
      <c r="A10" s="6" t="s">
        <v>7</v>
      </c>
      <c r="B10" s="18">
        <v>481</v>
      </c>
      <c r="C10" s="18">
        <v>466</v>
      </c>
      <c r="D10" s="17">
        <f t="shared" si="0"/>
        <v>0.96881496881496887</v>
      </c>
      <c r="E10" s="16">
        <v>4348</v>
      </c>
      <c r="F10" s="16">
        <v>4258</v>
      </c>
      <c r="G10" s="17">
        <f t="shared" si="1"/>
        <v>0.97930082796688134</v>
      </c>
      <c r="H10" s="17">
        <f t="shared" si="2"/>
        <v>0.10944105213715359</v>
      </c>
    </row>
    <row r="11" spans="1:8" s="4" customFormat="1" ht="22.5" customHeight="1">
      <c r="A11" s="6" t="s">
        <v>8</v>
      </c>
      <c r="B11" s="7" t="s">
        <v>23</v>
      </c>
      <c r="C11" s="7" t="s">
        <v>23</v>
      </c>
      <c r="D11" s="7" t="s">
        <v>17</v>
      </c>
      <c r="E11" s="7" t="s">
        <v>23</v>
      </c>
      <c r="F11" s="7" t="s">
        <v>23</v>
      </c>
      <c r="G11" s="7" t="s">
        <v>17</v>
      </c>
      <c r="H11" s="7" t="s">
        <v>17</v>
      </c>
    </row>
    <row r="12" spans="1:8" s="4" customFormat="1" ht="22.5" customHeight="1">
      <c r="A12" s="6" t="s">
        <v>9</v>
      </c>
      <c r="B12" s="16">
        <v>161</v>
      </c>
      <c r="C12" s="16">
        <v>149</v>
      </c>
      <c r="D12" s="17">
        <f t="shared" ref="D12:D13" si="3">C12/B12</f>
        <v>0.92546583850931674</v>
      </c>
      <c r="E12" s="16">
        <v>1391</v>
      </c>
      <c r="F12" s="16">
        <v>1268</v>
      </c>
      <c r="G12" s="17">
        <f t="shared" ref="G12:G13" si="4">F12/E12</f>
        <v>0.9115744069015097</v>
      </c>
      <c r="H12" s="17">
        <f t="shared" ref="H12:H13" si="5">C12/F12</f>
        <v>0.11750788643533124</v>
      </c>
    </row>
    <row r="13" spans="1:8" s="4" customFormat="1" ht="22.5" customHeight="1">
      <c r="A13" s="6" t="s">
        <v>7</v>
      </c>
      <c r="B13" s="16">
        <v>161</v>
      </c>
      <c r="C13" s="16">
        <v>149</v>
      </c>
      <c r="D13" s="17">
        <f t="shared" si="3"/>
        <v>0.92546583850931674</v>
      </c>
      <c r="E13" s="16">
        <v>1391</v>
      </c>
      <c r="F13" s="16">
        <v>1268</v>
      </c>
      <c r="G13" s="17">
        <f t="shared" si="4"/>
        <v>0.9115744069015097</v>
      </c>
      <c r="H13" s="17">
        <f t="shared" si="5"/>
        <v>0.11750788643533124</v>
      </c>
    </row>
    <row r="14" spans="1:8" s="4" customFormat="1" ht="22.5" customHeight="1">
      <c r="A14" s="6" t="s">
        <v>8</v>
      </c>
      <c r="B14" s="7" t="s">
        <v>23</v>
      </c>
      <c r="C14" s="7" t="s">
        <v>23</v>
      </c>
      <c r="D14" s="7" t="s">
        <v>17</v>
      </c>
      <c r="E14" s="7" t="s">
        <v>23</v>
      </c>
      <c r="F14" s="7" t="s">
        <v>23</v>
      </c>
      <c r="G14" s="7" t="s">
        <v>17</v>
      </c>
      <c r="H14" s="7" t="s">
        <v>17</v>
      </c>
    </row>
    <row r="15" spans="1:8" s="4" customFormat="1" ht="22.5" customHeight="1">
      <c r="A15" s="8" t="s">
        <v>10</v>
      </c>
      <c r="B15" s="16">
        <v>18</v>
      </c>
      <c r="C15" s="16">
        <v>18</v>
      </c>
      <c r="D15" s="17">
        <f t="shared" ref="D15:D17" si="6">C15/B15</f>
        <v>1</v>
      </c>
      <c r="E15" s="16">
        <v>104</v>
      </c>
      <c r="F15" s="16">
        <v>102</v>
      </c>
      <c r="G15" s="17">
        <f t="shared" ref="G15:G17" si="7">F15/E15</f>
        <v>0.98076923076923073</v>
      </c>
      <c r="H15" s="17">
        <f t="shared" ref="H15:H17" si="8">C15/F15</f>
        <v>0.17647058823529413</v>
      </c>
    </row>
    <row r="16" spans="1:8" s="4" customFormat="1" ht="22.5" customHeight="1">
      <c r="A16" s="8" t="s">
        <v>11</v>
      </c>
      <c r="B16" s="16">
        <v>19</v>
      </c>
      <c r="C16" s="16">
        <v>20</v>
      </c>
      <c r="D16" s="17">
        <f t="shared" si="6"/>
        <v>1.0526315789473684</v>
      </c>
      <c r="E16" s="16">
        <v>70</v>
      </c>
      <c r="F16" s="16">
        <v>65</v>
      </c>
      <c r="G16" s="17">
        <f t="shared" si="7"/>
        <v>0.9285714285714286</v>
      </c>
      <c r="H16" s="17">
        <f t="shared" si="8"/>
        <v>0.30769230769230771</v>
      </c>
    </row>
    <row r="17" spans="1:8" s="4" customFormat="1" ht="22.5" customHeight="1">
      <c r="A17" s="15" t="s">
        <v>12</v>
      </c>
      <c r="B17" s="19">
        <v>1362</v>
      </c>
      <c r="C17" s="19">
        <f>SUM(C5,C8,C15:C16)</f>
        <v>1336</v>
      </c>
      <c r="D17" s="20">
        <f t="shared" si="6"/>
        <v>0.98091042584434651</v>
      </c>
      <c r="E17" s="19">
        <f>SUM(E5,E8,E12,E15,E16)</f>
        <v>32700</v>
      </c>
      <c r="F17" s="19">
        <f>SUM(F5,F8,F15:F16)</f>
        <v>30676</v>
      </c>
      <c r="G17" s="20">
        <f t="shared" si="7"/>
        <v>0.93810397553516822</v>
      </c>
      <c r="H17" s="20">
        <f t="shared" si="8"/>
        <v>4.3551962446212025E-2</v>
      </c>
    </row>
    <row r="18" spans="1:8">
      <c r="A18" s="9"/>
      <c r="B18" s="9"/>
      <c r="C18" s="9"/>
      <c r="D18" s="9"/>
      <c r="E18" s="9"/>
      <c r="F18" s="9"/>
      <c r="G18" s="9"/>
      <c r="H18" s="9"/>
    </row>
    <row r="19" spans="1:8" s="13" customFormat="1" ht="14.25" customHeight="1">
      <c r="A19" s="12" t="s">
        <v>19</v>
      </c>
      <c r="B19" s="12"/>
      <c r="C19" s="12"/>
      <c r="D19" s="12"/>
      <c r="E19" s="12"/>
      <c r="F19" s="12"/>
      <c r="G19" s="12"/>
      <c r="H19" s="12"/>
    </row>
    <row r="20" spans="1:8" s="13" customFormat="1" ht="14.25" customHeight="1">
      <c r="A20" s="12" t="s">
        <v>18</v>
      </c>
      <c r="B20" s="12"/>
      <c r="C20" s="12"/>
      <c r="D20" s="12"/>
      <c r="E20" s="12"/>
      <c r="F20" s="12"/>
      <c r="G20" s="12"/>
      <c r="H20" s="12"/>
    </row>
    <row r="21" spans="1:8" s="13" customFormat="1" ht="14.25" customHeight="1">
      <c r="A21" s="14" t="s">
        <v>20</v>
      </c>
      <c r="B21" s="12"/>
      <c r="C21" s="12"/>
      <c r="D21" s="12"/>
      <c r="E21" s="12"/>
      <c r="F21" s="12"/>
      <c r="G21" s="12"/>
    </row>
    <row r="22" spans="1:8" s="13" customFormat="1" ht="14.25" customHeight="1">
      <c r="A22" s="14" t="s">
        <v>21</v>
      </c>
      <c r="B22" s="12"/>
      <c r="C22" s="12"/>
      <c r="D22" s="12"/>
      <c r="E22" s="12"/>
      <c r="F22" s="12"/>
      <c r="G22" s="12"/>
    </row>
    <row r="26" spans="1:8">
      <c r="A26" s="11"/>
    </row>
    <row r="27" spans="1:8">
      <c r="A27" s="11"/>
    </row>
  </sheetData>
  <mergeCells count="7">
    <mergeCell ref="B2:D2"/>
    <mergeCell ref="E2:G2"/>
    <mergeCell ref="A2:A4"/>
    <mergeCell ref="B3:B4"/>
    <mergeCell ref="C3:C4"/>
    <mergeCell ref="E3:E4"/>
    <mergeCell ref="F3:F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（2）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</dc:creator>
  <cp:lastModifiedBy>なし</cp:lastModifiedBy>
  <cp:lastPrinted>2022-03-26T12:27:15Z</cp:lastPrinted>
  <dcterms:created xsi:type="dcterms:W3CDTF">1998-09-03T13:58:13Z</dcterms:created>
  <dcterms:modified xsi:type="dcterms:W3CDTF">2022-03-26T12:27:22Z</dcterms:modified>
</cp:coreProperties>
</file>