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60" tabRatio="770" activeTab="0"/>
  </bookViews>
  <sheets>
    <sheet name="(1)(ｳ)一日あたり輸送状況" sheetId="1" r:id="rId1"/>
  </sheets>
  <definedNames>
    <definedName name="_xlnm.Print_Area" localSheetId="0">'(1)(ｳ)一日あたり輸送状況'!$A$1:$J$32</definedName>
  </definedNames>
  <calcPr fullCalcOnLoad="1"/>
</workbook>
</file>

<file path=xl/comments1.xml><?xml version="1.0" encoding="utf-8"?>
<comments xmlns="http://schemas.openxmlformats.org/spreadsheetml/2006/main">
  <authors>
    <author>yui-t63sh</author>
  </authors>
  <commentList>
    <comment ref="A23" authorId="0">
      <text>
        <r>
          <rPr>
            <b/>
            <sz val="9"/>
            <rFont val="ＭＳ Ｐゴシック"/>
            <family val="3"/>
          </rPr>
          <t>鉄道統計年報から</t>
        </r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b/>
            <sz val="9"/>
            <rFont val="ＭＳ Ｐゴシック"/>
            <family val="3"/>
          </rPr>
          <t>うるう年に注意</t>
        </r>
      </text>
    </comment>
    <comment ref="G4" authorId="0">
      <text>
        <r>
          <rPr>
            <b/>
            <sz val="9"/>
            <rFont val="ＭＳ Ｐゴシック"/>
            <family val="3"/>
          </rPr>
          <t>うるう年に注意</t>
        </r>
      </text>
    </comment>
  </commentList>
</comments>
</file>

<file path=xl/sharedStrings.xml><?xml version="1.0" encoding="utf-8"?>
<sst xmlns="http://schemas.openxmlformats.org/spreadsheetml/2006/main" count="52" uniqueCount="49">
  <si>
    <t>路面電車</t>
  </si>
  <si>
    <t>地方旅客鉄道</t>
  </si>
  <si>
    <t>大手民鉄</t>
  </si>
  <si>
    <t>区</t>
  </si>
  <si>
    <t>九州旅客鉄道</t>
  </si>
  <si>
    <t>甘木鉄道</t>
  </si>
  <si>
    <t>西日本鉄道</t>
  </si>
  <si>
    <t>南阿蘇鉄道</t>
  </si>
  <si>
    <t>松浦鉄道</t>
  </si>
  <si>
    <t>くま川鉄道</t>
  </si>
  <si>
    <t>北九州高速鉄道</t>
  </si>
  <si>
    <t>（人ｷﾛ/日ｷﾛ）</t>
  </si>
  <si>
    <t>（キロ/日）</t>
  </si>
  <si>
    <t>定期外</t>
  </si>
  <si>
    <t>中　小　民　鉄</t>
  </si>
  <si>
    <t>機能別</t>
  </si>
  <si>
    <t>業態別</t>
  </si>
  <si>
    <t>福岡市</t>
  </si>
  <si>
    <t>熊本市</t>
  </si>
  <si>
    <t>鹿児島市</t>
  </si>
  <si>
    <t>定期</t>
  </si>
  <si>
    <t>計</t>
  </si>
  <si>
    <t>うち地下鉄</t>
  </si>
  <si>
    <t>大都市高速鉄道</t>
  </si>
  <si>
    <t>輸送密度</t>
  </si>
  <si>
    <t>客車走行キロ</t>
  </si>
  <si>
    <t>公営</t>
  </si>
  <si>
    <t>１日当たり平均乗車キロ</t>
  </si>
  <si>
    <t>（人／日）</t>
  </si>
  <si>
    <t>島原鉄道</t>
  </si>
  <si>
    <t>熊本電気鉄道</t>
  </si>
  <si>
    <t>営業キロ</t>
  </si>
  <si>
    <t>輸送人員</t>
  </si>
  <si>
    <t>肥薩おれんじ鉄道</t>
  </si>
  <si>
    <t>事　業　者　名</t>
  </si>
  <si>
    <t>分</t>
  </si>
  <si>
    <t>鉄</t>
  </si>
  <si>
    <t>筑豊電気鉄道</t>
  </si>
  <si>
    <t>道</t>
  </si>
  <si>
    <t>平成筑豊鉄道</t>
  </si>
  <si>
    <t>軌</t>
  </si>
  <si>
    <t>長崎電気軌道</t>
  </si>
  <si>
    <t xml:space="preserve">    資料：「鉄道事業実績報告書」　「鉄道統計年報」（鉄道部計画課）</t>
  </si>
  <si>
    <t>（注）　１．１日当たり輸送人員＝輸送人員／延営業日数</t>
  </si>
  <si>
    <t>　 　　 ２．輸送密度＝輸送人キロ／延営業日キロ</t>
  </si>
  <si>
    <t>(ｳ)　１日当たり輸送状況</t>
  </si>
  <si>
    <r>
      <t>全国</t>
    </r>
    <r>
      <rPr>
        <sz val="8"/>
        <color indexed="10"/>
        <rFont val="ＭＳ Ｐ明朝"/>
        <family val="1"/>
      </rPr>
      <t>30</t>
    </r>
    <r>
      <rPr>
        <sz val="8"/>
        <rFont val="ＭＳ Ｐ明朝"/>
        <family val="1"/>
      </rPr>
      <t>年度</t>
    </r>
  </si>
  <si>
    <t>（令和２年度）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</si>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</sst>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 "/>
    <numFmt numFmtId="179" formatCode="#,##0_);\(#,##0\)"/>
    <numFmt numFmtId="180" formatCode="\(####\)"/>
    <numFmt numFmtId="181" formatCode="#,##0;[Red]#,##0"/>
    <numFmt numFmtId="182" formatCode="0_);\(0\)"/>
    <numFmt numFmtId="183" formatCode="#,##0_);[Red]\(#,##0\)"/>
    <numFmt numFmtId="184" formatCode="#,##0.0_ "/>
    <numFmt numFmtId="185" formatCode="#,##0;&quot;△ &quot;#,##0"/>
    <numFmt numFmtId="186" formatCode="#,##0.0;&quot;△ &quot;#,##0.0"/>
    <numFmt numFmtId="187" formatCode="0;[Red]0"/>
    <numFmt numFmtId="188" formatCode="_ &quot;¥&quot;* #,##0.0_ ;_ &quot;¥&quot;* \-#,##0.0_ ;_ &quot;¥&quot;* &quot;-&quot;?_ ;_ @_ "/>
    <numFmt numFmtId="189" formatCode="#,##0;&quot;▲ &quot;#,##0"/>
    <numFmt numFmtId="190" formatCode="#,##0.0;&quot;▲ &quot;#,##0.0"/>
    <numFmt numFmtId="191" formatCode="0.0"/>
    <numFmt numFmtId="192" formatCode="0.0;&quot;▲ &quot;0.0"/>
    <numFmt numFmtId="193" formatCode="0.0_ "/>
    <numFmt numFmtId="194" formatCode="#,##0.0_);[Red]\(#,##0.0\)"/>
    <numFmt numFmtId="195" formatCode="&quot;$&quot;#,##0_);[Red]\(&quot;$&quot;#,##0\)"/>
    <numFmt numFmtId="196" formatCode="&quot;$&quot;#,##0.00_);[Red]\(&quot;$&quot;#,##0.00\)"/>
    <numFmt numFmtId="197" formatCode="#,##0_ ;[Red]\-#,##0\ "/>
    <numFmt numFmtId="198" formatCode="0_ ;[Red]\-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_ "/>
    <numFmt numFmtId="203" formatCode="0_);[Red]\(0\)"/>
    <numFmt numFmtId="204" formatCode="\(###,###.##.#\)"/>
    <numFmt numFmtId="205" formatCode="\(#.##.\)"/>
    <numFmt numFmtId="206" formatCode="\(.###\)"/>
    <numFmt numFmtId="207" formatCode="\(.##.#\)"/>
    <numFmt numFmtId="208" formatCode="\(#.00\)"/>
    <numFmt numFmtId="209" formatCode="\(#000\)"/>
    <numFmt numFmtId="210" formatCode="\(.000\)"/>
    <numFmt numFmtId="211" formatCode="\(.00\)"/>
    <numFmt numFmtId="212" formatCode="[$€-2]\ #,##0.00_);[Red]\([$€-2]\ #,##0.00\)"/>
    <numFmt numFmtId="213" formatCode="#,##0.0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18"/>
      <name val="ＭＳ Ｐゴシック"/>
      <family val="3"/>
    </font>
    <font>
      <sz val="10"/>
      <color indexed="8"/>
      <name val="MS UI Gothic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48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84" fontId="0" fillId="0" borderId="0" xfId="61" applyNumberFormat="1" applyFont="1">
      <alignment/>
      <protection/>
    </xf>
    <xf numFmtId="178" fontId="0" fillId="0" borderId="0" xfId="61" applyNumberFormat="1" applyFont="1">
      <alignment/>
      <protection/>
    </xf>
    <xf numFmtId="184" fontId="10" fillId="0" borderId="0" xfId="61" applyNumberFormat="1" applyFont="1">
      <alignment/>
      <protection/>
    </xf>
    <xf numFmtId="184" fontId="0" fillId="0" borderId="0" xfId="61" applyNumberFormat="1" applyFont="1" applyFill="1">
      <alignment/>
      <protection/>
    </xf>
    <xf numFmtId="0" fontId="11" fillId="0" borderId="0" xfId="0" applyFont="1" applyAlignment="1">
      <alignment/>
    </xf>
    <xf numFmtId="178" fontId="0" fillId="0" borderId="0" xfId="61" applyNumberFormat="1" applyFont="1" applyBorder="1" applyAlignment="1">
      <alignment horizontal="right" vertical="center"/>
      <protection/>
    </xf>
    <xf numFmtId="184" fontId="13" fillId="0" borderId="10" xfId="61" applyNumberFormat="1" applyFont="1" applyBorder="1" applyAlignment="1">
      <alignment vertical="center"/>
      <protection/>
    </xf>
    <xf numFmtId="184" fontId="14" fillId="0" borderId="10" xfId="61" applyNumberFormat="1" applyFont="1" applyBorder="1" applyAlignment="1">
      <alignment/>
      <protection/>
    </xf>
    <xf numFmtId="184" fontId="14" fillId="0" borderId="10" xfId="61" applyNumberFormat="1" applyFont="1" applyBorder="1" applyAlignment="1">
      <alignment vertical="center"/>
      <protection/>
    </xf>
    <xf numFmtId="178" fontId="14" fillId="0" borderId="11" xfId="61" applyNumberFormat="1" applyFont="1" applyFill="1" applyBorder="1" applyAlignment="1">
      <alignment horizontal="center" vertical="center"/>
      <protection/>
    </xf>
    <xf numFmtId="178" fontId="14" fillId="0" borderId="12" xfId="61" applyNumberFormat="1" applyFont="1" applyFill="1" applyBorder="1" applyAlignment="1">
      <alignment horizontal="center" vertical="center"/>
      <protection/>
    </xf>
    <xf numFmtId="178" fontId="14" fillId="0" borderId="12" xfId="61" applyNumberFormat="1" applyFont="1" applyFill="1" applyBorder="1" applyAlignment="1">
      <alignment vertical="center" shrinkToFit="1"/>
      <protection/>
    </xf>
    <xf numFmtId="184" fontId="14" fillId="0" borderId="12" xfId="61" applyNumberFormat="1" applyFont="1" applyFill="1" applyBorder="1" applyAlignment="1">
      <alignment horizontal="center" vertical="center"/>
      <protection/>
    </xf>
    <xf numFmtId="184" fontId="14" fillId="0" borderId="13" xfId="61" applyNumberFormat="1" applyFont="1" applyFill="1" applyBorder="1" applyAlignment="1">
      <alignment horizontal="center" vertical="center"/>
      <protection/>
    </xf>
    <xf numFmtId="184" fontId="14" fillId="0" borderId="14" xfId="61" applyNumberFormat="1" applyFont="1" applyBorder="1">
      <alignment/>
      <protection/>
    </xf>
    <xf numFmtId="184" fontId="14" fillId="0" borderId="15" xfId="61" applyNumberFormat="1" applyFont="1" applyBorder="1">
      <alignment/>
      <protection/>
    </xf>
    <xf numFmtId="184" fontId="14" fillId="0" borderId="12" xfId="61" applyNumberFormat="1" applyFont="1" applyBorder="1" applyAlignment="1">
      <alignment horizontal="distributed" vertical="center"/>
      <protection/>
    </xf>
    <xf numFmtId="184" fontId="14" fillId="0" borderId="16" xfId="61" applyNumberFormat="1" applyFont="1" applyBorder="1">
      <alignment/>
      <protection/>
    </xf>
    <xf numFmtId="184" fontId="14" fillId="0" borderId="17" xfId="61" applyNumberFormat="1" applyFont="1" applyBorder="1">
      <alignment/>
      <protection/>
    </xf>
    <xf numFmtId="184" fontId="14" fillId="0" borderId="18" xfId="61" applyNumberFormat="1" applyFont="1" applyBorder="1" applyAlignment="1">
      <alignment vertical="center" shrinkToFit="1"/>
      <protection/>
    </xf>
    <xf numFmtId="184" fontId="14" fillId="0" borderId="19" xfId="61" applyNumberFormat="1" applyFont="1" applyBorder="1">
      <alignment/>
      <protection/>
    </xf>
    <xf numFmtId="184" fontId="14" fillId="0" borderId="20" xfId="61" applyNumberFormat="1" applyFont="1" applyBorder="1">
      <alignment/>
      <protection/>
    </xf>
    <xf numFmtId="184" fontId="14" fillId="0" borderId="21" xfId="61" applyNumberFormat="1" applyFont="1" applyBorder="1" applyAlignment="1">
      <alignment horizontal="distributed" vertical="center"/>
      <protection/>
    </xf>
    <xf numFmtId="184" fontId="14" fillId="0" borderId="22" xfId="61" applyNumberFormat="1" applyFont="1" applyBorder="1" applyAlignment="1">
      <alignment horizontal="distributed" vertical="center"/>
      <protection/>
    </xf>
    <xf numFmtId="184" fontId="14" fillId="0" borderId="12" xfId="61" applyNumberFormat="1" applyFont="1" applyBorder="1" applyAlignment="1">
      <alignment horizontal="right" vertical="center"/>
      <protection/>
    </xf>
    <xf numFmtId="178" fontId="14" fillId="0" borderId="0" xfId="61" applyNumberFormat="1" applyFont="1" applyFill="1" applyBorder="1" applyAlignment="1">
      <alignment horizontal="right" vertical="center"/>
      <protection/>
    </xf>
    <xf numFmtId="184" fontId="14" fillId="0" borderId="0" xfId="61" applyNumberFormat="1" applyFont="1" applyFill="1" applyBorder="1" applyAlignment="1">
      <alignment horizontal="right" vertical="center"/>
      <protection/>
    </xf>
    <xf numFmtId="184" fontId="14" fillId="0" borderId="0" xfId="61" applyNumberFormat="1" applyFont="1" applyBorder="1" applyAlignment="1">
      <alignment horizontal="left"/>
      <protection/>
    </xf>
    <xf numFmtId="184" fontId="15" fillId="0" borderId="0" xfId="61" applyNumberFormat="1" applyFont="1" applyBorder="1" applyAlignment="1">
      <alignment horizontal="left"/>
      <protection/>
    </xf>
    <xf numFmtId="184" fontId="4" fillId="0" borderId="0" xfId="61" applyNumberFormat="1" applyFont="1" applyBorder="1" applyAlignment="1">
      <alignment vertical="center"/>
      <protection/>
    </xf>
    <xf numFmtId="178" fontId="16" fillId="0" borderId="22" xfId="61" applyNumberFormat="1" applyFont="1" applyFill="1" applyBorder="1" applyAlignment="1">
      <alignment horizontal="right" vertical="center"/>
      <protection/>
    </xf>
    <xf numFmtId="184" fontId="16" fillId="0" borderId="12" xfId="61" applyNumberFormat="1" applyFont="1" applyFill="1" applyBorder="1" applyAlignment="1">
      <alignment horizontal="right" vertical="center"/>
      <protection/>
    </xf>
    <xf numFmtId="178" fontId="16" fillId="0" borderId="12" xfId="61" applyNumberFormat="1" applyFont="1" applyFill="1" applyBorder="1" applyAlignment="1">
      <alignment horizontal="right" vertical="center"/>
      <protection/>
    </xf>
    <xf numFmtId="184" fontId="16" fillId="0" borderId="13" xfId="61" applyNumberFormat="1" applyFont="1" applyFill="1" applyBorder="1" applyAlignment="1">
      <alignment horizontal="right" vertical="center"/>
      <protection/>
    </xf>
    <xf numFmtId="184" fontId="16" fillId="0" borderId="22" xfId="61" applyNumberFormat="1" applyFont="1" applyFill="1" applyBorder="1" applyAlignment="1">
      <alignment horizontal="right" vertical="center"/>
      <protection/>
    </xf>
    <xf numFmtId="184" fontId="16" fillId="0" borderId="23" xfId="61" applyNumberFormat="1" applyFont="1" applyFill="1" applyBorder="1" applyAlignment="1">
      <alignment horizontal="right" vertical="center"/>
      <protection/>
    </xf>
    <xf numFmtId="184" fontId="16" fillId="0" borderId="24" xfId="61" applyNumberFormat="1" applyFont="1" applyFill="1" applyBorder="1" applyAlignment="1">
      <alignment horizontal="right" vertical="center"/>
      <protection/>
    </xf>
    <xf numFmtId="178" fontId="16" fillId="0" borderId="24" xfId="61" applyNumberFormat="1" applyFont="1" applyFill="1" applyBorder="1" applyAlignment="1">
      <alignment horizontal="right" vertical="center"/>
      <protection/>
    </xf>
    <xf numFmtId="184" fontId="16" fillId="0" borderId="25" xfId="61" applyNumberFormat="1" applyFont="1" applyFill="1" applyBorder="1" applyAlignment="1">
      <alignment horizontal="right" vertical="center"/>
      <protection/>
    </xf>
    <xf numFmtId="184" fontId="14" fillId="0" borderId="26" xfId="61" applyNumberFormat="1" applyFont="1" applyBorder="1" applyAlignment="1">
      <alignment horizontal="center" vertical="distributed"/>
      <protection/>
    </xf>
    <xf numFmtId="184" fontId="14" fillId="0" borderId="27" xfId="61" applyNumberFormat="1" applyFont="1" applyBorder="1" applyAlignment="1">
      <alignment horizontal="center" vertical="distributed"/>
      <protection/>
    </xf>
    <xf numFmtId="184" fontId="53" fillId="0" borderId="0" xfId="61" applyNumberFormat="1" applyFont="1">
      <alignment/>
      <protection/>
    </xf>
    <xf numFmtId="184" fontId="14" fillId="0" borderId="12" xfId="61" applyNumberFormat="1" applyFont="1" applyBorder="1" applyAlignment="1">
      <alignment horizontal="right" vertical="center"/>
      <protection/>
    </xf>
    <xf numFmtId="178" fontId="14" fillId="0" borderId="12" xfId="61" applyNumberFormat="1" applyFont="1" applyFill="1" applyBorder="1" applyAlignment="1">
      <alignment vertical="center"/>
      <protection/>
    </xf>
    <xf numFmtId="178" fontId="14" fillId="0" borderId="12" xfId="61" applyNumberFormat="1" applyFont="1" applyFill="1" applyBorder="1" applyAlignment="1">
      <alignment horizontal="right" vertical="center"/>
      <protection/>
    </xf>
    <xf numFmtId="184" fontId="14" fillId="0" borderId="12" xfId="61" applyNumberFormat="1" applyFont="1" applyFill="1" applyBorder="1" applyAlignment="1">
      <alignment horizontal="right" vertical="center"/>
      <protection/>
    </xf>
    <xf numFmtId="184" fontId="14" fillId="0" borderId="13" xfId="61" applyNumberFormat="1" applyFont="1" applyFill="1" applyBorder="1" applyAlignment="1">
      <alignment horizontal="right" vertical="center"/>
      <protection/>
    </xf>
    <xf numFmtId="184" fontId="14" fillId="0" borderId="21" xfId="61" applyNumberFormat="1" applyFont="1" applyBorder="1" applyAlignment="1">
      <alignment horizontal="right" vertical="center"/>
      <protection/>
    </xf>
    <xf numFmtId="178" fontId="14" fillId="0" borderId="21" xfId="61" applyNumberFormat="1" applyFont="1" applyFill="1" applyBorder="1" applyAlignment="1">
      <alignment vertical="center"/>
      <protection/>
    </xf>
    <xf numFmtId="178" fontId="14" fillId="0" borderId="21" xfId="61" applyNumberFormat="1" applyFont="1" applyFill="1" applyBorder="1" applyAlignment="1">
      <alignment horizontal="right" vertical="center"/>
      <protection/>
    </xf>
    <xf numFmtId="184" fontId="14" fillId="0" borderId="21" xfId="61" applyNumberFormat="1" applyFont="1" applyFill="1" applyBorder="1" applyAlignment="1">
      <alignment horizontal="right" vertical="center"/>
      <protection/>
    </xf>
    <xf numFmtId="184" fontId="14" fillId="0" borderId="28" xfId="61" applyNumberFormat="1" applyFont="1" applyFill="1" applyBorder="1" applyAlignment="1">
      <alignment horizontal="right" vertical="center"/>
      <protection/>
    </xf>
    <xf numFmtId="184" fontId="14" fillId="0" borderId="18" xfId="61" applyNumberFormat="1" applyFont="1" applyFill="1" applyBorder="1" applyAlignment="1">
      <alignment horizontal="right" vertical="center"/>
      <protection/>
    </xf>
    <xf numFmtId="184" fontId="14" fillId="0" borderId="29" xfId="61" applyNumberFormat="1" applyFont="1" applyFill="1" applyBorder="1" applyAlignment="1">
      <alignment horizontal="right" vertical="center"/>
      <protection/>
    </xf>
    <xf numFmtId="184" fontId="54" fillId="0" borderId="0" xfId="61" applyNumberFormat="1" applyFont="1">
      <alignment/>
      <protection/>
    </xf>
    <xf numFmtId="184" fontId="14" fillId="0" borderId="11" xfId="61" applyNumberFormat="1" applyFont="1" applyFill="1" applyBorder="1" applyAlignment="1">
      <alignment horizontal="distributed" vertical="center"/>
      <protection/>
    </xf>
    <xf numFmtId="184" fontId="14" fillId="0" borderId="11" xfId="61" applyNumberFormat="1" applyFont="1" applyFill="1" applyBorder="1" applyAlignment="1">
      <alignment horizontal="right" vertical="center"/>
      <protection/>
    </xf>
    <xf numFmtId="178" fontId="14" fillId="0" borderId="11" xfId="61" applyNumberFormat="1" applyFont="1" applyFill="1" applyBorder="1" applyAlignment="1">
      <alignment horizontal="right"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84" fontId="14" fillId="0" borderId="0" xfId="61" applyNumberFormat="1" applyFont="1" applyFill="1" applyBorder="1" applyAlignment="1">
      <alignment horizontal="center" vertical="center"/>
      <protection/>
    </xf>
    <xf numFmtId="178" fontId="14" fillId="0" borderId="22" xfId="61" applyNumberFormat="1" applyFont="1" applyFill="1" applyBorder="1" applyAlignment="1">
      <alignment horizontal="right" vertical="center"/>
      <protection/>
    </xf>
    <xf numFmtId="184" fontId="14" fillId="0" borderId="21" xfId="61" applyNumberFormat="1" applyFont="1" applyFill="1" applyBorder="1" applyAlignment="1">
      <alignment horizontal="distributed" vertical="center"/>
      <protection/>
    </xf>
    <xf numFmtId="184" fontId="14" fillId="0" borderId="24" xfId="61" applyNumberFormat="1" applyFont="1" applyFill="1" applyBorder="1" applyAlignment="1">
      <alignment horizontal="right" vertical="center"/>
      <protection/>
    </xf>
    <xf numFmtId="178" fontId="14" fillId="0" borderId="24" xfId="61" applyNumberFormat="1" applyFont="1" applyFill="1" applyBorder="1" applyAlignment="1">
      <alignment horizontal="right" vertical="center"/>
      <protection/>
    </xf>
    <xf numFmtId="184" fontId="14" fillId="0" borderId="25" xfId="61" applyNumberFormat="1" applyFont="1" applyFill="1" applyBorder="1" applyAlignment="1">
      <alignment horizontal="right" vertical="center"/>
      <protection/>
    </xf>
    <xf numFmtId="184" fontId="14" fillId="0" borderId="10" xfId="61" applyNumberFormat="1" applyFont="1" applyFill="1" applyBorder="1" applyAlignment="1">
      <alignment horizontal="right"/>
      <protection/>
    </xf>
    <xf numFmtId="184" fontId="14" fillId="0" borderId="31" xfId="61" applyNumberFormat="1" applyFont="1" applyBorder="1" applyAlignment="1">
      <alignment horizontal="center" vertical="center"/>
      <protection/>
    </xf>
    <xf numFmtId="184" fontId="14" fillId="0" borderId="32" xfId="61" applyNumberFormat="1" applyFont="1" applyBorder="1" applyAlignment="1">
      <alignment horizontal="center" vertical="center"/>
      <protection/>
    </xf>
    <xf numFmtId="184" fontId="14" fillId="0" borderId="11" xfId="61" applyNumberFormat="1" applyFont="1" applyBorder="1" applyAlignment="1">
      <alignment horizontal="center" vertical="center"/>
      <protection/>
    </xf>
    <xf numFmtId="184" fontId="14" fillId="0" borderId="12" xfId="61" applyNumberFormat="1" applyFont="1" applyBorder="1" applyAlignment="1">
      <alignment horizontal="center" vertical="center"/>
      <protection/>
    </xf>
    <xf numFmtId="184" fontId="14" fillId="0" borderId="33" xfId="61" applyNumberFormat="1" applyFont="1" applyBorder="1" applyAlignment="1">
      <alignment horizontal="center" vertical="center"/>
      <protection/>
    </xf>
    <xf numFmtId="184" fontId="14" fillId="0" borderId="22" xfId="61" applyNumberFormat="1" applyFont="1" applyBorder="1" applyAlignment="1">
      <alignment horizontal="center" vertical="center"/>
      <protection/>
    </xf>
    <xf numFmtId="184" fontId="14" fillId="0" borderId="11" xfId="61" applyNumberFormat="1" applyFont="1" applyFill="1" applyBorder="1" applyAlignment="1">
      <alignment horizontal="center" vertical="center"/>
      <protection/>
    </xf>
    <xf numFmtId="184" fontId="14" fillId="0" borderId="30" xfId="61" applyNumberFormat="1" applyFont="1" applyFill="1" applyBorder="1" applyAlignment="1">
      <alignment horizontal="center" vertical="center"/>
      <protection/>
    </xf>
    <xf numFmtId="184" fontId="14" fillId="0" borderId="34" xfId="61" applyNumberFormat="1" applyFont="1" applyBorder="1" applyAlignment="1">
      <alignment horizontal="center" vertical="center"/>
      <protection/>
    </xf>
    <xf numFmtId="184" fontId="14" fillId="0" borderId="35" xfId="61" applyNumberFormat="1" applyFont="1" applyBorder="1" applyAlignment="1">
      <alignment horizontal="center" vertical="center"/>
      <protection/>
    </xf>
    <xf numFmtId="184" fontId="14" fillId="0" borderId="33" xfId="61" applyNumberFormat="1" applyFont="1" applyFill="1" applyBorder="1" applyAlignment="1">
      <alignment horizontal="center" vertical="distributed" textRotation="255"/>
      <protection/>
    </xf>
    <xf numFmtId="0" fontId="14" fillId="0" borderId="36" xfId="0" applyFont="1" applyFill="1" applyBorder="1" applyAlignment="1">
      <alignment horizontal="center" vertical="distributed" textRotation="255"/>
    </xf>
    <xf numFmtId="0" fontId="14" fillId="0" borderId="24" xfId="0" applyFont="1" applyFill="1" applyBorder="1" applyAlignment="1">
      <alignment horizontal="center" vertical="distributed" textRotation="255"/>
    </xf>
    <xf numFmtId="184" fontId="14" fillId="0" borderId="36" xfId="61" applyNumberFormat="1" applyFont="1" applyBorder="1" applyAlignment="1">
      <alignment horizontal="center" vertical="distributed"/>
      <protection/>
    </xf>
    <xf numFmtId="0" fontId="14" fillId="0" borderId="36" xfId="0" applyFont="1" applyBorder="1" applyAlignment="1">
      <alignment horizontal="center" vertical="distributed"/>
    </xf>
    <xf numFmtId="0" fontId="14" fillId="0" borderId="24" xfId="0" applyFont="1" applyBorder="1" applyAlignment="1">
      <alignment horizontal="center" vertical="distributed"/>
    </xf>
    <xf numFmtId="184" fontId="14" fillId="0" borderId="0" xfId="61" applyNumberFormat="1" applyFont="1" applyBorder="1" applyAlignment="1">
      <alignment horizontal="left" vertical="distributed"/>
      <protection/>
    </xf>
    <xf numFmtId="0" fontId="14" fillId="0" borderId="0" xfId="0" applyFont="1" applyAlignment="1">
      <alignment horizontal="left"/>
    </xf>
    <xf numFmtId="184" fontId="14" fillId="0" borderId="16" xfId="61" applyNumberFormat="1" applyFont="1" applyBorder="1" applyAlignment="1">
      <alignment horizontal="center"/>
      <protection/>
    </xf>
    <xf numFmtId="184" fontId="14" fillId="0" borderId="17" xfId="61" applyNumberFormat="1" applyFont="1" applyBorder="1" applyAlignment="1">
      <alignment horizontal="center"/>
      <protection/>
    </xf>
    <xf numFmtId="184" fontId="6" fillId="0" borderId="37" xfId="61" applyNumberFormat="1" applyFont="1" applyFill="1" applyBorder="1" applyAlignment="1">
      <alignment horizontal="center" vertical="distributed"/>
      <protection/>
    </xf>
    <xf numFmtId="0" fontId="5" fillId="0" borderId="26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支実績（H９年度）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M32"/>
  <sheetViews>
    <sheetView tabSelected="1" zoomScaleSheetLayoutView="100" zoomScalePageLayoutView="0" workbookViewId="0" topLeftCell="A1">
      <selection activeCell="C37" sqref="C37"/>
    </sheetView>
  </sheetViews>
  <sheetFormatPr defaultColWidth="9.00390625" defaultRowHeight="19.5" customHeight="1"/>
  <cols>
    <col min="1" max="2" width="3.125" style="1" customWidth="1"/>
    <col min="3" max="3" width="15.625" style="1" customWidth="1"/>
    <col min="4" max="4" width="9.625" style="1" customWidth="1"/>
    <col min="5" max="5" width="11.625" style="2" customWidth="1"/>
    <col min="6" max="6" width="10.50390625" style="2" customWidth="1"/>
    <col min="7" max="7" width="11.875" style="2" customWidth="1"/>
    <col min="8" max="8" width="8.625" style="1" customWidth="1"/>
    <col min="9" max="10" width="9.25390625" style="1" bestFit="1" customWidth="1"/>
    <col min="11" max="12" width="10.25390625" style="1" bestFit="1" customWidth="1"/>
    <col min="13" max="16384" width="9.00390625" style="1" customWidth="1"/>
  </cols>
  <sheetData>
    <row r="1" ht="33.75" customHeight="1">
      <c r="A1" s="30" t="s">
        <v>45</v>
      </c>
    </row>
    <row r="2" spans="1:11" ht="19.5" customHeight="1">
      <c r="A2" s="7"/>
      <c r="B2" s="8"/>
      <c r="C2" s="8"/>
      <c r="D2" s="8"/>
      <c r="E2" s="8"/>
      <c r="F2" s="8"/>
      <c r="G2" s="9"/>
      <c r="H2" s="8"/>
      <c r="I2" s="66" t="s">
        <v>47</v>
      </c>
      <c r="J2" s="66"/>
      <c r="K2" s="55"/>
    </row>
    <row r="3" spans="1:11" ht="19.5" customHeight="1">
      <c r="A3" s="67" t="s">
        <v>3</v>
      </c>
      <c r="B3" s="68"/>
      <c r="C3" s="69" t="s">
        <v>34</v>
      </c>
      <c r="D3" s="71" t="s">
        <v>31</v>
      </c>
      <c r="E3" s="10" t="s">
        <v>32</v>
      </c>
      <c r="F3" s="10" t="s">
        <v>24</v>
      </c>
      <c r="G3" s="10" t="s">
        <v>25</v>
      </c>
      <c r="H3" s="73" t="s">
        <v>27</v>
      </c>
      <c r="I3" s="73"/>
      <c r="J3" s="74"/>
      <c r="K3" s="42"/>
    </row>
    <row r="4" spans="1:10" ht="19.5" customHeight="1">
      <c r="A4" s="75" t="s">
        <v>35</v>
      </c>
      <c r="B4" s="76"/>
      <c r="C4" s="70"/>
      <c r="D4" s="72"/>
      <c r="E4" s="11" t="s">
        <v>28</v>
      </c>
      <c r="F4" s="12" t="s">
        <v>11</v>
      </c>
      <c r="G4" s="11" t="s">
        <v>12</v>
      </c>
      <c r="H4" s="13" t="s">
        <v>20</v>
      </c>
      <c r="I4" s="13" t="s">
        <v>13</v>
      </c>
      <c r="J4" s="14" t="s">
        <v>21</v>
      </c>
    </row>
    <row r="5" spans="1:11" ht="19.5" customHeight="1">
      <c r="A5" s="15"/>
      <c r="B5" s="16"/>
      <c r="C5" s="17" t="s">
        <v>4</v>
      </c>
      <c r="D5" s="43">
        <v>2273</v>
      </c>
      <c r="E5" s="44">
        <v>687810.9589041097</v>
      </c>
      <c r="F5" s="44">
        <v>6707.350734350234</v>
      </c>
      <c r="G5" s="45">
        <v>733068.493150685</v>
      </c>
      <c r="H5" s="46">
        <v>18.92695392915454</v>
      </c>
      <c r="I5" s="46">
        <v>30.8982332155477</v>
      </c>
      <c r="J5" s="47">
        <v>22.165695416469163</v>
      </c>
      <c r="K5" s="42"/>
    </row>
    <row r="6" spans="1:11" ht="19.5" customHeight="1">
      <c r="A6" s="18"/>
      <c r="B6" s="19"/>
      <c r="C6" s="17" t="s">
        <v>6</v>
      </c>
      <c r="D6" s="43">
        <v>106.1</v>
      </c>
      <c r="E6" s="44">
        <v>216569.86301369863</v>
      </c>
      <c r="F6" s="44">
        <v>28939.267177937872</v>
      </c>
      <c r="G6" s="45">
        <v>106600</v>
      </c>
      <c r="H6" s="46">
        <v>15.72257161363114</v>
      </c>
      <c r="I6" s="46">
        <v>11.807259435021003</v>
      </c>
      <c r="J6" s="47">
        <v>14.17785396214958</v>
      </c>
      <c r="K6" s="42"/>
    </row>
    <row r="7" spans="1:13" ht="19.5" customHeight="1">
      <c r="A7" s="85" t="s">
        <v>36</v>
      </c>
      <c r="B7" s="86"/>
      <c r="C7" s="17" t="s">
        <v>37</v>
      </c>
      <c r="D7" s="43">
        <v>16</v>
      </c>
      <c r="E7" s="44">
        <v>9567.123287671233</v>
      </c>
      <c r="F7" s="44">
        <v>3769.349315068493</v>
      </c>
      <c r="G7" s="45">
        <v>4430.13698630137</v>
      </c>
      <c r="H7" s="46">
        <v>7.230951254141032</v>
      </c>
      <c r="I7" s="46">
        <v>4.883248730964467</v>
      </c>
      <c r="J7" s="47">
        <v>6.303837342497136</v>
      </c>
      <c r="K7" s="42"/>
      <c r="L7" s="3"/>
      <c r="M7" s="6"/>
    </row>
    <row r="8" spans="1:11" ht="19.5" customHeight="1">
      <c r="A8" s="18"/>
      <c r="B8" s="19"/>
      <c r="C8" s="17" t="s">
        <v>29</v>
      </c>
      <c r="D8" s="43">
        <v>43.2</v>
      </c>
      <c r="E8" s="44">
        <v>2745.205479452055</v>
      </c>
      <c r="F8" s="44">
        <v>851.027397260274</v>
      </c>
      <c r="G8" s="45">
        <v>2534.246575342466</v>
      </c>
      <c r="H8" s="46">
        <v>11.582278481012658</v>
      </c>
      <c r="I8" s="46">
        <v>16.483783783783785</v>
      </c>
      <c r="J8" s="47">
        <v>13.392215568862275</v>
      </c>
      <c r="K8" s="42"/>
    </row>
    <row r="9" spans="1:12" ht="19.5" customHeight="1">
      <c r="A9" s="18"/>
      <c r="B9" s="19"/>
      <c r="C9" s="17" t="s">
        <v>30</v>
      </c>
      <c r="D9" s="43">
        <v>13.1</v>
      </c>
      <c r="E9" s="44">
        <v>3008.219178082192</v>
      </c>
      <c r="F9" s="44">
        <v>1225.251677852349</v>
      </c>
      <c r="G9" s="45">
        <v>2005.4794520547948</v>
      </c>
      <c r="H9" s="46">
        <v>4.852307692307693</v>
      </c>
      <c r="I9" s="46">
        <v>5.517464424320828</v>
      </c>
      <c r="J9" s="47">
        <v>5.320582877959927</v>
      </c>
      <c r="K9" s="42"/>
      <c r="L9" s="5"/>
    </row>
    <row r="10" spans="1:11" ht="19.5" customHeight="1">
      <c r="A10" s="18"/>
      <c r="B10" s="19"/>
      <c r="C10" s="17" t="s">
        <v>17</v>
      </c>
      <c r="D10" s="43">
        <v>29.8</v>
      </c>
      <c r="E10" s="44">
        <v>303887.6712328767</v>
      </c>
      <c r="F10" s="44">
        <v>54623.79332536545</v>
      </c>
      <c r="G10" s="45">
        <v>51205.479452054795</v>
      </c>
      <c r="H10" s="46">
        <v>5.708997722095672</v>
      </c>
      <c r="I10" s="46">
        <v>4.858162665680022</v>
      </c>
      <c r="J10" s="47">
        <v>5.356548472308622</v>
      </c>
      <c r="K10" s="42"/>
    </row>
    <row r="11" spans="1:11" ht="19.5" customHeight="1">
      <c r="A11" s="18"/>
      <c r="B11" s="19"/>
      <c r="C11" s="17" t="s">
        <v>5</v>
      </c>
      <c r="D11" s="43">
        <v>13.7</v>
      </c>
      <c r="E11" s="44">
        <v>2904.109589041096</v>
      </c>
      <c r="F11" s="45">
        <v>1489.102179564087</v>
      </c>
      <c r="G11" s="45">
        <v>1095.890410958904</v>
      </c>
      <c r="H11" s="46">
        <v>7.1765557163531115</v>
      </c>
      <c r="I11" s="46">
        <v>6.742547425474255</v>
      </c>
      <c r="J11" s="47">
        <v>7.025471698113208</v>
      </c>
      <c r="K11" s="42"/>
    </row>
    <row r="12" spans="1:11" ht="19.5" customHeight="1">
      <c r="A12" s="18"/>
      <c r="B12" s="19"/>
      <c r="C12" s="17" t="s">
        <v>7</v>
      </c>
      <c r="D12" s="43">
        <v>17.7</v>
      </c>
      <c r="E12" s="44">
        <v>79.45205479452055</v>
      </c>
      <c r="F12" s="45">
        <v>32.40984367744931</v>
      </c>
      <c r="G12" s="45">
        <v>79.45205479452055</v>
      </c>
      <c r="H12" s="46" t="s">
        <v>48</v>
      </c>
      <c r="I12" s="46">
        <v>7.206896551724138</v>
      </c>
      <c r="J12" s="47">
        <v>7.220689655172414</v>
      </c>
      <c r="K12" s="42"/>
    </row>
    <row r="13" spans="1:13" ht="19.5" customHeight="1">
      <c r="A13" s="18"/>
      <c r="B13" s="19"/>
      <c r="C13" s="17" t="s">
        <v>8</v>
      </c>
      <c r="D13" s="43">
        <v>93.8</v>
      </c>
      <c r="E13" s="44">
        <v>6172.602739726028</v>
      </c>
      <c r="F13" s="45">
        <v>655.8693810789497</v>
      </c>
      <c r="G13" s="45">
        <v>4758.904109589042</v>
      </c>
      <c r="H13" s="46">
        <v>10.282758620689656</v>
      </c>
      <c r="I13" s="46">
        <v>9.39601494396015</v>
      </c>
      <c r="J13" s="47">
        <v>9.966711051930758</v>
      </c>
      <c r="K13" s="42"/>
      <c r="L13" s="4"/>
      <c r="M13" s="4"/>
    </row>
    <row r="14" spans="1:11" ht="19.5" customHeight="1">
      <c r="A14" s="85" t="s">
        <v>38</v>
      </c>
      <c r="B14" s="86"/>
      <c r="C14" s="17" t="s">
        <v>39</v>
      </c>
      <c r="D14" s="43">
        <v>51.300000000000004</v>
      </c>
      <c r="E14" s="44">
        <v>3506.849315068493</v>
      </c>
      <c r="F14" s="45">
        <v>627.348643006263</v>
      </c>
      <c r="G14" s="45">
        <v>2430.13698630137</v>
      </c>
      <c r="H14" s="46">
        <v>9.71078431372549</v>
      </c>
      <c r="I14" s="46">
        <v>7.532327586206897</v>
      </c>
      <c r="J14" s="47">
        <v>8.92109375</v>
      </c>
      <c r="K14" s="42"/>
    </row>
    <row r="15" spans="1:11" ht="19.5" customHeight="1">
      <c r="A15" s="18"/>
      <c r="B15" s="19"/>
      <c r="C15" s="17" t="s">
        <v>9</v>
      </c>
      <c r="D15" s="43">
        <v>24.8</v>
      </c>
      <c r="E15" s="44">
        <v>1164.3835616438357</v>
      </c>
      <c r="F15" s="45">
        <v>666.5930181175431</v>
      </c>
      <c r="G15" s="45">
        <v>271.2328767123288</v>
      </c>
      <c r="H15" s="46">
        <v>14.255050505050505</v>
      </c>
      <c r="I15" s="46">
        <v>13.413793103448276</v>
      </c>
      <c r="J15" s="47">
        <v>14.197647058823529</v>
      </c>
      <c r="K15" s="42"/>
    </row>
    <row r="16" spans="1:11" ht="19.5" customHeight="1">
      <c r="A16" s="18"/>
      <c r="B16" s="19"/>
      <c r="C16" s="20" t="s">
        <v>33</v>
      </c>
      <c r="D16" s="43">
        <v>116.9</v>
      </c>
      <c r="E16" s="44">
        <v>2200</v>
      </c>
      <c r="F16" s="45">
        <v>485.7213166621747</v>
      </c>
      <c r="G16" s="45">
        <v>4586.301369863014</v>
      </c>
      <c r="H16" s="46">
        <v>24.58978102189781</v>
      </c>
      <c r="I16" s="46">
        <v>32.889830508474574</v>
      </c>
      <c r="J16" s="47">
        <v>25.809464508094646</v>
      </c>
      <c r="K16" s="42"/>
    </row>
    <row r="17" spans="1:11" ht="19.5" customHeight="1">
      <c r="A17" s="21"/>
      <c r="B17" s="22"/>
      <c r="C17" s="23" t="s">
        <v>21</v>
      </c>
      <c r="D17" s="48">
        <v>2799.4</v>
      </c>
      <c r="E17" s="49">
        <v>1239616.4383561644</v>
      </c>
      <c r="F17" s="50">
        <v>100073.08400994116</v>
      </c>
      <c r="G17" s="50">
        <v>913065.7534246577</v>
      </c>
      <c r="H17" s="51">
        <v>15.38906068524971</v>
      </c>
      <c r="I17" s="51">
        <v>18.242188127560446</v>
      </c>
      <c r="J17" s="52">
        <v>16.331073244043672</v>
      </c>
      <c r="K17" s="42"/>
    </row>
    <row r="18" spans="1:11" ht="19.5" customHeight="1">
      <c r="A18" s="85" t="s">
        <v>40</v>
      </c>
      <c r="B18" s="86"/>
      <c r="C18" s="17" t="s">
        <v>10</v>
      </c>
      <c r="D18" s="43">
        <v>8.8</v>
      </c>
      <c r="E18" s="44">
        <v>24389.041095890414</v>
      </c>
      <c r="F18" s="45">
        <v>12280.199252801993</v>
      </c>
      <c r="G18" s="45">
        <v>7279.452054794521</v>
      </c>
      <c r="H18" s="46">
        <v>4.908571428571428</v>
      </c>
      <c r="I18" s="46">
        <v>3.8905913334929374</v>
      </c>
      <c r="J18" s="47">
        <v>4.4309144012581445</v>
      </c>
      <c r="K18" s="42"/>
    </row>
    <row r="19" spans="1:11" ht="19.5" customHeight="1">
      <c r="A19" s="18"/>
      <c r="B19" s="19"/>
      <c r="C19" s="17" t="s">
        <v>41</v>
      </c>
      <c r="D19" s="43">
        <v>11.5</v>
      </c>
      <c r="E19" s="44">
        <v>29087.671232876713</v>
      </c>
      <c r="F19" s="45">
        <v>8138.637446403049</v>
      </c>
      <c r="G19" s="45">
        <v>5553.424657534246</v>
      </c>
      <c r="H19" s="46">
        <v>4.487789203084833</v>
      </c>
      <c r="I19" s="46">
        <v>3</v>
      </c>
      <c r="J19" s="47">
        <v>3.218046529151361</v>
      </c>
      <c r="K19" s="42"/>
    </row>
    <row r="20" spans="1:11" ht="19.5" customHeight="1">
      <c r="A20" s="18"/>
      <c r="B20" s="19"/>
      <c r="C20" s="17" t="s">
        <v>18</v>
      </c>
      <c r="D20" s="43">
        <v>12.1</v>
      </c>
      <c r="E20" s="44">
        <v>18452.05479452055</v>
      </c>
      <c r="F20" s="45">
        <v>5126.55648630292</v>
      </c>
      <c r="G20" s="45">
        <v>4534.246575342466</v>
      </c>
      <c r="H20" s="46">
        <v>3.6998213222156044</v>
      </c>
      <c r="I20" s="46">
        <v>3.25</v>
      </c>
      <c r="J20" s="47">
        <v>3.362138084632517</v>
      </c>
      <c r="K20" s="42"/>
    </row>
    <row r="21" spans="1:11" ht="19.5" customHeight="1">
      <c r="A21" s="85" t="s">
        <v>38</v>
      </c>
      <c r="B21" s="86"/>
      <c r="C21" s="17" t="s">
        <v>19</v>
      </c>
      <c r="D21" s="43">
        <v>13.1</v>
      </c>
      <c r="E21" s="44">
        <v>21493.15068493151</v>
      </c>
      <c r="F21" s="45">
        <v>6189.349112426035</v>
      </c>
      <c r="G21" s="45">
        <v>4564.3835616438355</v>
      </c>
      <c r="H21" s="46">
        <v>3.59982751185856</v>
      </c>
      <c r="I21" s="46">
        <v>3.6000723850886716</v>
      </c>
      <c r="J21" s="47">
        <v>3.6</v>
      </c>
      <c r="K21" s="42"/>
    </row>
    <row r="22" spans="1:11" ht="19.5" customHeight="1">
      <c r="A22" s="21"/>
      <c r="B22" s="22"/>
      <c r="C22" s="23" t="s">
        <v>21</v>
      </c>
      <c r="D22" s="48">
        <v>45.5</v>
      </c>
      <c r="E22" s="49">
        <v>93421.91780821918</v>
      </c>
      <c r="F22" s="50">
        <v>31734.742297934</v>
      </c>
      <c r="G22" s="50">
        <v>21931.50684931507</v>
      </c>
      <c r="H22" s="53">
        <v>4.352174336024905</v>
      </c>
      <c r="I22" s="53">
        <v>3.348446683459278</v>
      </c>
      <c r="J22" s="54">
        <v>3.6510161588316374</v>
      </c>
      <c r="K22" s="42"/>
    </row>
    <row r="23" spans="1:10" ht="19.5" customHeight="1">
      <c r="A23" s="87" t="s">
        <v>46</v>
      </c>
      <c r="B23" s="77" t="s">
        <v>16</v>
      </c>
      <c r="C23" s="56" t="s">
        <v>2</v>
      </c>
      <c r="D23" s="57">
        <v>2910.1</v>
      </c>
      <c r="E23" s="58">
        <v>28747013.698630136</v>
      </c>
      <c r="F23" s="58">
        <v>120169.24169005387</v>
      </c>
      <c r="G23" s="58">
        <v>6441134.2465753425</v>
      </c>
      <c r="H23" s="57">
        <v>12.716697179869682</v>
      </c>
      <c r="I23" s="57">
        <v>11.369917787569033</v>
      </c>
      <c r="J23" s="59">
        <v>12.164950260467794</v>
      </c>
    </row>
    <row r="24" spans="1:10" ht="19.5" customHeight="1">
      <c r="A24" s="88"/>
      <c r="B24" s="78"/>
      <c r="C24" s="60" t="s">
        <v>14</v>
      </c>
      <c r="D24" s="46">
        <v>4294.2</v>
      </c>
      <c r="E24" s="61">
        <v>4616284.93150685</v>
      </c>
      <c r="F24" s="45">
        <v>9113.509873540572</v>
      </c>
      <c r="G24" s="61">
        <v>1233989.0410958903</v>
      </c>
      <c r="H24" s="46">
        <v>9.034264731565312</v>
      </c>
      <c r="I24" s="46">
        <v>7.540175629219287</v>
      </c>
      <c r="J24" s="47">
        <v>8.337342962139989</v>
      </c>
    </row>
    <row r="25" spans="1:10" ht="19.5" customHeight="1">
      <c r="A25" s="89"/>
      <c r="B25" s="79"/>
      <c r="C25" s="62" t="s">
        <v>26</v>
      </c>
      <c r="D25" s="63">
        <v>629</v>
      </c>
      <c r="E25" s="64">
        <v>9724430.1369863</v>
      </c>
      <c r="F25" s="64">
        <v>97666.89476024023</v>
      </c>
      <c r="G25" s="64">
        <v>1278178.0821917807</v>
      </c>
      <c r="H25" s="63">
        <v>6.975560925657593</v>
      </c>
      <c r="I25" s="63">
        <v>5.692209379710506</v>
      </c>
      <c r="J25" s="65">
        <v>6.313289478243892</v>
      </c>
    </row>
    <row r="26" spans="1:10" ht="19.5" customHeight="1" hidden="1">
      <c r="A26" s="40"/>
      <c r="B26" s="80" t="s">
        <v>15</v>
      </c>
      <c r="C26" s="24" t="s">
        <v>23</v>
      </c>
      <c r="D26" s="35" t="e">
        <f>#REF!</f>
        <v>#REF!</v>
      </c>
      <c r="E26" s="31" t="e">
        <f>#REF!/366*1000</f>
        <v>#REF!</v>
      </c>
      <c r="F26" s="31" t="e">
        <f>#REF!/#REF!*1000</f>
        <v>#REF!</v>
      </c>
      <c r="G26" s="31" t="e">
        <f>#REF!/366*1000</f>
        <v>#REF!</v>
      </c>
      <c r="H26" s="35" t="e">
        <f>#REF!/#REF!</f>
        <v>#REF!</v>
      </c>
      <c r="I26" s="35" t="e">
        <f>#REF!/#REF!</f>
        <v>#REF!</v>
      </c>
      <c r="J26" s="36" t="e">
        <f>#REF!/#REF!</f>
        <v>#REF!</v>
      </c>
    </row>
    <row r="27" spans="1:10" ht="19.5" customHeight="1" hidden="1">
      <c r="A27" s="40"/>
      <c r="B27" s="81"/>
      <c r="C27" s="25" t="s">
        <v>22</v>
      </c>
      <c r="D27" s="32" t="e">
        <f>#REF!</f>
        <v>#REF!</v>
      </c>
      <c r="E27" s="33" t="e">
        <f>#REF!/366*1000</f>
        <v>#REF!</v>
      </c>
      <c r="F27" s="33" t="e">
        <f>#REF!/#REF!*1000</f>
        <v>#REF!</v>
      </c>
      <c r="G27" s="33" t="e">
        <f>#REF!/366*1000</f>
        <v>#REF!</v>
      </c>
      <c r="H27" s="32" t="e">
        <f>#REF!/#REF!</f>
        <v>#REF!</v>
      </c>
      <c r="I27" s="32" t="e">
        <f>#REF!/#REF!</f>
        <v>#REF!</v>
      </c>
      <c r="J27" s="34" t="e">
        <f>#REF!/#REF!</f>
        <v>#REF!</v>
      </c>
    </row>
    <row r="28" spans="1:10" ht="19.5" customHeight="1" hidden="1">
      <c r="A28" s="40"/>
      <c r="B28" s="81"/>
      <c r="C28" s="17" t="s">
        <v>0</v>
      </c>
      <c r="D28" s="35" t="e">
        <f>#REF!</f>
        <v>#REF!</v>
      </c>
      <c r="E28" s="31" t="e">
        <f>#REF!/366*1000</f>
        <v>#REF!</v>
      </c>
      <c r="F28" s="31" t="e">
        <f>#REF!/#REF!*1000</f>
        <v>#REF!</v>
      </c>
      <c r="G28" s="33" t="e">
        <f>#REF!/366*1000</f>
        <v>#REF!</v>
      </c>
      <c r="H28" s="35" t="e">
        <f>#REF!/#REF!</f>
        <v>#REF!</v>
      </c>
      <c r="I28" s="35" t="e">
        <f>#REF!/#REF!</f>
        <v>#REF!</v>
      </c>
      <c r="J28" s="36" t="e">
        <f>#REF!/#REF!</f>
        <v>#REF!</v>
      </c>
    </row>
    <row r="29" spans="1:10" ht="19.5" customHeight="1" hidden="1">
      <c r="A29" s="41"/>
      <c r="B29" s="82"/>
      <c r="C29" s="23" t="s">
        <v>1</v>
      </c>
      <c r="D29" s="37" t="e">
        <f>#REF!</f>
        <v>#REF!</v>
      </c>
      <c r="E29" s="38" t="e">
        <f>#REF!/366*1000</f>
        <v>#REF!</v>
      </c>
      <c r="F29" s="38" t="e">
        <f>#REF!/#REF!*1000</f>
        <v>#REF!</v>
      </c>
      <c r="G29" s="38" t="e">
        <f>#REF!/366*1000</f>
        <v>#REF!</v>
      </c>
      <c r="H29" s="37" t="e">
        <f>#REF!/#REF!</f>
        <v>#REF!</v>
      </c>
      <c r="I29" s="37" t="e">
        <f>#REF!/#REF!</f>
        <v>#REF!</v>
      </c>
      <c r="J29" s="39" t="e">
        <f>#REF!/#REF!</f>
        <v>#REF!</v>
      </c>
    </row>
    <row r="30" spans="1:10" ht="19.5" customHeight="1">
      <c r="A30" s="83" t="s">
        <v>43</v>
      </c>
      <c r="B30" s="84"/>
      <c r="C30" s="84"/>
      <c r="D30" s="84"/>
      <c r="E30" s="84"/>
      <c r="F30" s="84"/>
      <c r="G30" s="26"/>
      <c r="H30" s="27"/>
      <c r="I30" s="27"/>
      <c r="J30" s="27"/>
    </row>
    <row r="31" spans="1:10" ht="19.5" customHeight="1">
      <c r="A31" s="83" t="s">
        <v>44</v>
      </c>
      <c r="B31" s="84"/>
      <c r="C31" s="84"/>
      <c r="D31" s="84"/>
      <c r="E31" s="84"/>
      <c r="F31" s="84"/>
      <c r="G31" s="84"/>
      <c r="H31" s="27"/>
      <c r="I31" s="27"/>
      <c r="J31" s="27"/>
    </row>
    <row r="32" spans="1:10" ht="19.5" customHeight="1">
      <c r="A32" s="28" t="s">
        <v>42</v>
      </c>
      <c r="B32" s="29"/>
      <c r="C32" s="28"/>
      <c r="D32" s="28"/>
      <c r="E32" s="28"/>
      <c r="F32" s="28"/>
      <c r="G32" s="28"/>
      <c r="H32" s="28"/>
      <c r="I32" s="28"/>
      <c r="J32" s="28"/>
    </row>
  </sheetData>
  <sheetProtection/>
  <mergeCells count="15">
    <mergeCell ref="B23:B25"/>
    <mergeCell ref="B26:B29"/>
    <mergeCell ref="A30:F30"/>
    <mergeCell ref="A31:G31"/>
    <mergeCell ref="A7:B7"/>
    <mergeCell ref="A14:B14"/>
    <mergeCell ref="A18:B18"/>
    <mergeCell ref="A21:B21"/>
    <mergeCell ref="A23:A25"/>
    <mergeCell ref="I2:J2"/>
    <mergeCell ref="A3:B3"/>
    <mergeCell ref="C3:C4"/>
    <mergeCell ref="D3:D4"/>
    <mergeCell ref="H3:J3"/>
    <mergeCell ref="A4:B4"/>
  </mergeCells>
  <printOptions/>
  <pageMargins left="0.7874015748031497" right="0.7874015748031497" top="1.1811023622047245" bottom="1.3779527559055118" header="0.5118110236220472" footer="0.5118110236220472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永松　靖二</dc:creator>
  <cp:keywords/>
  <dc:description/>
  <cp:lastModifiedBy>なし</cp:lastModifiedBy>
  <cp:lastPrinted>2022-01-06T02:21:58Z</cp:lastPrinted>
  <dcterms:created xsi:type="dcterms:W3CDTF">1997-01-08T22:48:59Z</dcterms:created>
  <dcterms:modified xsi:type="dcterms:W3CDTF">2022-02-25T10:36:37Z</dcterms:modified>
  <cp:category/>
  <cp:version/>
  <cp:contentType/>
  <cp:contentStatus/>
</cp:coreProperties>
</file>