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6．バス事業の概況　○\"/>
    </mc:Choice>
  </mc:AlternateContent>
  <bookViews>
    <workbookView xWindow="0" yWindow="0" windowWidth="20490" windowHeight="7820"/>
  </bookViews>
  <sheets>
    <sheet name="経営の概要" sheetId="1" r:id="rId1"/>
  </sheets>
  <definedNames>
    <definedName name="_xlnm.Print_Area" localSheetId="0">経営の概要!$A$1:$T$26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7" i="1"/>
  <c r="G9" i="1"/>
  <c r="G11" i="1"/>
  <c r="G13" i="1"/>
  <c r="G15" i="1"/>
  <c r="G17" i="1"/>
  <c r="F19" i="1"/>
  <c r="G21" i="1"/>
  <c r="G23" i="1"/>
  <c r="G25" i="1"/>
  <c r="S23" i="1" l="1"/>
  <c r="R19" i="1"/>
  <c r="R21" i="1" s="1"/>
  <c r="S21" i="1" s="1"/>
  <c r="S17" i="1"/>
  <c r="S15" i="1"/>
  <c r="S13" i="1"/>
  <c r="S11" i="1"/>
  <c r="S9" i="1"/>
  <c r="S7" i="1"/>
  <c r="S5" i="1"/>
  <c r="M25" i="1" l="1"/>
  <c r="K25" i="1"/>
  <c r="I25" i="1"/>
  <c r="E25" i="1"/>
  <c r="O23" i="1"/>
  <c r="M23" i="1"/>
  <c r="K23" i="1"/>
  <c r="I23" i="1"/>
  <c r="E23" i="1"/>
  <c r="O21" i="1"/>
  <c r="M21" i="1"/>
  <c r="K21" i="1"/>
  <c r="I21" i="1"/>
  <c r="E21" i="1"/>
  <c r="N19" i="1"/>
  <c r="L19" i="1"/>
  <c r="J19" i="1"/>
  <c r="H19" i="1"/>
  <c r="D19" i="1"/>
  <c r="G19" i="1" s="1"/>
  <c r="B19" i="1"/>
  <c r="O17" i="1"/>
  <c r="M17" i="1"/>
  <c r="K17" i="1"/>
  <c r="I17" i="1"/>
  <c r="E17" i="1"/>
  <c r="O15" i="1"/>
  <c r="M15" i="1"/>
  <c r="K15" i="1"/>
  <c r="I15" i="1"/>
  <c r="E15" i="1"/>
  <c r="O13" i="1"/>
  <c r="M13" i="1"/>
  <c r="K13" i="1"/>
  <c r="I13" i="1"/>
  <c r="E13" i="1"/>
  <c r="O11" i="1"/>
  <c r="M11" i="1"/>
  <c r="K11" i="1"/>
  <c r="I11" i="1"/>
  <c r="E11" i="1"/>
  <c r="O9" i="1"/>
  <c r="M9" i="1"/>
  <c r="K9" i="1"/>
  <c r="I9" i="1"/>
  <c r="E9" i="1"/>
  <c r="O7" i="1"/>
  <c r="M7" i="1"/>
  <c r="K7" i="1"/>
  <c r="I7" i="1"/>
  <c r="E7" i="1"/>
  <c r="O5" i="1"/>
  <c r="M5" i="1"/>
  <c r="K5" i="1"/>
  <c r="I5" i="1"/>
  <c r="E5" i="1"/>
  <c r="N25" i="1" l="1"/>
  <c r="K19" i="1"/>
  <c r="S25" i="1"/>
  <c r="S19" i="1"/>
  <c r="E19" i="1"/>
  <c r="M19" i="1"/>
  <c r="I19" i="1"/>
  <c r="O19" i="1"/>
  <c r="O25" i="1" l="1"/>
</calcChain>
</file>

<file path=xl/sharedStrings.xml><?xml version="1.0" encoding="utf-8"?>
<sst xmlns="http://schemas.openxmlformats.org/spreadsheetml/2006/main" count="31" uniqueCount="23">
  <si>
    <t>（単位：千円）</t>
    <rPh sb="1" eb="3">
      <t>タンイ</t>
    </rPh>
    <rPh sb="4" eb="6">
      <t>センエン</t>
    </rPh>
    <phoneticPr fontId="3"/>
  </si>
  <si>
    <t>年 度</t>
    <rPh sb="0" eb="1">
      <t>ネン</t>
    </rPh>
    <rPh sb="2" eb="3">
      <t>ド</t>
    </rPh>
    <phoneticPr fontId="8"/>
  </si>
  <si>
    <t>備考</t>
    <rPh sb="0" eb="2">
      <t>ビコウ</t>
    </rPh>
    <phoneticPr fontId="3"/>
  </si>
  <si>
    <t>対前年比</t>
    <rPh sb="0" eb="1">
      <t>タイ</t>
    </rPh>
    <rPh sb="1" eb="4">
      <t>ゼンネンヒ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</si>
  <si>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</si>
  <si>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</si>
  <si>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</si>
  <si>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</si>
  <si>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</si>
  <si>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</si>
  <si>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</si>
  <si>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計</t>
    <rPh sb="0" eb="1">
      <t>ケイ</t>
    </rPh>
    <phoneticPr fontId="3"/>
  </si>
  <si>
    <t>民営</t>
    <rPh sb="0" eb="2">
      <t>ミンエイ</t>
    </rPh>
    <phoneticPr fontId="3"/>
  </si>
  <si>
    <t>公営</t>
    <rPh sb="0" eb="2">
      <t>コウエイ</t>
    </rPh>
    <phoneticPr fontId="3"/>
  </si>
  <si>
    <t>離島</t>
    <rPh sb="0" eb="2">
      <t>リトウ</t>
    </rPh>
    <phoneticPr fontId="3"/>
  </si>
  <si>
    <t>区　分　</t>
    <rPh sb="0" eb="1">
      <t>ク</t>
    </rPh>
    <rPh sb="2" eb="3">
      <t>ブン</t>
    </rPh>
    <phoneticPr fontId="9"/>
  </si>
  <si>
    <t>　　(ｲ)　貸切バス</t>
    <rPh sb="6" eb="8">
      <t>カシキリ</t>
    </rPh>
    <phoneticPr fontId="3"/>
  </si>
  <si>
    <t>R2</t>
    <phoneticPr fontId="3"/>
  </si>
  <si>
    <t>H25</t>
    <phoneticPr fontId="3"/>
  </si>
  <si>
    <t>H28</t>
    <phoneticPr fontId="3"/>
  </si>
  <si>
    <t>H29</t>
    <phoneticPr fontId="3"/>
  </si>
  <si>
    <t>H30</t>
    <phoneticPr fontId="3"/>
  </si>
  <si>
    <t>R1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</si>
</sst>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  <scheme val="maj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/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38" fontId="6" fillId="0" borderId="0" xfId="2" applyFont="1" applyAlignment="1">
      <alignment vertical="center"/>
    </xf>
    <xf numFmtId="0" fontId="10" fillId="0" borderId="0" xfId="0" applyFont="1">
      <alignment vertical="center"/>
    </xf>
    <xf numFmtId="0" fontId="4" fillId="0" borderId="1" xfId="0" applyFont="1" applyBorder="1">
      <alignment vertical="center"/>
    </xf>
    <xf numFmtId="0" fontId="11" fillId="2" borderId="2" xfId="3" applyFont="1" applyFill="1" applyBorder="1" applyAlignment="1">
      <alignment horizontal="right"/>
    </xf>
    <xf numFmtId="0" fontId="11" fillId="2" borderId="6" xfId="3" applyFont="1" applyFill="1" applyBorder="1" applyAlignment="1">
      <alignment horizontal="left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38" fontId="13" fillId="0" borderId="0" xfId="2" applyFont="1" applyAlignment="1">
      <alignment vertical="center"/>
    </xf>
    <xf numFmtId="38" fontId="12" fillId="0" borderId="7" xfId="1" applyFont="1" applyFill="1" applyBorder="1" applyAlignment="1">
      <alignment horizontal="right" vertical="center"/>
    </xf>
    <xf numFmtId="38" fontId="12" fillId="2" borderId="7" xfId="1" applyFont="1" applyFill="1" applyBorder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38" fontId="12" fillId="0" borderId="10" xfId="1" applyFont="1" applyFill="1" applyBorder="1" applyAlignment="1">
      <alignment horizontal="right" vertical="center"/>
    </xf>
    <xf numFmtId="38" fontId="14" fillId="0" borderId="11" xfId="1" applyFont="1" applyFill="1" applyBorder="1" applyAlignment="1">
      <alignment horizontal="right" vertical="center"/>
    </xf>
    <xf numFmtId="38" fontId="14" fillId="0" borderId="10" xfId="1" applyFont="1" applyFill="1" applyBorder="1" applyAlignment="1">
      <alignment horizontal="right" vertical="center"/>
    </xf>
    <xf numFmtId="38" fontId="12" fillId="0" borderId="5" xfId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8" fontId="12" fillId="0" borderId="2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38" fontId="12" fillId="0" borderId="10" xfId="1" applyFont="1" applyBorder="1" applyAlignment="1">
      <alignment horizontal="right" vertical="center"/>
    </xf>
    <xf numFmtId="38" fontId="12" fillId="0" borderId="13" xfId="1" applyFont="1" applyBorder="1" applyAlignment="1">
      <alignment horizontal="right" vertical="center"/>
    </xf>
    <xf numFmtId="38" fontId="14" fillId="0" borderId="11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12" xfId="1" applyFont="1" applyBorder="1" applyAlignment="1">
      <alignment horizontal="right" vertical="center"/>
    </xf>
    <xf numFmtId="38" fontId="14" fillId="0" borderId="13" xfId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8" fontId="12" fillId="0" borderId="12" xfId="1" applyFont="1" applyBorder="1" applyAlignment="1">
      <alignment horizontal="right" vertical="center"/>
    </xf>
  </cellXfs>
  <cellStyles count="4">
    <cellStyle name="桁区切り" xfId="1" builtinId="6"/>
    <cellStyle name="桁区切り 3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23812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8305800"/>
          <a:ext cx="657225" cy="519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view="pageBreakPreview" zoomScaleNormal="80" zoomScaleSheetLayoutView="100" workbookViewId="0">
      <selection activeCell="P4" sqref="P4"/>
    </sheetView>
  </sheetViews>
  <sheetFormatPr defaultRowHeight="13"/>
  <cols>
    <col min="1" max="1" width="8.6328125" style="1" customWidth="1"/>
    <col min="2" max="2" width="10.6328125" style="1" hidden="1" customWidth="1"/>
    <col min="3" max="3" width="8.6328125" style="1" hidden="1" customWidth="1"/>
    <col min="4" max="4" width="14" style="1" customWidth="1"/>
    <col min="5" max="5" width="8.6328125" style="1" customWidth="1"/>
    <col min="6" max="6" width="13.453125" style="1" hidden="1" customWidth="1"/>
    <col min="7" max="7" width="8.6328125" style="1" hidden="1" customWidth="1"/>
    <col min="8" max="8" width="14.26953125" style="1" hidden="1" customWidth="1"/>
    <col min="9" max="9" width="8.6328125" style="1" hidden="1" customWidth="1"/>
    <col min="10" max="10" width="13.26953125" style="1" customWidth="1"/>
    <col min="11" max="11" width="8.6328125" style="1" customWidth="1"/>
    <col min="12" max="12" width="13.26953125" style="1" customWidth="1"/>
    <col min="13" max="13" width="8.6328125" style="1" customWidth="1"/>
    <col min="14" max="14" width="13.36328125" style="1" customWidth="1"/>
    <col min="15" max="15" width="8.6328125" style="1" customWidth="1"/>
    <col min="16" max="16" width="13.36328125" style="1" customWidth="1"/>
    <col min="17" max="17" width="8.6328125" style="1" customWidth="1"/>
    <col min="18" max="18" width="13.36328125" style="1" customWidth="1"/>
    <col min="19" max="20" width="8.6328125" style="1" customWidth="1"/>
  </cols>
  <sheetData>
    <row r="1" spans="1:21" ht="20.149999999999999" customHeight="1">
      <c r="A1" s="14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ht="20.149999999999999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4" t="s">
        <v>0</v>
      </c>
      <c r="N2" s="24"/>
      <c r="O2" s="24"/>
      <c r="P2" s="24"/>
      <c r="Q2" s="24"/>
      <c r="R2" s="24"/>
      <c r="S2" s="24"/>
      <c r="T2" s="24"/>
      <c r="U2" s="4"/>
    </row>
    <row r="3" spans="1:21" ht="20.149999999999999" customHeight="1">
      <c r="A3" s="6" t="s">
        <v>1</v>
      </c>
      <c r="B3" s="22">
        <v>24</v>
      </c>
      <c r="C3" s="25"/>
      <c r="D3" s="22" t="s">
        <v>18</v>
      </c>
      <c r="E3" s="25"/>
      <c r="F3" s="26">
        <v>26</v>
      </c>
      <c r="G3" s="27"/>
      <c r="H3" s="22">
        <v>27</v>
      </c>
      <c r="I3" s="23"/>
      <c r="J3" s="22" t="s">
        <v>19</v>
      </c>
      <c r="K3" s="23"/>
      <c r="L3" s="22" t="s">
        <v>20</v>
      </c>
      <c r="M3" s="23"/>
      <c r="N3" s="22" t="s">
        <v>21</v>
      </c>
      <c r="O3" s="23"/>
      <c r="P3" s="22" t="s">
        <v>22</v>
      </c>
      <c r="Q3" s="23"/>
      <c r="R3" s="22" t="s">
        <v>17</v>
      </c>
      <c r="S3" s="23"/>
      <c r="T3" s="28" t="s">
        <v>2</v>
      </c>
      <c r="U3" s="4"/>
    </row>
    <row r="4" spans="1:21" ht="20.149999999999999" customHeight="1">
      <c r="A4" s="7" t="s">
        <v>15</v>
      </c>
      <c r="B4" s="10"/>
      <c r="C4" s="11" t="s">
        <v>3</v>
      </c>
      <c r="D4" s="10"/>
      <c r="E4" s="8" t="s">
        <v>3</v>
      </c>
      <c r="F4" s="10"/>
      <c r="G4" s="8" t="s">
        <v>3</v>
      </c>
      <c r="H4" s="12"/>
      <c r="I4" s="8" t="s">
        <v>3</v>
      </c>
      <c r="J4" s="10"/>
      <c r="K4" s="9" t="s">
        <v>3</v>
      </c>
      <c r="L4" s="13"/>
      <c r="M4" s="8" t="s">
        <v>3</v>
      </c>
      <c r="N4" s="13"/>
      <c r="O4" s="8" t="s">
        <v>3</v>
      </c>
      <c r="P4" s="13"/>
      <c r="Q4" s="8" t="s">
        <v>3</v>
      </c>
      <c r="R4" s="13"/>
      <c r="S4" s="8" t="s">
        <v>3</v>
      </c>
      <c r="T4" s="29"/>
      <c r="U4" s="4"/>
    </row>
    <row r="5" spans="1:21" ht="20.149999999999999" customHeight="1">
      <c r="A5" s="29" t="s">
        <v>4</v>
      </c>
      <c r="B5" s="17">
        <v>12721696</v>
      </c>
      <c r="C5" s="17"/>
      <c r="D5" s="17">
        <v>13765869</v>
      </c>
      <c r="E5" s="17">
        <f t="shared" ref="E5:M25" si="0">D5/B5*100</f>
        <v>108.20781285765671</v>
      </c>
      <c r="F5" s="30">
        <v>16244249</v>
      </c>
      <c r="G5" s="30">
        <f t="shared" si="0"/>
        <v>118.00380346493201</v>
      </c>
      <c r="H5" s="17">
        <v>20408506</v>
      </c>
      <c r="I5" s="17">
        <f>H5/F5*100</f>
        <v>125.63526944212686</v>
      </c>
      <c r="J5" s="17">
        <v>20394023</v>
      </c>
      <c r="K5" s="17">
        <f t="shared" si="0"/>
        <v>99.929034491794738</v>
      </c>
      <c r="L5" s="17">
        <v>23477999</v>
      </c>
      <c r="M5" s="17">
        <f t="shared" si="0"/>
        <v>115.12195999778956</v>
      </c>
      <c r="N5" s="15">
        <v>24689969</v>
      </c>
      <c r="O5" s="15">
        <f t="shared" ref="O5" si="1">N5/L5*100</f>
        <v>105.16215202155857</v>
      </c>
      <c r="P5" s="15">
        <v>16821061</v>
      </c>
      <c r="Q5" s="15">
        <v>68.129129688255176</v>
      </c>
      <c r="R5" s="15">
        <v>5757460</v>
      </c>
      <c r="S5" s="15">
        <f t="shared" ref="S5" si="2">R5/N5*100</f>
        <v>23.319024823400952</v>
      </c>
      <c r="T5" s="29"/>
      <c r="U5" s="4"/>
    </row>
    <row r="6" spans="1:21" ht="20.149999999999999" customHeight="1">
      <c r="A6" s="29"/>
      <c r="B6" s="17"/>
      <c r="C6" s="17"/>
      <c r="D6" s="17"/>
      <c r="E6" s="17"/>
      <c r="F6" s="31"/>
      <c r="G6" s="31"/>
      <c r="H6" s="17"/>
      <c r="I6" s="17"/>
      <c r="J6" s="17"/>
      <c r="K6" s="17"/>
      <c r="L6" s="17"/>
      <c r="M6" s="17"/>
      <c r="N6" s="15"/>
      <c r="O6" s="15"/>
      <c r="P6" s="15"/>
      <c r="Q6" s="15"/>
      <c r="R6" s="15"/>
      <c r="S6" s="15"/>
      <c r="T6" s="29"/>
      <c r="U6" s="4"/>
    </row>
    <row r="7" spans="1:21" ht="20.149999999999999" customHeight="1">
      <c r="A7" s="29" t="s">
        <v>5</v>
      </c>
      <c r="B7" s="17">
        <v>3899328</v>
      </c>
      <c r="C7" s="17"/>
      <c r="D7" s="17">
        <v>3895410</v>
      </c>
      <c r="E7" s="17">
        <f t="shared" si="0"/>
        <v>99.899521148259396</v>
      </c>
      <c r="F7" s="30">
        <v>4081572</v>
      </c>
      <c r="G7" s="30">
        <f t="shared" si="0"/>
        <v>104.77900914152811</v>
      </c>
      <c r="H7" s="17">
        <v>4948427</v>
      </c>
      <c r="I7" s="17">
        <f>H7/F7*100</f>
        <v>121.23826310058968</v>
      </c>
      <c r="J7" s="17">
        <v>4538840</v>
      </c>
      <c r="K7" s="17">
        <f t="shared" si="0"/>
        <v>91.722884868262184</v>
      </c>
      <c r="L7" s="17">
        <v>4832840</v>
      </c>
      <c r="M7" s="17">
        <f t="shared" si="0"/>
        <v>106.47742595024279</v>
      </c>
      <c r="N7" s="16">
        <v>4411982</v>
      </c>
      <c r="O7" s="17">
        <f t="shared" ref="O7" si="3">N7/L7*100</f>
        <v>91.291704256710332</v>
      </c>
      <c r="P7" s="16">
        <v>3582956</v>
      </c>
      <c r="Q7" s="17">
        <v>81.209669486412224</v>
      </c>
      <c r="R7" s="16">
        <v>1647764</v>
      </c>
      <c r="S7" s="17">
        <f t="shared" ref="S7" si="4">R7/N7*100</f>
        <v>37.347477845557847</v>
      </c>
      <c r="T7" s="29"/>
      <c r="U7" s="4"/>
    </row>
    <row r="8" spans="1:21" ht="20.149999999999999" customHeight="1">
      <c r="A8" s="29"/>
      <c r="B8" s="17"/>
      <c r="C8" s="17"/>
      <c r="D8" s="17"/>
      <c r="E8" s="17"/>
      <c r="F8" s="31"/>
      <c r="G8" s="31"/>
      <c r="H8" s="17"/>
      <c r="I8" s="17"/>
      <c r="J8" s="17"/>
      <c r="K8" s="17"/>
      <c r="L8" s="17"/>
      <c r="M8" s="17"/>
      <c r="N8" s="16"/>
      <c r="O8" s="17"/>
      <c r="P8" s="16"/>
      <c r="Q8" s="17"/>
      <c r="R8" s="16"/>
      <c r="S8" s="17"/>
      <c r="T8" s="29"/>
      <c r="U8" s="4"/>
    </row>
    <row r="9" spans="1:21" ht="20.149999999999999" customHeight="1">
      <c r="A9" s="29" t="s">
        <v>6</v>
      </c>
      <c r="B9" s="17">
        <v>4875530</v>
      </c>
      <c r="C9" s="17"/>
      <c r="D9" s="17">
        <v>5119848</v>
      </c>
      <c r="E9" s="17">
        <f t="shared" si="0"/>
        <v>105.01110648483345</v>
      </c>
      <c r="F9" s="30">
        <v>5932332</v>
      </c>
      <c r="G9" s="30">
        <f t="shared" si="0"/>
        <v>115.86929924482132</v>
      </c>
      <c r="H9" s="17">
        <v>7758953</v>
      </c>
      <c r="I9" s="17">
        <f>H9/F9*100</f>
        <v>130.79094359519999</v>
      </c>
      <c r="J9" s="17">
        <v>7432251</v>
      </c>
      <c r="K9" s="17">
        <f t="shared" si="0"/>
        <v>95.78935456884453</v>
      </c>
      <c r="L9" s="17">
        <v>7023810</v>
      </c>
      <c r="M9" s="17">
        <f t="shared" si="0"/>
        <v>94.504477849308373</v>
      </c>
      <c r="N9" s="15">
        <v>6617411</v>
      </c>
      <c r="O9" s="15">
        <f t="shared" ref="O9" si="5">N9/L9*100</f>
        <v>94.213980731255546</v>
      </c>
      <c r="P9" s="15">
        <v>5259408</v>
      </c>
      <c r="Q9" s="15">
        <v>79.478333747140681</v>
      </c>
      <c r="R9" s="15">
        <v>1812585</v>
      </c>
      <c r="S9" s="15">
        <f t="shared" ref="S9" si="6">R9/N9*100</f>
        <v>27.391150406102931</v>
      </c>
      <c r="T9" s="29"/>
      <c r="U9" s="4"/>
    </row>
    <row r="10" spans="1:21" ht="20.149999999999999" customHeight="1">
      <c r="A10" s="29"/>
      <c r="B10" s="17"/>
      <c r="C10" s="17"/>
      <c r="D10" s="17"/>
      <c r="E10" s="17"/>
      <c r="F10" s="31"/>
      <c r="G10" s="31"/>
      <c r="H10" s="17"/>
      <c r="I10" s="17"/>
      <c r="J10" s="17"/>
      <c r="K10" s="17"/>
      <c r="L10" s="17"/>
      <c r="M10" s="17"/>
      <c r="N10" s="15"/>
      <c r="O10" s="15"/>
      <c r="P10" s="15"/>
      <c r="Q10" s="15"/>
      <c r="R10" s="15"/>
      <c r="S10" s="15"/>
      <c r="T10" s="29"/>
      <c r="U10" s="4"/>
    </row>
    <row r="11" spans="1:21" ht="20.149999999999999" customHeight="1">
      <c r="A11" s="29" t="s">
        <v>7</v>
      </c>
      <c r="B11" s="17">
        <v>3971309</v>
      </c>
      <c r="C11" s="17"/>
      <c r="D11" s="17">
        <v>4930873</v>
      </c>
      <c r="E11" s="17">
        <f t="shared" si="0"/>
        <v>124.16241093301983</v>
      </c>
      <c r="F11" s="30">
        <v>5213274</v>
      </c>
      <c r="G11" s="30">
        <f t="shared" si="0"/>
        <v>105.72720084252829</v>
      </c>
      <c r="H11" s="17">
        <v>5313473</v>
      </c>
      <c r="I11" s="17">
        <f>H11/F11*100</f>
        <v>101.9219975777218</v>
      </c>
      <c r="J11" s="17">
        <v>5554092</v>
      </c>
      <c r="K11" s="17">
        <f t="shared" si="0"/>
        <v>104.52846942103594</v>
      </c>
      <c r="L11" s="17">
        <v>7164616</v>
      </c>
      <c r="M11" s="17">
        <f t="shared" si="0"/>
        <v>128.99707098838118</v>
      </c>
      <c r="N11" s="16">
        <v>6116891</v>
      </c>
      <c r="O11" s="17">
        <f t="shared" ref="O11" si="7">N11/L11*100</f>
        <v>85.376397004389347</v>
      </c>
      <c r="P11" s="16">
        <v>4729683</v>
      </c>
      <c r="Q11" s="17">
        <v>77.321681880550102</v>
      </c>
      <c r="R11" s="16">
        <v>2464415</v>
      </c>
      <c r="S11" s="17">
        <f t="shared" ref="S11" si="8">R11/N11*100</f>
        <v>40.288685869995064</v>
      </c>
      <c r="T11" s="29"/>
      <c r="U11" s="4"/>
    </row>
    <row r="12" spans="1:21" ht="20.149999999999999" customHeight="1">
      <c r="A12" s="29"/>
      <c r="B12" s="17"/>
      <c r="C12" s="17"/>
      <c r="D12" s="17"/>
      <c r="E12" s="17"/>
      <c r="F12" s="31"/>
      <c r="G12" s="31"/>
      <c r="H12" s="17"/>
      <c r="I12" s="17"/>
      <c r="J12" s="17"/>
      <c r="K12" s="17"/>
      <c r="L12" s="17"/>
      <c r="M12" s="17"/>
      <c r="N12" s="16"/>
      <c r="O12" s="17"/>
      <c r="P12" s="16"/>
      <c r="Q12" s="17"/>
      <c r="R12" s="16"/>
      <c r="S12" s="17"/>
      <c r="T12" s="29"/>
      <c r="U12" s="4"/>
    </row>
    <row r="13" spans="1:21" ht="20.149999999999999" customHeight="1">
      <c r="A13" s="29" t="s">
        <v>8</v>
      </c>
      <c r="B13" s="17">
        <v>3617123</v>
      </c>
      <c r="C13" s="17"/>
      <c r="D13" s="17">
        <v>3540793</v>
      </c>
      <c r="E13" s="17">
        <f t="shared" si="0"/>
        <v>97.889759347415065</v>
      </c>
      <c r="F13" s="30">
        <v>3572286</v>
      </c>
      <c r="G13" s="30">
        <f t="shared" si="0"/>
        <v>100.88943352520184</v>
      </c>
      <c r="H13" s="17">
        <v>4296553</v>
      </c>
      <c r="I13" s="17">
        <f>H13/F13*100</f>
        <v>120.27460847199805</v>
      </c>
      <c r="J13" s="17">
        <v>3303003</v>
      </c>
      <c r="K13" s="17">
        <f t="shared" si="0"/>
        <v>76.875648921356259</v>
      </c>
      <c r="L13" s="17">
        <v>3757981</v>
      </c>
      <c r="M13" s="17">
        <f t="shared" si="0"/>
        <v>113.77467716499199</v>
      </c>
      <c r="N13" s="16">
        <v>3578264</v>
      </c>
      <c r="O13" s="17">
        <f t="shared" ref="O13" si="9">N13/L13*100</f>
        <v>95.217724623940356</v>
      </c>
      <c r="P13" s="16">
        <v>3284694</v>
      </c>
      <c r="Q13" s="17">
        <v>91.795742292910759</v>
      </c>
      <c r="R13" s="16">
        <v>1441663</v>
      </c>
      <c r="S13" s="17">
        <f t="shared" ref="S13" si="10">R13/N13*100</f>
        <v>40.289453209712867</v>
      </c>
      <c r="T13" s="29"/>
      <c r="U13" s="4"/>
    </row>
    <row r="14" spans="1:21" ht="20.149999999999999" customHeight="1">
      <c r="A14" s="29"/>
      <c r="B14" s="17"/>
      <c r="C14" s="17"/>
      <c r="D14" s="17"/>
      <c r="E14" s="17"/>
      <c r="F14" s="31"/>
      <c r="G14" s="31"/>
      <c r="H14" s="17"/>
      <c r="I14" s="17"/>
      <c r="J14" s="17"/>
      <c r="K14" s="17"/>
      <c r="L14" s="17"/>
      <c r="M14" s="17"/>
      <c r="N14" s="16"/>
      <c r="O14" s="17"/>
      <c r="P14" s="16"/>
      <c r="Q14" s="17"/>
      <c r="R14" s="16"/>
      <c r="S14" s="17"/>
      <c r="T14" s="29"/>
      <c r="U14" s="4"/>
    </row>
    <row r="15" spans="1:21" ht="20.149999999999999" customHeight="1">
      <c r="A15" s="29" t="s">
        <v>9</v>
      </c>
      <c r="B15" s="17">
        <v>3112323</v>
      </c>
      <c r="C15" s="17"/>
      <c r="D15" s="17">
        <v>2743946</v>
      </c>
      <c r="E15" s="17">
        <f t="shared" si="0"/>
        <v>88.163921289660479</v>
      </c>
      <c r="F15" s="30">
        <v>2949719</v>
      </c>
      <c r="G15" s="30">
        <f t="shared" si="0"/>
        <v>107.49916361327811</v>
      </c>
      <c r="H15" s="17">
        <v>3373549</v>
      </c>
      <c r="I15" s="17">
        <f>H15/F15*100</f>
        <v>114.36848730336686</v>
      </c>
      <c r="J15" s="17">
        <v>3117017</v>
      </c>
      <c r="K15" s="17">
        <f t="shared" si="0"/>
        <v>92.395782601645919</v>
      </c>
      <c r="L15" s="17">
        <v>3536562</v>
      </c>
      <c r="M15" s="17">
        <f t="shared" si="0"/>
        <v>113.45982392781305</v>
      </c>
      <c r="N15" s="16">
        <v>3281810</v>
      </c>
      <c r="O15" s="17">
        <f t="shared" ref="O15" si="11">N15/L15*100</f>
        <v>92.796619994220379</v>
      </c>
      <c r="P15" s="16">
        <v>2795274</v>
      </c>
      <c r="Q15" s="17">
        <v>85.174766363683446</v>
      </c>
      <c r="R15" s="16">
        <v>868367</v>
      </c>
      <c r="S15" s="17">
        <f t="shared" ref="S15" si="12">R15/N15*100</f>
        <v>26.460002254853265</v>
      </c>
      <c r="T15" s="29"/>
      <c r="U15" s="4"/>
    </row>
    <row r="16" spans="1:21" ht="20.149999999999999" customHeight="1">
      <c r="A16" s="29"/>
      <c r="B16" s="17"/>
      <c r="C16" s="17"/>
      <c r="D16" s="17"/>
      <c r="E16" s="17"/>
      <c r="F16" s="31"/>
      <c r="G16" s="31"/>
      <c r="H16" s="17"/>
      <c r="I16" s="17"/>
      <c r="J16" s="17"/>
      <c r="K16" s="17"/>
      <c r="L16" s="17"/>
      <c r="M16" s="17"/>
      <c r="N16" s="16"/>
      <c r="O16" s="17"/>
      <c r="P16" s="16"/>
      <c r="Q16" s="17"/>
      <c r="R16" s="16"/>
      <c r="S16" s="17"/>
      <c r="T16" s="29"/>
      <c r="U16" s="4"/>
    </row>
    <row r="17" spans="1:21" ht="20.149999999999999" customHeight="1">
      <c r="A17" s="29" t="s">
        <v>10</v>
      </c>
      <c r="B17" s="17">
        <v>5642549</v>
      </c>
      <c r="C17" s="17"/>
      <c r="D17" s="17">
        <v>6153080</v>
      </c>
      <c r="E17" s="17">
        <f t="shared" si="0"/>
        <v>109.04787889303221</v>
      </c>
      <c r="F17" s="30">
        <v>6546102</v>
      </c>
      <c r="G17" s="30">
        <f t="shared" si="0"/>
        <v>106.38740273164009</v>
      </c>
      <c r="H17" s="17">
        <v>7448505</v>
      </c>
      <c r="I17" s="17">
        <f>H17/F17*100</f>
        <v>113.78534889923806</v>
      </c>
      <c r="J17" s="17">
        <v>7062608</v>
      </c>
      <c r="K17" s="17">
        <f t="shared" si="0"/>
        <v>94.819134846522886</v>
      </c>
      <c r="L17" s="17">
        <v>7508927</v>
      </c>
      <c r="M17" s="17">
        <f t="shared" si="0"/>
        <v>106.31946442447322</v>
      </c>
      <c r="N17" s="15">
        <v>7383000</v>
      </c>
      <c r="O17" s="15">
        <f t="shared" ref="O17" si="13">N17/L17*100</f>
        <v>98.322969446899663</v>
      </c>
      <c r="P17" s="15">
        <v>6287509</v>
      </c>
      <c r="Q17" s="15">
        <v>85.161980224840846</v>
      </c>
      <c r="R17" s="15">
        <v>2917044</v>
      </c>
      <c r="S17" s="15">
        <f t="shared" ref="S17" si="14">R17/N17*100</f>
        <v>39.510280373831776</v>
      </c>
      <c r="T17" s="29"/>
      <c r="U17" s="4"/>
    </row>
    <row r="18" spans="1:21" ht="20.149999999999999" customHeight="1" thickBot="1">
      <c r="A18" s="32"/>
      <c r="B18" s="33"/>
      <c r="C18" s="33"/>
      <c r="D18" s="33"/>
      <c r="E18" s="33"/>
      <c r="F18" s="34"/>
      <c r="G18" s="34"/>
      <c r="H18" s="33"/>
      <c r="I18" s="33"/>
      <c r="J18" s="33"/>
      <c r="K18" s="33"/>
      <c r="L18" s="33"/>
      <c r="M18" s="33"/>
      <c r="N18" s="18"/>
      <c r="O18" s="18"/>
      <c r="P18" s="18"/>
      <c r="Q18" s="18"/>
      <c r="R18" s="18"/>
      <c r="S18" s="18"/>
      <c r="T18" s="32"/>
      <c r="U18" s="4"/>
    </row>
    <row r="19" spans="1:21" ht="20.149999999999999" customHeight="1">
      <c r="A19" s="39" t="s">
        <v>11</v>
      </c>
      <c r="B19" s="35">
        <f>SUM(B5:B18)</f>
        <v>37839858</v>
      </c>
      <c r="C19" s="35"/>
      <c r="D19" s="35">
        <f t="shared" ref="D19:L19" si="15">SUM(D5:D18)</f>
        <v>40149819</v>
      </c>
      <c r="E19" s="35">
        <f t="shared" si="0"/>
        <v>106.10457100552544</v>
      </c>
      <c r="F19" s="37">
        <f t="shared" si="15"/>
        <v>44539534</v>
      </c>
      <c r="G19" s="37">
        <f t="shared" si="0"/>
        <v>110.93333695975068</v>
      </c>
      <c r="H19" s="35">
        <f t="shared" si="15"/>
        <v>53547966</v>
      </c>
      <c r="I19" s="35">
        <f>H19/F19*100</f>
        <v>120.22569881400196</v>
      </c>
      <c r="J19" s="35">
        <f t="shared" si="15"/>
        <v>51401834</v>
      </c>
      <c r="K19" s="35">
        <f t="shared" si="0"/>
        <v>95.992131615232594</v>
      </c>
      <c r="L19" s="35">
        <f t="shared" si="15"/>
        <v>57302735</v>
      </c>
      <c r="M19" s="35">
        <f t="shared" si="0"/>
        <v>111.47994252500797</v>
      </c>
      <c r="N19" s="19">
        <f t="shared" ref="N19:R19" si="16">SUM(N5:N18)</f>
        <v>56079327</v>
      </c>
      <c r="O19" s="19">
        <f t="shared" ref="O19" si="17">N19/L19*100</f>
        <v>97.865009410109309</v>
      </c>
      <c r="P19" s="19">
        <v>42760585</v>
      </c>
      <c r="Q19" s="19">
        <v>76.250175042221883</v>
      </c>
      <c r="R19" s="19">
        <f t="shared" si="16"/>
        <v>16909298</v>
      </c>
      <c r="S19" s="19">
        <f t="shared" ref="S19" si="18">R19/N19*100</f>
        <v>30.152462421669217</v>
      </c>
      <c r="T19" s="39"/>
      <c r="U19" s="4"/>
    </row>
    <row r="20" spans="1:21" ht="20.149999999999999" customHeight="1" thickBot="1">
      <c r="A20" s="40"/>
      <c r="B20" s="36"/>
      <c r="C20" s="36"/>
      <c r="D20" s="36"/>
      <c r="E20" s="36"/>
      <c r="F20" s="38"/>
      <c r="G20" s="38"/>
      <c r="H20" s="36"/>
      <c r="I20" s="36"/>
      <c r="J20" s="36"/>
      <c r="K20" s="36"/>
      <c r="L20" s="36"/>
      <c r="M20" s="36"/>
      <c r="N20" s="20"/>
      <c r="O20" s="20"/>
      <c r="P20" s="20"/>
      <c r="Q20" s="20"/>
      <c r="R20" s="20"/>
      <c r="S20" s="20"/>
      <c r="T20" s="40"/>
      <c r="U20" s="4"/>
    </row>
    <row r="21" spans="1:21" ht="20.149999999999999" customHeight="1">
      <c r="A21" s="28" t="s">
        <v>12</v>
      </c>
      <c r="B21" s="31">
        <v>35429310</v>
      </c>
      <c r="C21" s="31"/>
      <c r="D21" s="31">
        <v>37696046</v>
      </c>
      <c r="E21" s="31">
        <f t="shared" si="0"/>
        <v>106.39791178546803</v>
      </c>
      <c r="F21" s="41">
        <v>41827429</v>
      </c>
      <c r="G21" s="41">
        <f t="shared" si="0"/>
        <v>110.95972505975826</v>
      </c>
      <c r="H21" s="31">
        <v>50038757</v>
      </c>
      <c r="I21" s="31">
        <f>H21/F21*100</f>
        <v>119.63144328091502</v>
      </c>
      <c r="J21" s="31">
        <v>48200161</v>
      </c>
      <c r="K21" s="31">
        <f t="shared" si="0"/>
        <v>96.325656130906694</v>
      </c>
      <c r="L21" s="31">
        <v>54323523</v>
      </c>
      <c r="M21" s="31">
        <f t="shared" si="0"/>
        <v>112.70402810480238</v>
      </c>
      <c r="N21" s="21">
        <v>52900786</v>
      </c>
      <c r="O21" s="21">
        <f t="shared" ref="O21" si="19">N21/L21*100</f>
        <v>97.380992760723558</v>
      </c>
      <c r="P21" s="21">
        <v>40188749</v>
      </c>
      <c r="Q21" s="21">
        <v>75.970041352504666</v>
      </c>
      <c r="R21" s="21">
        <f>R19-R23-R25</f>
        <v>15830281</v>
      </c>
      <c r="S21" s="21">
        <f t="shared" ref="S21" si="20">R21/N21*100</f>
        <v>29.92447219971363</v>
      </c>
      <c r="T21" s="28"/>
      <c r="U21" s="4"/>
    </row>
    <row r="22" spans="1:21" ht="20.149999999999999" customHeight="1">
      <c r="A22" s="29"/>
      <c r="B22" s="17"/>
      <c r="C22" s="17"/>
      <c r="D22" s="17"/>
      <c r="E22" s="17"/>
      <c r="F22" s="31"/>
      <c r="G22" s="31"/>
      <c r="H22" s="17"/>
      <c r="I22" s="17"/>
      <c r="J22" s="17"/>
      <c r="K22" s="17"/>
      <c r="L22" s="17"/>
      <c r="M22" s="17"/>
      <c r="N22" s="15"/>
      <c r="O22" s="15"/>
      <c r="P22" s="15"/>
      <c r="Q22" s="15"/>
      <c r="R22" s="15"/>
      <c r="S22" s="15"/>
      <c r="T22" s="29"/>
      <c r="U22" s="4"/>
    </row>
    <row r="23" spans="1:21" ht="20.149999999999999" customHeight="1">
      <c r="A23" s="29" t="s">
        <v>13</v>
      </c>
      <c r="B23" s="17">
        <v>1418449</v>
      </c>
      <c r="C23" s="17"/>
      <c r="D23" s="17">
        <v>1451133</v>
      </c>
      <c r="E23" s="17">
        <f t="shared" si="0"/>
        <v>102.30420691896572</v>
      </c>
      <c r="F23" s="30">
        <v>1513887</v>
      </c>
      <c r="G23" s="30">
        <f t="shared" si="0"/>
        <v>104.32448300741559</v>
      </c>
      <c r="H23" s="17">
        <v>1646904</v>
      </c>
      <c r="I23" s="17">
        <f>H23/F23*100</f>
        <v>108.78645499961357</v>
      </c>
      <c r="J23" s="17">
        <v>1509333</v>
      </c>
      <c r="K23" s="17">
        <f t="shared" si="0"/>
        <v>91.646689788840149</v>
      </c>
      <c r="L23" s="17">
        <v>1482757</v>
      </c>
      <c r="M23" s="17">
        <f t="shared" si="0"/>
        <v>98.239222225976647</v>
      </c>
      <c r="N23" s="15">
        <v>1359341</v>
      </c>
      <c r="O23" s="15">
        <f t="shared" ref="O23" si="21">N23/L23*100</f>
        <v>91.676586251152415</v>
      </c>
      <c r="P23" s="15">
        <v>1217541</v>
      </c>
      <c r="Q23" s="15">
        <v>89.568474724149425</v>
      </c>
      <c r="R23" s="15">
        <v>521218</v>
      </c>
      <c r="S23" s="15">
        <f t="shared" ref="S23" si="22">R23/N23*100</f>
        <v>38.343432589762244</v>
      </c>
      <c r="T23" s="29"/>
      <c r="U23" s="4"/>
    </row>
    <row r="24" spans="1:21" ht="20.149999999999999" customHeight="1">
      <c r="A24" s="29"/>
      <c r="B24" s="17"/>
      <c r="C24" s="17"/>
      <c r="D24" s="17"/>
      <c r="E24" s="17"/>
      <c r="F24" s="31"/>
      <c r="G24" s="31"/>
      <c r="H24" s="17"/>
      <c r="I24" s="17"/>
      <c r="J24" s="17"/>
      <c r="K24" s="17"/>
      <c r="L24" s="17"/>
      <c r="M24" s="17"/>
      <c r="N24" s="15"/>
      <c r="O24" s="15"/>
      <c r="P24" s="15"/>
      <c r="Q24" s="15"/>
      <c r="R24" s="15"/>
      <c r="S24" s="15"/>
      <c r="T24" s="29"/>
      <c r="U24" s="4"/>
    </row>
    <row r="25" spans="1:21" ht="20.149999999999999" customHeight="1">
      <c r="A25" s="29" t="s">
        <v>14</v>
      </c>
      <c r="B25" s="17">
        <v>992099</v>
      </c>
      <c r="C25" s="17"/>
      <c r="D25" s="17">
        <v>1002640</v>
      </c>
      <c r="E25" s="17">
        <f t="shared" si="0"/>
        <v>101.06249477118713</v>
      </c>
      <c r="F25" s="30">
        <v>1198218</v>
      </c>
      <c r="G25" s="30">
        <f t="shared" si="0"/>
        <v>119.50630335913188</v>
      </c>
      <c r="H25" s="17">
        <v>1862305</v>
      </c>
      <c r="I25" s="17">
        <f>H25/F25*100</f>
        <v>155.42288631951783</v>
      </c>
      <c r="J25" s="17">
        <v>1692340</v>
      </c>
      <c r="K25" s="17">
        <f t="shared" si="0"/>
        <v>90.873406880183424</v>
      </c>
      <c r="L25" s="17">
        <v>1496455</v>
      </c>
      <c r="M25" s="17">
        <f t="shared" si="0"/>
        <v>88.425198246215302</v>
      </c>
      <c r="N25" s="15">
        <f>N19-N21-N23</f>
        <v>1819200</v>
      </c>
      <c r="O25" s="15">
        <f t="shared" ref="O25" si="23">N25/L25*100</f>
        <v>121.56730406193303</v>
      </c>
      <c r="P25" s="15">
        <v>1354295</v>
      </c>
      <c r="Q25" s="15">
        <v>74.444536059806509</v>
      </c>
      <c r="R25" s="15">
        <v>557799</v>
      </c>
      <c r="S25" s="15">
        <f t="shared" ref="S25" si="24">R25/N25*100</f>
        <v>30.661774406332455</v>
      </c>
      <c r="T25" s="29"/>
      <c r="U25" s="4"/>
    </row>
    <row r="26" spans="1:21" ht="20.149999999999999" customHeight="1">
      <c r="A26" s="29"/>
      <c r="B26" s="17"/>
      <c r="C26" s="17"/>
      <c r="D26" s="17"/>
      <c r="E26" s="17"/>
      <c r="F26" s="31"/>
      <c r="G26" s="31"/>
      <c r="H26" s="17"/>
      <c r="I26" s="17"/>
      <c r="J26" s="17"/>
      <c r="K26" s="17"/>
      <c r="L26" s="17"/>
      <c r="M26" s="17"/>
      <c r="N26" s="15"/>
      <c r="O26" s="15"/>
      <c r="P26" s="15"/>
      <c r="Q26" s="15"/>
      <c r="R26" s="15"/>
      <c r="S26" s="15"/>
      <c r="T26" s="29"/>
      <c r="U26" s="4"/>
    </row>
  </sheetData>
  <mergeCells count="231">
    <mergeCell ref="M25:M26"/>
    <mergeCell ref="N23:N24"/>
    <mergeCell ref="O23:O24"/>
    <mergeCell ref="T23:T24"/>
    <mergeCell ref="A25:A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N25:N26"/>
    <mergeCell ref="O25:O26"/>
    <mergeCell ref="T25:T26"/>
    <mergeCell ref="H25:H26"/>
    <mergeCell ref="I25:I26"/>
    <mergeCell ref="J25:J26"/>
    <mergeCell ref="K25:K26"/>
    <mergeCell ref="L25:L26"/>
    <mergeCell ref="A23:A24"/>
    <mergeCell ref="B23:B24"/>
    <mergeCell ref="C23:C24"/>
    <mergeCell ref="D23:D24"/>
    <mergeCell ref="E23:E24"/>
    <mergeCell ref="F23:F24"/>
    <mergeCell ref="G23:G24"/>
    <mergeCell ref="H21:H22"/>
    <mergeCell ref="I21:I22"/>
    <mergeCell ref="O19:O20"/>
    <mergeCell ref="T19:T20"/>
    <mergeCell ref="A21:A22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N21:N22"/>
    <mergeCell ref="O21:O22"/>
    <mergeCell ref="T21:T22"/>
    <mergeCell ref="J21:J22"/>
    <mergeCell ref="K21:K22"/>
    <mergeCell ref="L21:L22"/>
    <mergeCell ref="M21:M22"/>
    <mergeCell ref="A19:A20"/>
    <mergeCell ref="B19:B20"/>
    <mergeCell ref="C19:C20"/>
    <mergeCell ref="D19:D20"/>
    <mergeCell ref="E19:E20"/>
    <mergeCell ref="F19:F20"/>
    <mergeCell ref="G19:G20"/>
    <mergeCell ref="H17:H18"/>
    <mergeCell ref="I17:I18"/>
    <mergeCell ref="N15:N16"/>
    <mergeCell ref="C15:C16"/>
    <mergeCell ref="D15:D16"/>
    <mergeCell ref="E15:E16"/>
    <mergeCell ref="F15:F16"/>
    <mergeCell ref="G15:G16"/>
    <mergeCell ref="N19:N20"/>
    <mergeCell ref="O15:O16"/>
    <mergeCell ref="T15:T16"/>
    <mergeCell ref="A17:A18"/>
    <mergeCell ref="B17:B18"/>
    <mergeCell ref="C17:C18"/>
    <mergeCell ref="D17:D18"/>
    <mergeCell ref="E17:E18"/>
    <mergeCell ref="F17:F18"/>
    <mergeCell ref="G17:G18"/>
    <mergeCell ref="H15:H16"/>
    <mergeCell ref="I15:I16"/>
    <mergeCell ref="J15:J16"/>
    <mergeCell ref="K15:K16"/>
    <mergeCell ref="L15:L16"/>
    <mergeCell ref="M15:M16"/>
    <mergeCell ref="N17:N18"/>
    <mergeCell ref="O17:O18"/>
    <mergeCell ref="T17:T18"/>
    <mergeCell ref="J17:J18"/>
    <mergeCell ref="K17:K18"/>
    <mergeCell ref="L17:L18"/>
    <mergeCell ref="M17:M18"/>
    <mergeCell ref="A15:A16"/>
    <mergeCell ref="B15:B16"/>
    <mergeCell ref="N11:N12"/>
    <mergeCell ref="O11:O12"/>
    <mergeCell ref="T11:T12"/>
    <mergeCell ref="A13:A14"/>
    <mergeCell ref="B13:B14"/>
    <mergeCell ref="C13:C14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N13:N14"/>
    <mergeCell ref="O13:O14"/>
    <mergeCell ref="T13:T14"/>
    <mergeCell ref="J13:J14"/>
    <mergeCell ref="K13:K14"/>
    <mergeCell ref="L13:L14"/>
    <mergeCell ref="M13:M14"/>
    <mergeCell ref="A11:A12"/>
    <mergeCell ref="B11:B12"/>
    <mergeCell ref="C11:C12"/>
    <mergeCell ref="D11:D12"/>
    <mergeCell ref="E11:E12"/>
    <mergeCell ref="F11:F12"/>
    <mergeCell ref="G11:G12"/>
    <mergeCell ref="H9:H10"/>
    <mergeCell ref="I9:I10"/>
    <mergeCell ref="H13:H14"/>
    <mergeCell ref="I13:I14"/>
    <mergeCell ref="N7:N8"/>
    <mergeCell ref="O7:O8"/>
    <mergeCell ref="T7:T8"/>
    <mergeCell ref="A9:A10"/>
    <mergeCell ref="B9:B10"/>
    <mergeCell ref="C9:C10"/>
    <mergeCell ref="D9:D10"/>
    <mergeCell ref="E9:E10"/>
    <mergeCell ref="F9:F10"/>
    <mergeCell ref="G9:G10"/>
    <mergeCell ref="H7:H8"/>
    <mergeCell ref="I7:I8"/>
    <mergeCell ref="J7:J8"/>
    <mergeCell ref="K7:K8"/>
    <mergeCell ref="L7:L8"/>
    <mergeCell ref="M7:M8"/>
    <mergeCell ref="N9:N10"/>
    <mergeCell ref="O9:O10"/>
    <mergeCell ref="T9:T10"/>
    <mergeCell ref="J9:J10"/>
    <mergeCell ref="K9:K10"/>
    <mergeCell ref="L9:L10"/>
    <mergeCell ref="M9:M10"/>
    <mergeCell ref="A7:A8"/>
    <mergeCell ref="B7:B8"/>
    <mergeCell ref="C7:C8"/>
    <mergeCell ref="D7:D8"/>
    <mergeCell ref="E7:E8"/>
    <mergeCell ref="F7:F8"/>
    <mergeCell ref="G7:G8"/>
    <mergeCell ref="H5:H6"/>
    <mergeCell ref="I5:I6"/>
    <mergeCell ref="L3:M3"/>
    <mergeCell ref="M2:T2"/>
    <mergeCell ref="B3:C3"/>
    <mergeCell ref="D3:E3"/>
    <mergeCell ref="F3:G3"/>
    <mergeCell ref="H3:I3"/>
    <mergeCell ref="J3:K3"/>
    <mergeCell ref="N3:O3"/>
    <mergeCell ref="T3:T4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T5:T6"/>
    <mergeCell ref="J5:J6"/>
    <mergeCell ref="K5:K6"/>
    <mergeCell ref="L5:L6"/>
    <mergeCell ref="M5:M6"/>
    <mergeCell ref="R3:S3"/>
    <mergeCell ref="R5:R6"/>
    <mergeCell ref="S5:S6"/>
    <mergeCell ref="R7:R8"/>
    <mergeCell ref="S7:S8"/>
    <mergeCell ref="R9:R10"/>
    <mergeCell ref="S9:S10"/>
    <mergeCell ref="R11:R12"/>
    <mergeCell ref="S11:S12"/>
    <mergeCell ref="R13:R14"/>
    <mergeCell ref="S13:S14"/>
    <mergeCell ref="R25:R26"/>
    <mergeCell ref="S25:S26"/>
    <mergeCell ref="R15:R16"/>
    <mergeCell ref="S15:S16"/>
    <mergeCell ref="R17:R18"/>
    <mergeCell ref="S17:S18"/>
    <mergeCell ref="R19:R20"/>
    <mergeCell ref="S19:S20"/>
    <mergeCell ref="R21:R22"/>
    <mergeCell ref="S21:S22"/>
    <mergeCell ref="R23:R24"/>
    <mergeCell ref="S23:S24"/>
    <mergeCell ref="P3:Q3"/>
    <mergeCell ref="P5:P6"/>
    <mergeCell ref="Q5:Q6"/>
    <mergeCell ref="P7:P8"/>
    <mergeCell ref="Q7:Q8"/>
    <mergeCell ref="P9:P10"/>
    <mergeCell ref="Q9:Q10"/>
    <mergeCell ref="P11:P12"/>
    <mergeCell ref="Q11:Q12"/>
    <mergeCell ref="P23:P24"/>
    <mergeCell ref="Q23:Q24"/>
    <mergeCell ref="P25:P26"/>
    <mergeCell ref="Q25:Q26"/>
    <mergeCell ref="P13:P14"/>
    <mergeCell ref="Q13:Q14"/>
    <mergeCell ref="P15:P16"/>
    <mergeCell ref="Q15:Q16"/>
    <mergeCell ref="P17:P18"/>
    <mergeCell ref="Q17:Q18"/>
    <mergeCell ref="P19:P20"/>
    <mergeCell ref="Q19:Q20"/>
    <mergeCell ref="P21:P22"/>
    <mergeCell ref="Q21:Q22"/>
  </mergeCells>
  <phoneticPr fontId="3"/>
  <pageMargins left="0.7" right="0.7" top="1.08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経営の概要</vt:lpstr>
      <vt:lpstr>経営の概要!Print_Area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2020-04-19T00:33:24Z</cp:lastPrinted>
  <dcterms:created xsi:type="dcterms:W3CDTF">2020-02-26T04:49:56Z</dcterms:created>
  <dcterms:modified xsi:type="dcterms:W3CDTF">2022-03-21T00:18:58Z</dcterms:modified>
</cp:coreProperties>
</file>