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6. 港湾運送事業の現況○\"/>
    </mc:Choice>
  </mc:AlternateContent>
  <bookViews>
    <workbookView xWindow="0" yWindow="0" windowWidth="20490" windowHeight="7770"/>
  </bookViews>
  <sheets>
    <sheet name="積卸実績し実績（5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K15" i="1"/>
  <c r="G15" i="1"/>
  <c r="C15" i="1"/>
  <c r="K8" i="1"/>
  <c r="J8" i="1"/>
  <c r="J15" i="1" s="1"/>
  <c r="I8" i="1"/>
  <c r="I15" i="1" s="1"/>
  <c r="H8" i="1"/>
  <c r="H15" i="1" s="1"/>
  <c r="G8" i="1"/>
  <c r="F8" i="1"/>
  <c r="F15" i="1" s="1"/>
  <c r="E8" i="1"/>
  <c r="E15" i="1" s="1"/>
  <c r="D8" i="1"/>
  <c r="D15" i="1" s="1"/>
  <c r="C8" i="1"/>
  <c r="W16" i="1" l="1"/>
  <c r="V16" i="1"/>
  <c r="U16" i="1"/>
  <c r="T16" i="1"/>
  <c r="S16" i="1"/>
  <c r="R16" i="1"/>
  <c r="Q16" i="1"/>
  <c r="P16" i="1"/>
  <c r="O16" i="1"/>
  <c r="W8" i="1"/>
  <c r="W15" i="1" s="1"/>
  <c r="V8" i="1"/>
  <c r="V15" i="1" s="1"/>
  <c r="U8" i="1"/>
  <c r="U15" i="1" s="1"/>
  <c r="T8" i="1"/>
  <c r="T15" i="1" s="1"/>
  <c r="S8" i="1"/>
  <c r="S15" i="1" s="1"/>
  <c r="R8" i="1"/>
  <c r="R15" i="1" s="1"/>
  <c r="Q8" i="1"/>
  <c r="Q15" i="1" s="1"/>
  <c r="P8" i="1"/>
  <c r="P15" i="1" s="1"/>
  <c r="O8" i="1"/>
  <c r="O15" i="1" s="1"/>
</calcChain>
</file>

<file path=xl/sharedStrings.xml><?xml version="1.0" encoding="utf-8"?>
<sst xmlns="http://schemas.openxmlformats.org/spreadsheetml/2006/main" count="52" uniqueCount="31">
  <si>
    <t>港</t>
    <rPh sb="0" eb="1">
      <t>ミナト</t>
    </rPh>
    <phoneticPr fontId="3"/>
  </si>
  <si>
    <t>品目</t>
    <rPh sb="0" eb="2">
      <t>ヒンモク</t>
    </rPh>
    <phoneticPr fontId="3"/>
  </si>
  <si>
    <t>穀　物</t>
    <rPh sb="0" eb="3">
      <t>コクモツ</t>
    </rPh>
    <phoneticPr fontId="3"/>
  </si>
  <si>
    <t>原　木</t>
    <rPh sb="0" eb="3">
      <t>ゲンボク</t>
    </rPh>
    <phoneticPr fontId="3"/>
  </si>
  <si>
    <t>石　炭</t>
    <rPh sb="0" eb="3">
      <t>セキタン</t>
    </rPh>
    <phoneticPr fontId="3"/>
  </si>
  <si>
    <t>金属鉱</t>
    <rPh sb="0" eb="3">
      <t>キンゾクコウ</t>
    </rPh>
    <phoneticPr fontId="3"/>
  </si>
  <si>
    <t>鉄　鋼</t>
    <rPh sb="0" eb="3">
      <t>テッコウ</t>
    </rPh>
    <phoneticPr fontId="3"/>
  </si>
  <si>
    <t>自動車</t>
    <rPh sb="0" eb="3">
      <t>ジドウシャ</t>
    </rPh>
    <phoneticPr fontId="3"/>
  </si>
  <si>
    <t>化学肥料</t>
    <rPh sb="0" eb="2">
      <t>カガク</t>
    </rPh>
    <rPh sb="2" eb="4">
      <t>ヒリョウ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</si>
  <si>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</si>
  <si>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 xml:space="preserve">   (5)  五大港港別・主要品目別</t>
    <rPh sb="8" eb="10">
      <t>ゴダイ</t>
    </rPh>
    <rPh sb="10" eb="11">
      <t>コウ</t>
    </rPh>
    <rPh sb="11" eb="12">
      <t>ミナト</t>
    </rPh>
    <rPh sb="12" eb="13">
      <t>ベツ</t>
    </rPh>
    <rPh sb="14" eb="16">
      <t>シュヨウ</t>
    </rPh>
    <rPh sb="16" eb="19">
      <t>ヒンモクベツ</t>
    </rPh>
    <phoneticPr fontId="3"/>
  </si>
  <si>
    <t>セメント</t>
    <phoneticPr fontId="3"/>
  </si>
  <si>
    <t>コンテナ</t>
    <phoneticPr fontId="3"/>
  </si>
  <si>
    <t>セメント</t>
    <phoneticPr fontId="3"/>
  </si>
  <si>
    <t>コンテナ</t>
    <phoneticPr fontId="3"/>
  </si>
  <si>
    <t>関　門</t>
    <rPh sb="0" eb="3">
      <t>カンモン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</si>
  <si>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</si>
  <si>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</si>
  <si>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計</t>
    <rPh sb="0" eb="1">
      <t>ケイ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</si>
  <si>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</si>
  <si>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</si>
  <si>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</si>
  <si>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</si>
  <si>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</si>
  <si>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</si>
  <si>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</si>
  <si>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</si>
  <si>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資料：国土交通省「港湾統計資料」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コウワン</t>
    </rPh>
    <rPh sb="11" eb="13">
      <t>トウケイ</t>
    </rPh>
    <rPh sb="13" eb="15">
      <t>シリョウ</t>
    </rPh>
    <phoneticPr fontId="3"/>
  </si>
  <si>
    <t>（令和元年度）（単位：千トン）</t>
    <rPh sb="1" eb="3">
      <t>レイワ</t>
    </rPh>
    <rPh sb="3" eb="5">
      <t>ガンネン</t>
    </rPh>
    <rPh sb="5" eb="6">
      <t>ド</t>
    </rPh>
    <phoneticPr fontId="3"/>
  </si>
  <si>
    <t>（令和２年度）（単位：千トン）</t>
    <rPh sb="1" eb="3">
      <t>レイワ</t>
    </rPh>
    <rPh sb="4" eb="6">
      <t>ネンド</t>
    </rPh>
    <rPh sb="5" eb="6">
      <t>ド</t>
    </rPh>
    <phoneticPr fontId="3"/>
  </si>
  <si>
    <t>　　　２．令和２年度の全国、五大港の数値は速報値。</t>
    <rPh sb="5" eb="7">
      <t>レイワ</t>
    </rPh>
    <rPh sb="8" eb="9">
      <t>ネン</t>
    </rPh>
    <rPh sb="9" eb="10">
      <t>ド</t>
    </rPh>
    <rPh sb="11" eb="13">
      <t>ゼンコク</t>
    </rPh>
    <rPh sb="14" eb="17">
      <t>5ダイコウ</t>
    </rPh>
    <rPh sb="18" eb="20">
      <t>スウチ</t>
    </rPh>
    <rPh sb="21" eb="24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</si>
</sst>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5" xfId="0" applyFont="1" applyFill="1" applyBorder="1"/>
    <xf numFmtId="176" fontId="5" fillId="0" borderId="3" xfId="0" applyNumberFormat="1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3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571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525" y="8515350"/>
          <a:ext cx="14573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0</xdr:rowOff>
    </xdr:from>
    <xdr:to>
      <xdr:col>14</xdr:col>
      <xdr:colOff>47625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143875" y="8515350"/>
          <a:ext cx="15049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view="pageBreakPreview" zoomScaleNormal="100" zoomScaleSheetLayoutView="100" workbookViewId="0">
      <selection activeCell="O8" sqref="O8"/>
    </sheetView>
  </sheetViews>
  <sheetFormatPr defaultColWidth="9" defaultRowHeight="12" x14ac:dyDescent="0.15"/>
  <cols>
    <col min="1" max="2" width="9.625" style="1" customWidth="1"/>
    <col min="3" max="11" width="8.375" style="1" customWidth="1"/>
    <col min="12" max="12" width="4.375" style="1" customWidth="1"/>
    <col min="13" max="14" width="9.625" style="1" customWidth="1"/>
    <col min="15" max="23" width="8.375" style="1" customWidth="1"/>
    <col min="24" max="25" width="9" style="1"/>
    <col min="26" max="26" width="9.375" style="1" bestFit="1" customWidth="1"/>
    <col min="27" max="16384" width="9" style="1"/>
  </cols>
  <sheetData>
    <row r="1" spans="1:23" ht="33" customHeight="1" x14ac:dyDescent="0.15">
      <c r="A1" s="22" t="s">
        <v>10</v>
      </c>
      <c r="B1" s="3"/>
      <c r="C1" s="3"/>
      <c r="D1" s="3"/>
      <c r="E1" s="3"/>
      <c r="F1" s="8"/>
      <c r="G1" s="3"/>
      <c r="H1" s="3"/>
      <c r="I1" s="3"/>
      <c r="J1" s="3"/>
      <c r="K1" s="20" t="s">
        <v>28</v>
      </c>
      <c r="L1" s="2"/>
      <c r="M1" s="3"/>
      <c r="N1" s="3"/>
      <c r="O1" s="3"/>
      <c r="P1" s="3"/>
      <c r="Q1" s="3"/>
      <c r="R1" s="8"/>
      <c r="S1" s="3"/>
      <c r="T1" s="3"/>
      <c r="W1" s="21" t="s">
        <v>29</v>
      </c>
    </row>
    <row r="2" spans="1:23" ht="20.25" customHeight="1" x14ac:dyDescent="0.15">
      <c r="A2" s="9"/>
      <c r="B2" s="10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11</v>
      </c>
      <c r="J2" s="28" t="s">
        <v>8</v>
      </c>
      <c r="K2" s="28" t="s">
        <v>12</v>
      </c>
      <c r="L2" s="16"/>
      <c r="M2" s="9"/>
      <c r="N2" s="10" t="s">
        <v>1</v>
      </c>
      <c r="O2" s="28" t="s">
        <v>2</v>
      </c>
      <c r="P2" s="28" t="s">
        <v>3</v>
      </c>
      <c r="Q2" s="28" t="s">
        <v>4</v>
      </c>
      <c r="R2" s="28" t="s">
        <v>5</v>
      </c>
      <c r="S2" s="28" t="s">
        <v>6</v>
      </c>
      <c r="T2" s="28" t="s">
        <v>7</v>
      </c>
      <c r="U2" s="41" t="s">
        <v>13</v>
      </c>
      <c r="V2" s="41" t="s">
        <v>8</v>
      </c>
      <c r="W2" s="41" t="s">
        <v>14</v>
      </c>
    </row>
    <row r="3" spans="1:23" ht="20.25" customHeight="1" x14ac:dyDescent="0.15">
      <c r="A3" s="11" t="s">
        <v>0</v>
      </c>
      <c r="B3" s="12"/>
      <c r="C3" s="28"/>
      <c r="D3" s="28"/>
      <c r="E3" s="28"/>
      <c r="F3" s="28"/>
      <c r="G3" s="28"/>
      <c r="H3" s="28"/>
      <c r="I3" s="28"/>
      <c r="J3" s="28"/>
      <c r="K3" s="28"/>
      <c r="L3" s="16"/>
      <c r="M3" s="11" t="s">
        <v>0</v>
      </c>
      <c r="N3" s="12"/>
      <c r="O3" s="28"/>
      <c r="P3" s="28"/>
      <c r="Q3" s="28"/>
      <c r="R3" s="28"/>
      <c r="S3" s="28"/>
      <c r="T3" s="28"/>
      <c r="U3" s="41"/>
      <c r="V3" s="41"/>
      <c r="W3" s="41"/>
    </row>
    <row r="4" spans="1:23" ht="22.5" customHeight="1" x14ac:dyDescent="0.15">
      <c r="A4" s="28" t="s">
        <v>15</v>
      </c>
      <c r="B4" s="43" t="s">
        <v>16</v>
      </c>
      <c r="C4" s="40">
        <v>11</v>
      </c>
      <c r="D4" s="40">
        <v>0</v>
      </c>
      <c r="E4" s="40">
        <v>267</v>
      </c>
      <c r="F4" s="40">
        <v>2138</v>
      </c>
      <c r="G4" s="40">
        <v>2200</v>
      </c>
      <c r="H4" s="40">
        <v>2736</v>
      </c>
      <c r="I4" s="40">
        <v>0</v>
      </c>
      <c r="J4" s="40">
        <v>136</v>
      </c>
      <c r="K4" s="40">
        <v>16319</v>
      </c>
      <c r="L4" s="14"/>
      <c r="M4" s="38" t="s">
        <v>15</v>
      </c>
      <c r="N4" s="31" t="s">
        <v>16</v>
      </c>
      <c r="O4" s="40">
        <v>3</v>
      </c>
      <c r="P4" s="40">
        <v>0</v>
      </c>
      <c r="Q4" s="40">
        <v>24</v>
      </c>
      <c r="R4" s="40">
        <v>967</v>
      </c>
      <c r="S4" s="40">
        <v>2139</v>
      </c>
      <c r="T4" s="40">
        <v>2455</v>
      </c>
      <c r="U4" s="40">
        <v>0</v>
      </c>
      <c r="V4" s="40">
        <v>102</v>
      </c>
      <c r="W4" s="40">
        <v>14614</v>
      </c>
    </row>
    <row r="5" spans="1:23" ht="15" customHeight="1" x14ac:dyDescent="0.15">
      <c r="A5" s="28"/>
      <c r="B5" s="43"/>
      <c r="C5" s="40"/>
      <c r="D5" s="40"/>
      <c r="E5" s="40"/>
      <c r="F5" s="40"/>
      <c r="G5" s="40"/>
      <c r="H5" s="40"/>
      <c r="I5" s="40"/>
      <c r="J5" s="40"/>
      <c r="K5" s="40"/>
      <c r="L5" s="14"/>
      <c r="M5" s="39"/>
      <c r="N5" s="32"/>
      <c r="O5" s="40"/>
      <c r="P5" s="40"/>
      <c r="Q5" s="40"/>
      <c r="R5" s="40"/>
      <c r="S5" s="40"/>
      <c r="T5" s="40"/>
      <c r="U5" s="40"/>
      <c r="V5" s="40"/>
      <c r="W5" s="40"/>
    </row>
    <row r="6" spans="1:23" ht="9.75" customHeight="1" x14ac:dyDescent="0.15">
      <c r="A6" s="42"/>
      <c r="B6" s="31" t="s">
        <v>17</v>
      </c>
      <c r="C6" s="33">
        <v>0</v>
      </c>
      <c r="D6" s="33">
        <v>0</v>
      </c>
      <c r="E6" s="33">
        <v>6734</v>
      </c>
      <c r="F6" s="33">
        <v>5231</v>
      </c>
      <c r="G6" s="33">
        <v>5760</v>
      </c>
      <c r="H6" s="35">
        <v>0</v>
      </c>
      <c r="I6" s="35">
        <v>0</v>
      </c>
      <c r="J6" s="35">
        <v>63</v>
      </c>
      <c r="K6" s="35">
        <v>1650</v>
      </c>
      <c r="L6" s="15"/>
      <c r="M6" s="39"/>
      <c r="N6" s="31" t="s">
        <v>17</v>
      </c>
      <c r="O6" s="33">
        <v>0</v>
      </c>
      <c r="P6" s="33">
        <v>0</v>
      </c>
      <c r="Q6" s="33">
        <v>6157</v>
      </c>
      <c r="R6" s="33">
        <v>5314</v>
      </c>
      <c r="S6" s="33">
        <v>4854</v>
      </c>
      <c r="T6" s="35">
        <v>143</v>
      </c>
      <c r="U6" s="35">
        <v>0</v>
      </c>
      <c r="V6" s="35">
        <v>63</v>
      </c>
      <c r="W6" s="35">
        <v>1456</v>
      </c>
    </row>
    <row r="7" spans="1:23" ht="9.75" customHeight="1" x14ac:dyDescent="0.15">
      <c r="A7" s="42"/>
      <c r="B7" s="37"/>
      <c r="C7" s="34"/>
      <c r="D7" s="34"/>
      <c r="E7" s="34"/>
      <c r="F7" s="34"/>
      <c r="G7" s="34"/>
      <c r="H7" s="36"/>
      <c r="I7" s="36"/>
      <c r="J7" s="36"/>
      <c r="K7" s="36"/>
      <c r="L7" s="15"/>
      <c r="M7" s="39"/>
      <c r="N7" s="32"/>
      <c r="O7" s="34"/>
      <c r="P7" s="34"/>
      <c r="Q7" s="34"/>
      <c r="R7" s="34"/>
      <c r="S7" s="34"/>
      <c r="T7" s="36"/>
      <c r="U7" s="36"/>
      <c r="V7" s="36"/>
      <c r="W7" s="36"/>
    </row>
    <row r="8" spans="1:23" ht="20.25" customHeight="1" x14ac:dyDescent="0.15">
      <c r="A8" s="42"/>
      <c r="B8" s="44" t="s">
        <v>18</v>
      </c>
      <c r="C8" s="45">
        <f>SUM(C4:C7)</f>
        <v>11</v>
      </c>
      <c r="D8" s="45">
        <f t="shared" ref="D8:K8" si="0">SUM(D4:D7)</f>
        <v>0</v>
      </c>
      <c r="E8" s="45">
        <f t="shared" si="0"/>
        <v>7001</v>
      </c>
      <c r="F8" s="45">
        <f t="shared" si="0"/>
        <v>7369</v>
      </c>
      <c r="G8" s="45">
        <f t="shared" si="0"/>
        <v>7960</v>
      </c>
      <c r="H8" s="45">
        <f t="shared" si="0"/>
        <v>2736</v>
      </c>
      <c r="I8" s="45">
        <f t="shared" si="0"/>
        <v>0</v>
      </c>
      <c r="J8" s="45">
        <f t="shared" si="0"/>
        <v>199</v>
      </c>
      <c r="K8" s="45">
        <f t="shared" si="0"/>
        <v>17969</v>
      </c>
      <c r="L8" s="17"/>
      <c r="M8" s="37"/>
      <c r="N8" s="44" t="s">
        <v>18</v>
      </c>
      <c r="O8" s="45">
        <f>SUM(O4:O7)</f>
        <v>3</v>
      </c>
      <c r="P8" s="45">
        <f t="shared" ref="P8:W8" si="1">SUM(P4:P7)</f>
        <v>0</v>
      </c>
      <c r="Q8" s="45">
        <f t="shared" si="1"/>
        <v>6181</v>
      </c>
      <c r="R8" s="45">
        <f t="shared" si="1"/>
        <v>6281</v>
      </c>
      <c r="S8" s="45">
        <f t="shared" si="1"/>
        <v>6993</v>
      </c>
      <c r="T8" s="45">
        <f t="shared" si="1"/>
        <v>2598</v>
      </c>
      <c r="U8" s="45">
        <f t="shared" si="1"/>
        <v>0</v>
      </c>
      <c r="V8" s="45">
        <f t="shared" si="1"/>
        <v>165</v>
      </c>
      <c r="W8" s="45">
        <f t="shared" si="1"/>
        <v>16070</v>
      </c>
    </row>
    <row r="9" spans="1:23" ht="20.25" customHeight="1" x14ac:dyDescent="0.15">
      <c r="A9" s="28" t="s">
        <v>19</v>
      </c>
      <c r="B9" s="28"/>
      <c r="C9" s="24">
        <v>2643</v>
      </c>
      <c r="D9" s="24">
        <v>18</v>
      </c>
      <c r="E9" s="24">
        <v>10068</v>
      </c>
      <c r="F9" s="24">
        <v>5863</v>
      </c>
      <c r="G9" s="24">
        <v>3502</v>
      </c>
      <c r="H9" s="24">
        <v>21428</v>
      </c>
      <c r="I9" s="24">
        <v>284</v>
      </c>
      <c r="J9" s="24">
        <v>0</v>
      </c>
      <c r="K9" s="24">
        <v>224583</v>
      </c>
      <c r="L9" s="18"/>
      <c r="M9" s="29" t="s">
        <v>19</v>
      </c>
      <c r="N9" s="30"/>
      <c r="O9" s="23">
        <v>2918</v>
      </c>
      <c r="P9" s="23">
        <v>34</v>
      </c>
      <c r="Q9" s="23">
        <v>9539</v>
      </c>
      <c r="R9" s="23">
        <v>5511</v>
      </c>
      <c r="S9" s="23">
        <v>3369</v>
      </c>
      <c r="T9" s="23">
        <v>17431</v>
      </c>
      <c r="U9" s="23">
        <v>242</v>
      </c>
      <c r="V9" s="23">
        <v>0</v>
      </c>
      <c r="W9" s="23">
        <v>213264</v>
      </c>
    </row>
    <row r="10" spans="1:23" ht="20.25" customHeight="1" x14ac:dyDescent="0.15">
      <c r="A10" s="28" t="s">
        <v>20</v>
      </c>
      <c r="B10" s="28"/>
      <c r="C10" s="24">
        <v>2399</v>
      </c>
      <c r="D10" s="24">
        <v>63</v>
      </c>
      <c r="E10" s="24">
        <v>5445</v>
      </c>
      <c r="F10" s="24">
        <v>10229</v>
      </c>
      <c r="G10" s="24">
        <v>7307</v>
      </c>
      <c r="H10" s="24">
        <v>38783</v>
      </c>
      <c r="I10" s="24">
        <v>0</v>
      </c>
      <c r="J10" s="24">
        <v>21</v>
      </c>
      <c r="K10" s="24">
        <v>85928</v>
      </c>
      <c r="L10" s="18"/>
      <c r="M10" s="29" t="s">
        <v>20</v>
      </c>
      <c r="N10" s="30"/>
      <c r="O10" s="24">
        <v>2253</v>
      </c>
      <c r="P10" s="24">
        <v>32</v>
      </c>
      <c r="Q10" s="24">
        <v>5234</v>
      </c>
      <c r="R10" s="24">
        <v>9766</v>
      </c>
      <c r="S10" s="24">
        <v>6596</v>
      </c>
      <c r="T10" s="24">
        <v>29811</v>
      </c>
      <c r="U10" s="23">
        <v>0</v>
      </c>
      <c r="V10" s="23">
        <v>0</v>
      </c>
      <c r="W10" s="23">
        <v>77702</v>
      </c>
    </row>
    <row r="11" spans="1:23" ht="20.25" customHeight="1" x14ac:dyDescent="0.15">
      <c r="A11" s="28" t="s">
        <v>21</v>
      </c>
      <c r="B11" s="28"/>
      <c r="C11" s="24">
        <v>293</v>
      </c>
      <c r="D11" s="24">
        <v>1</v>
      </c>
      <c r="E11" s="24">
        <v>702</v>
      </c>
      <c r="F11" s="24">
        <v>147</v>
      </c>
      <c r="G11" s="24">
        <v>11229</v>
      </c>
      <c r="H11" s="24">
        <v>3242</v>
      </c>
      <c r="I11" s="24">
        <v>2</v>
      </c>
      <c r="J11" s="24">
        <v>11</v>
      </c>
      <c r="K11" s="24">
        <v>81429</v>
      </c>
      <c r="L11" s="18"/>
      <c r="M11" s="29" t="s">
        <v>21</v>
      </c>
      <c r="N11" s="30"/>
      <c r="O11" s="24">
        <v>271</v>
      </c>
      <c r="P11" s="24">
        <v>1</v>
      </c>
      <c r="Q11" s="24">
        <v>724</v>
      </c>
      <c r="R11" s="24">
        <v>116</v>
      </c>
      <c r="S11" s="24">
        <v>9106</v>
      </c>
      <c r="T11" s="24">
        <v>2865</v>
      </c>
      <c r="U11" s="23">
        <v>0</v>
      </c>
      <c r="V11" s="23">
        <v>9</v>
      </c>
      <c r="W11" s="23">
        <v>78963</v>
      </c>
    </row>
    <row r="12" spans="1:23" ht="20.25" customHeight="1" x14ac:dyDescent="0.15">
      <c r="A12" s="28" t="s">
        <v>22</v>
      </c>
      <c r="B12" s="28"/>
      <c r="C12" s="24">
        <v>1703</v>
      </c>
      <c r="D12" s="24">
        <v>0</v>
      </c>
      <c r="E12" s="24">
        <v>2961</v>
      </c>
      <c r="F12" s="24">
        <v>71</v>
      </c>
      <c r="G12" s="24">
        <v>1907</v>
      </c>
      <c r="H12" s="24">
        <v>2668</v>
      </c>
      <c r="I12" s="24">
        <v>15</v>
      </c>
      <c r="J12" s="24">
        <v>0</v>
      </c>
      <c r="K12" s="24">
        <v>69951</v>
      </c>
      <c r="L12" s="18"/>
      <c r="M12" s="29" t="s">
        <v>22</v>
      </c>
      <c r="N12" s="30"/>
      <c r="O12" s="24">
        <v>1607</v>
      </c>
      <c r="P12" s="24">
        <v>0</v>
      </c>
      <c r="Q12" s="24">
        <v>2339</v>
      </c>
      <c r="R12" s="24">
        <v>31</v>
      </c>
      <c r="S12" s="24">
        <v>1652</v>
      </c>
      <c r="T12" s="24">
        <v>2347</v>
      </c>
      <c r="U12" s="23">
        <v>0</v>
      </c>
      <c r="V12" s="23">
        <v>0</v>
      </c>
      <c r="W12" s="23">
        <v>65266</v>
      </c>
    </row>
    <row r="13" spans="1:23" ht="20.25" customHeight="1" x14ac:dyDescent="0.15">
      <c r="A13" s="46" t="s">
        <v>23</v>
      </c>
      <c r="B13" s="46"/>
      <c r="C13" s="45">
        <v>7048</v>
      </c>
      <c r="D13" s="45">
        <v>81</v>
      </c>
      <c r="E13" s="45">
        <v>26177</v>
      </c>
      <c r="F13" s="45">
        <v>23678</v>
      </c>
      <c r="G13" s="45">
        <v>31906</v>
      </c>
      <c r="H13" s="45">
        <v>68857</v>
      </c>
      <c r="I13" s="45">
        <v>301</v>
      </c>
      <c r="J13" s="45">
        <v>231</v>
      </c>
      <c r="K13" s="45">
        <v>479861</v>
      </c>
      <c r="L13" s="18"/>
      <c r="M13" s="47" t="s">
        <v>23</v>
      </c>
      <c r="N13" s="48"/>
      <c r="O13" s="45">
        <v>7052</v>
      </c>
      <c r="P13" s="45">
        <v>67</v>
      </c>
      <c r="Q13" s="45">
        <v>24016</v>
      </c>
      <c r="R13" s="45">
        <v>21704</v>
      </c>
      <c r="S13" s="45">
        <v>27717</v>
      </c>
      <c r="T13" s="45">
        <v>55052</v>
      </c>
      <c r="U13" s="45">
        <v>242</v>
      </c>
      <c r="V13" s="45">
        <v>174</v>
      </c>
      <c r="W13" s="45">
        <v>451266</v>
      </c>
    </row>
    <row r="14" spans="1:23" ht="20.25" customHeight="1" x14ac:dyDescent="0.15">
      <c r="A14" s="28" t="s">
        <v>24</v>
      </c>
      <c r="B14" s="28"/>
      <c r="C14" s="24">
        <v>25084</v>
      </c>
      <c r="D14" s="24">
        <v>4232</v>
      </c>
      <c r="E14" s="24">
        <v>161734</v>
      </c>
      <c r="F14" s="24">
        <v>130971</v>
      </c>
      <c r="G14" s="24">
        <v>113718</v>
      </c>
      <c r="H14" s="24">
        <v>187718</v>
      </c>
      <c r="I14" s="24">
        <v>5638</v>
      </c>
      <c r="J14" s="24">
        <v>2923</v>
      </c>
      <c r="K14" s="24">
        <v>635409</v>
      </c>
      <c r="L14" s="18"/>
      <c r="M14" s="29" t="s">
        <v>24</v>
      </c>
      <c r="N14" s="30"/>
      <c r="O14" s="26">
        <v>25586</v>
      </c>
      <c r="P14" s="26">
        <v>3923</v>
      </c>
      <c r="Q14" s="26">
        <v>148377</v>
      </c>
      <c r="R14" s="26">
        <v>109155</v>
      </c>
      <c r="S14" s="26">
        <v>97379</v>
      </c>
      <c r="T14" s="26">
        <v>162874</v>
      </c>
      <c r="U14" s="27">
        <v>5312</v>
      </c>
      <c r="V14" s="27">
        <v>2894</v>
      </c>
      <c r="W14" s="27">
        <v>595458</v>
      </c>
    </row>
    <row r="15" spans="1:23" ht="20.25" customHeight="1" x14ac:dyDescent="0.15">
      <c r="A15" s="28" t="s">
        <v>25</v>
      </c>
      <c r="B15" s="28"/>
      <c r="C15" s="13">
        <f>(C8/C13)*100</f>
        <v>0.15607264472190691</v>
      </c>
      <c r="D15" s="13">
        <f t="shared" ref="D15:K15" si="2">(D8/D13)*100</f>
        <v>0</v>
      </c>
      <c r="E15" s="13">
        <f t="shared" si="2"/>
        <v>26.744852351300757</v>
      </c>
      <c r="F15" s="13">
        <f t="shared" si="2"/>
        <v>31.121716361179153</v>
      </c>
      <c r="G15" s="13">
        <f t="shared" si="2"/>
        <v>24.948285588917447</v>
      </c>
      <c r="H15" s="13">
        <f t="shared" si="2"/>
        <v>3.9734522270793091</v>
      </c>
      <c r="I15" s="13">
        <f t="shared" si="2"/>
        <v>0</v>
      </c>
      <c r="J15" s="13">
        <f t="shared" si="2"/>
        <v>86.147186147186147</v>
      </c>
      <c r="K15" s="13">
        <f t="shared" si="2"/>
        <v>3.7446260479597218</v>
      </c>
      <c r="L15" s="19"/>
      <c r="M15" s="29" t="s">
        <v>25</v>
      </c>
      <c r="N15" s="30"/>
      <c r="O15" s="13">
        <f>(O8/O13)*100</f>
        <v>4.254112308564946E-2</v>
      </c>
      <c r="P15" s="13">
        <f t="shared" ref="P15:W15" si="3">(P8/P13)*100</f>
        <v>0</v>
      </c>
      <c r="Q15" s="13">
        <f t="shared" si="3"/>
        <v>25.737008660892741</v>
      </c>
      <c r="R15" s="13">
        <f t="shared" si="3"/>
        <v>28.939366015481017</v>
      </c>
      <c r="S15" s="13">
        <f t="shared" si="3"/>
        <v>25.230003247104666</v>
      </c>
      <c r="T15" s="13">
        <f t="shared" si="3"/>
        <v>4.7191745985613602</v>
      </c>
      <c r="U15" s="13">
        <f t="shared" si="3"/>
        <v>0</v>
      </c>
      <c r="V15" s="13">
        <f t="shared" si="3"/>
        <v>94.827586206896555</v>
      </c>
      <c r="W15" s="13">
        <f t="shared" si="3"/>
        <v>3.5610925706789343</v>
      </c>
    </row>
    <row r="16" spans="1:23" ht="20.25" customHeight="1" x14ac:dyDescent="0.15">
      <c r="A16" s="28" t="s">
        <v>26</v>
      </c>
      <c r="B16" s="28"/>
      <c r="C16" s="13">
        <f>(C13/C14)*100</f>
        <v>28.097592090575667</v>
      </c>
      <c r="D16" s="13">
        <f t="shared" ref="D16:K16" si="4">(D13/D14)*100</f>
        <v>1.9139886578449905</v>
      </c>
      <c r="E16" s="13">
        <f t="shared" si="4"/>
        <v>16.185217703142197</v>
      </c>
      <c r="F16" s="13">
        <f t="shared" si="4"/>
        <v>18.078811339914942</v>
      </c>
      <c r="G16" s="13">
        <f t="shared" si="4"/>
        <v>28.057123762289173</v>
      </c>
      <c r="H16" s="13">
        <f t="shared" si="4"/>
        <v>36.681085457974191</v>
      </c>
      <c r="I16" s="13">
        <f t="shared" si="4"/>
        <v>5.33877261440227</v>
      </c>
      <c r="J16" s="13">
        <f t="shared" si="4"/>
        <v>7.9028395484091689</v>
      </c>
      <c r="K16" s="13">
        <f t="shared" si="4"/>
        <v>75.5200193890864</v>
      </c>
      <c r="L16" s="19"/>
      <c r="M16" s="29" t="s">
        <v>26</v>
      </c>
      <c r="N16" s="30"/>
      <c r="O16" s="13">
        <f>(O13/O14)*100</f>
        <v>27.56194794027984</v>
      </c>
      <c r="P16" s="13">
        <f t="shared" ref="P16:W16" si="5">(P13/P14)*100</f>
        <v>1.7078766250318633</v>
      </c>
      <c r="Q16" s="13">
        <f t="shared" si="5"/>
        <v>16.185796990099544</v>
      </c>
      <c r="R16" s="13">
        <f t="shared" si="5"/>
        <v>19.883651687966651</v>
      </c>
      <c r="S16" s="13">
        <f t="shared" si="5"/>
        <v>28.463015639922368</v>
      </c>
      <c r="T16" s="13">
        <f t="shared" si="5"/>
        <v>33.800361015263327</v>
      </c>
      <c r="U16" s="13">
        <f t="shared" si="5"/>
        <v>4.5557228915662646</v>
      </c>
      <c r="V16" s="13">
        <f t="shared" si="5"/>
        <v>6.0124395300621973</v>
      </c>
      <c r="W16" s="13">
        <f t="shared" si="5"/>
        <v>75.784690104087943</v>
      </c>
    </row>
    <row r="17" spans="1:23" ht="20.25" customHeight="1" x14ac:dyDescent="0.15">
      <c r="A17" s="4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8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 x14ac:dyDescent="0.1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15">
      <c r="A19" s="6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15">
      <c r="A20" s="7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15">
      <c r="C21" s="25"/>
      <c r="D21" s="25"/>
      <c r="E21" s="25"/>
      <c r="O21" s="25"/>
      <c r="P21" s="25"/>
      <c r="Q21" s="25"/>
    </row>
  </sheetData>
  <mergeCells count="76">
    <mergeCell ref="H2:H3"/>
    <mergeCell ref="I2:I3"/>
    <mergeCell ref="J2:J3"/>
    <mergeCell ref="C2:C3"/>
    <mergeCell ref="D2:D3"/>
    <mergeCell ref="E2:E3"/>
    <mergeCell ref="F2:F3"/>
    <mergeCell ref="G2:G3"/>
    <mergeCell ref="G4:G5"/>
    <mergeCell ref="H4:H5"/>
    <mergeCell ref="I4:I5"/>
    <mergeCell ref="J4:J5"/>
    <mergeCell ref="K4:K5"/>
    <mergeCell ref="T2:T3"/>
    <mergeCell ref="U2:U3"/>
    <mergeCell ref="V2:V3"/>
    <mergeCell ref="W2:W3"/>
    <mergeCell ref="A4:A8"/>
    <mergeCell ref="B4:B5"/>
    <mergeCell ref="C4:C5"/>
    <mergeCell ref="D4:D5"/>
    <mergeCell ref="E4:E5"/>
    <mergeCell ref="F4:F5"/>
    <mergeCell ref="K2:K3"/>
    <mergeCell ref="O2:O3"/>
    <mergeCell ref="P2:P3"/>
    <mergeCell ref="Q2:Q3"/>
    <mergeCell ref="R2:R3"/>
    <mergeCell ref="S2:S3"/>
    <mergeCell ref="N4:N5"/>
    <mergeCell ref="O4:O5"/>
    <mergeCell ref="P4:P5"/>
    <mergeCell ref="Q4:Q5"/>
    <mergeCell ref="Q6:Q7"/>
    <mergeCell ref="R4:R5"/>
    <mergeCell ref="T6:T7"/>
    <mergeCell ref="U6:U7"/>
    <mergeCell ref="V6:V7"/>
    <mergeCell ref="W6:W7"/>
    <mergeCell ref="R6:R7"/>
    <mergeCell ref="S6:S7"/>
    <mergeCell ref="T4:T5"/>
    <mergeCell ref="U4:U5"/>
    <mergeCell ref="V4:V5"/>
    <mergeCell ref="W4:W5"/>
    <mergeCell ref="S4:S5"/>
    <mergeCell ref="A9:B9"/>
    <mergeCell ref="M9:N9"/>
    <mergeCell ref="N6:N7"/>
    <mergeCell ref="O6:O7"/>
    <mergeCell ref="P6:P7"/>
    <mergeCell ref="J6:J7"/>
    <mergeCell ref="K6:K7"/>
    <mergeCell ref="F6:F7"/>
    <mergeCell ref="G6:G7"/>
    <mergeCell ref="I6:I7"/>
    <mergeCell ref="B6:B7"/>
    <mergeCell ref="C6:C7"/>
    <mergeCell ref="D6:D7"/>
    <mergeCell ref="E6:E7"/>
    <mergeCell ref="M4:M8"/>
    <mergeCell ref="H6:H7"/>
    <mergeCell ref="A10:B10"/>
    <mergeCell ref="M10:N10"/>
    <mergeCell ref="A11:B11"/>
    <mergeCell ref="M11:N11"/>
    <mergeCell ref="A12:B12"/>
    <mergeCell ref="M12:N12"/>
    <mergeCell ref="A16:B16"/>
    <mergeCell ref="M16:N16"/>
    <mergeCell ref="A13:B13"/>
    <mergeCell ref="M13:N13"/>
    <mergeCell ref="A14:B14"/>
    <mergeCell ref="M14:N14"/>
    <mergeCell ref="A15:B15"/>
    <mergeCell ref="M15:N15"/>
  </mergeCells>
  <phoneticPr fontId="2"/>
  <printOptions horizontalCentered="1"/>
  <pageMargins left="0.78740157480314965" right="0.66" top="1.4173228346456694" bottom="0.55118110236220474" header="0.31496062992125984" footer="0.31496062992125984"/>
  <pageSetup paperSize="9" scale="6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積卸実績し実績（5）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2022-02-25T00:13:37Z</cp:lastPrinted>
  <dcterms:created xsi:type="dcterms:W3CDTF">2020-02-14T02:49:25Z</dcterms:created>
  <dcterms:modified xsi:type="dcterms:W3CDTF">2022-03-14T08:24:32Z</dcterms:modified>
</cp:coreProperties>
</file>