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AF1AD16-53A6-4C23-99E8-AB9AE9225A84}" xr6:coauthVersionLast="47" xr6:coauthVersionMax="47" xr10:uidLastSave="{00000000-0000-0000-0000-000000000000}"/>
  <bookViews>
    <workbookView xWindow="-120" yWindow="-120" windowWidth="29040" windowHeight="15720" firstSheet="3" activeTab="6" xr2:uid="{00000000-000D-0000-FFFF-FFFF00000000}"/>
  </bookViews>
  <sheets>
    <sheet name="3.〔1〕(1)(ｱ)月別外国人入国者数" sheetId="2" r:id="rId1"/>
    <sheet name="3.〔1〕(1)(ｲ)主要国・地域別外国人入国者数" sheetId="3" r:id="rId2"/>
    <sheet name="3.〔1〕(2)県別延べ宿泊者数（含む外国人）" sheetId="4" r:id="rId3"/>
    <sheet name="3.〔1〕(3)国籍別外国人延べ宿泊者数" sheetId="5" r:id="rId4"/>
    <sheet name="3.〔1〕(4)県別観光レクリエーション施設数" sheetId="6" r:id="rId5"/>
    <sheet name="3.〔1〕(5)県別旅行業者数の推移" sheetId="7" r:id="rId6"/>
    <sheet name="3.〔1〕(6)県別ホテル・旅館数の推移" sheetId="8" r:id="rId7"/>
  </sheets>
  <externalReferences>
    <externalReference r:id="rId8"/>
  </externalReferences>
  <definedNames>
    <definedName name="_xlnm.Print_Area" localSheetId="0">'3.〔1〕(1)(ｱ)月別外国人入国者数'!$A$1:$P$61</definedName>
    <definedName name="_xlnm.Print_Area" localSheetId="1">'3.〔1〕(1)(ｲ)主要国・地域別外国人入国者数'!$A$1:$H$17</definedName>
    <definedName name="基本情報のクロス集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8" l="1"/>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Z13" i="7" l="1"/>
  <c r="T13" i="7"/>
  <c r="N13" i="7"/>
  <c r="H13" i="7"/>
  <c r="Y12" i="7"/>
  <c r="X12" i="7"/>
  <c r="W12" i="7"/>
  <c r="V12" i="7"/>
  <c r="U12" i="7"/>
  <c r="S12" i="7"/>
  <c r="R12" i="7"/>
  <c r="Q12" i="7"/>
  <c r="P12" i="7"/>
  <c r="O12" i="7"/>
  <c r="M12" i="7"/>
  <c r="L12" i="7"/>
  <c r="K12" i="7"/>
  <c r="J12" i="7"/>
  <c r="I12" i="7"/>
  <c r="G12" i="7"/>
  <c r="F12" i="7"/>
  <c r="E12" i="7"/>
  <c r="D12" i="7"/>
  <c r="C12" i="7"/>
  <c r="Z11" i="7"/>
  <c r="T11" i="7"/>
  <c r="N11" i="7"/>
  <c r="H11" i="7"/>
  <c r="Z10" i="7"/>
  <c r="T10" i="7"/>
  <c r="N10" i="7"/>
  <c r="H10" i="7"/>
  <c r="Z9" i="7"/>
  <c r="T9" i="7"/>
  <c r="N9" i="7"/>
  <c r="H9" i="7"/>
  <c r="Z8" i="7"/>
  <c r="T8" i="7"/>
  <c r="N8" i="7"/>
  <c r="H8" i="7"/>
  <c r="Z7" i="7"/>
  <c r="T7" i="7"/>
  <c r="N7" i="7"/>
  <c r="H7" i="7"/>
  <c r="Z6" i="7"/>
  <c r="T6" i="7"/>
  <c r="N6" i="7"/>
  <c r="H6" i="7"/>
  <c r="Z5" i="7"/>
  <c r="Z12" i="7" s="1"/>
  <c r="T5" i="7"/>
  <c r="T12" i="7" s="1"/>
  <c r="N5" i="7"/>
  <c r="N12" i="7" s="1"/>
  <c r="H5" i="7"/>
  <c r="H12" i="7" s="1"/>
  <c r="J25" i="6" l="1"/>
  <c r="L25" i="6" s="1"/>
  <c r="J24" i="6"/>
  <c r="L24" i="6" s="1"/>
  <c r="J23" i="6"/>
  <c r="L23" i="6" s="1"/>
  <c r="J22" i="6"/>
  <c r="L22" i="6" s="1"/>
  <c r="J21" i="6"/>
  <c r="L21" i="6" s="1"/>
  <c r="J20" i="6"/>
  <c r="L20" i="6" s="1"/>
  <c r="J19" i="6"/>
  <c r="L19" i="6" s="1"/>
  <c r="J18" i="6"/>
  <c r="L18" i="6" s="1"/>
  <c r="J17" i="6"/>
  <c r="L17" i="6" s="1"/>
  <c r="J16" i="6"/>
  <c r="L16" i="6" s="1"/>
  <c r="J15" i="6"/>
  <c r="L15" i="6" s="1"/>
  <c r="J14" i="6"/>
  <c r="L14" i="6" s="1"/>
  <c r="J13" i="6"/>
  <c r="L13" i="6" s="1"/>
  <c r="J12" i="6"/>
  <c r="L12" i="6" s="1"/>
  <c r="J11" i="6"/>
  <c r="L11" i="6" s="1"/>
  <c r="J10" i="6"/>
  <c r="L10" i="6" s="1"/>
  <c r="J9" i="6"/>
  <c r="L9" i="6" s="1"/>
  <c r="J8" i="6"/>
  <c r="L8" i="6" s="1"/>
  <c r="J7" i="6"/>
  <c r="L7" i="6" s="1"/>
  <c r="J6" i="6"/>
  <c r="L6" i="6" s="1"/>
  <c r="J5" i="6"/>
  <c r="L5" i="6" s="1"/>
  <c r="J4" i="6"/>
  <c r="L4" i="6" s="1"/>
  <c r="J3" i="6"/>
  <c r="L3" i="6" s="1"/>
  <c r="H12" i="4"/>
  <c r="H11" i="4"/>
  <c r="H10" i="4"/>
  <c r="H9" i="4"/>
  <c r="H8" i="4"/>
  <c r="H7" i="4"/>
  <c r="H6" i="4"/>
  <c r="H5" i="4"/>
  <c r="O33" i="2"/>
  <c r="O32" i="2"/>
  <c r="O34" i="2" s="1"/>
  <c r="O30" i="2"/>
  <c r="O29" i="2"/>
  <c r="O27" i="2"/>
  <c r="O26" i="2"/>
  <c r="O28" i="2" s="1"/>
  <c r="O20" i="2"/>
  <c r="O24" i="2"/>
  <c r="O23" i="2"/>
  <c r="O25" i="2" s="1"/>
  <c r="O21" i="2"/>
  <c r="N34" i="2"/>
  <c r="M34" i="2"/>
  <c r="L34" i="2"/>
  <c r="K34" i="2"/>
  <c r="J34" i="2"/>
  <c r="I34" i="2"/>
  <c r="H34" i="2"/>
  <c r="G34" i="2"/>
  <c r="F34" i="2"/>
  <c r="E34" i="2"/>
  <c r="D34" i="2"/>
  <c r="C34" i="2"/>
  <c r="N31" i="2"/>
  <c r="M31" i="2"/>
  <c r="L31" i="2"/>
  <c r="K31" i="2"/>
  <c r="J31" i="2"/>
  <c r="I31" i="2"/>
  <c r="H31" i="2"/>
  <c r="G31" i="2"/>
  <c r="F31" i="2"/>
  <c r="E31" i="2"/>
  <c r="D31" i="2"/>
  <c r="C31" i="2"/>
  <c r="O31" i="2" l="1"/>
  <c r="O22" i="2"/>
  <c r="N28" i="2"/>
  <c r="N25" i="2"/>
  <c r="M25" i="2"/>
  <c r="L25" i="2"/>
  <c r="K25" i="2"/>
  <c r="J25" i="2"/>
  <c r="I25" i="2"/>
  <c r="H25" i="2"/>
  <c r="G25" i="2"/>
  <c r="F25" i="2"/>
  <c r="E25" i="2"/>
  <c r="D25" i="2"/>
  <c r="C25" i="2"/>
  <c r="N22" i="2"/>
  <c r="M22" i="2"/>
  <c r="L22" i="2"/>
  <c r="K22" i="2"/>
  <c r="J22" i="2"/>
  <c r="I22" i="2"/>
  <c r="H22" i="2"/>
  <c r="G22" i="2"/>
  <c r="F22" i="2"/>
  <c r="E22" i="2"/>
  <c r="D22" i="2"/>
  <c r="C22" i="2"/>
  <c r="M28" i="2" l="1"/>
  <c r="L28" i="2"/>
  <c r="K28" i="2"/>
  <c r="J28" i="2"/>
  <c r="I28" i="2"/>
  <c r="H28" i="2"/>
  <c r="G28" i="2"/>
  <c r="F28" i="2"/>
  <c r="E28" i="2" l="1"/>
  <c r="D28" i="2"/>
  <c r="C28" i="2"/>
</calcChain>
</file>

<file path=xl/sharedStrings.xml><?xml version="1.0" encoding="utf-8"?>
<sst xmlns="http://schemas.openxmlformats.org/spreadsheetml/2006/main" count="245" uniqueCount="180">
  <si>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</si>
  <si>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</si>
  <si>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</si>
  <si>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</si>
  <si>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</si>
  <si>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</si>
  <si>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</si>
  <si>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</si>
  <si>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</si>
  <si>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</si>
  <si>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</si>
  <si>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</si>
  <si>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合計</t>
    <rPh sb="0" eb="2">
      <t>ゴウケイ</t>
    </rPh>
    <phoneticPr fontId="2"/>
  </si>
  <si>
    <t>上段：外国人入国者数　　中段：特例上陸数　　下段：特例上陸を含む外国人入国者数　　</t>
    <rPh sb="0" eb="2">
      <t>ジョウダン</t>
    </rPh>
    <rPh sb="3" eb="6">
      <t>ガイコクジン</t>
    </rPh>
    <rPh sb="6" eb="9">
      <t>ニュウコクシャ</t>
    </rPh>
    <rPh sb="9" eb="10">
      <t>スウ</t>
    </rPh>
    <rPh sb="12" eb="14">
      <t>チュウダン</t>
    </rPh>
    <rPh sb="15" eb="17">
      <t>トクレイ</t>
    </rPh>
    <rPh sb="17" eb="19">
      <t>ジョウリク</t>
    </rPh>
    <rPh sb="19" eb="20">
      <t>スウ</t>
    </rPh>
    <rPh sb="22" eb="24">
      <t>ゲダン</t>
    </rPh>
    <rPh sb="25" eb="27">
      <t>トクレイ</t>
    </rPh>
    <rPh sb="27" eb="29">
      <t>ジョウリク</t>
    </rPh>
    <rPh sb="30" eb="31">
      <t>フク</t>
    </rPh>
    <rPh sb="32" eb="35">
      <t>ガイコクジン</t>
    </rPh>
    <rPh sb="35" eb="38">
      <t>ニュウコクシャ</t>
    </rPh>
    <rPh sb="38" eb="39">
      <t>スウ</t>
    </rPh>
    <phoneticPr fontId="2"/>
  </si>
  <si>
    <t>※１　毎月のデータは月報から、年計は年報から転載しているため、月ごとの集計と一致しないこともある。
出典：法務省出入国管理等計　</t>
    <rPh sb="3" eb="5">
      <t>マイツキ</t>
    </rPh>
    <rPh sb="10" eb="12">
      <t>ゲッポウ</t>
    </rPh>
    <rPh sb="15" eb="16">
      <t>ネン</t>
    </rPh>
    <rPh sb="16" eb="17">
      <t>ケイ</t>
    </rPh>
    <rPh sb="18" eb="20">
      <t>ネンポウ</t>
    </rPh>
    <rPh sb="22" eb="24">
      <t>テンサイ</t>
    </rPh>
    <rPh sb="31" eb="32">
      <t>ツキ</t>
    </rPh>
    <rPh sb="35" eb="37">
      <t>シュウケイ</t>
    </rPh>
    <rPh sb="38" eb="40">
      <t>イッチ</t>
    </rPh>
    <rPh sb="50" eb="52">
      <t>シュッテン</t>
    </rPh>
    <rPh sb="53" eb="56">
      <t>ホウムショウ</t>
    </rPh>
    <rPh sb="56" eb="59">
      <t>シュツニュウコク</t>
    </rPh>
    <rPh sb="59" eb="62">
      <t>カンリトウ</t>
    </rPh>
    <rPh sb="62" eb="63">
      <t>ケイ</t>
    </rPh>
    <phoneticPr fontId="2"/>
  </si>
  <si>
    <t>　（ｱ）月別外国人入国者数</t>
    <rPh sb="4" eb="6">
      <t>ツキベツ</t>
    </rPh>
    <rPh sb="6" eb="9">
      <t>ガイコクジン</t>
    </rPh>
    <rPh sb="9" eb="12">
      <t>ニュウコクシャ</t>
    </rPh>
    <rPh sb="12" eb="13">
      <t>スウ</t>
    </rPh>
    <phoneticPr fontId="2"/>
  </si>
  <si>
    <t>〔1〕 観光の状況</t>
    <rPh sb="4" eb="6">
      <t>カンコウ</t>
    </rPh>
    <rPh sb="7" eb="9">
      <t>ジョウキョウ</t>
    </rPh>
    <phoneticPr fontId="2"/>
  </si>
  <si>
    <t xml:space="preserve"> (1) 九州への外国人入国者数の推移</t>
    <rPh sb="5" eb="7">
      <t>キュウシュウ</t>
    </rPh>
    <rPh sb="9" eb="12">
      <t>ガイコクジン</t>
    </rPh>
    <rPh sb="12" eb="15">
      <t>ニュウコクシャ</t>
    </rPh>
    <rPh sb="15" eb="16">
      <t>スウ</t>
    </rPh>
    <rPh sb="17" eb="19">
      <t>スイイ</t>
    </rPh>
    <phoneticPr fontId="2"/>
  </si>
  <si>
    <t>　2022年の九州への外国人入国者数は402,197人で、昨年に引き続きコロナウイルスの影響により年間値では低水準となったが、2022年10月11日の水際対策緩和以降は順調に増加している。</t>
    <rPh sb="26" eb="27">
      <t>ニン</t>
    </rPh>
    <rPh sb="29" eb="31">
      <t>サクネン</t>
    </rPh>
    <rPh sb="32" eb="33">
      <t>ヒ</t>
    </rPh>
    <rPh sb="34" eb="35">
      <t>ツヅ</t>
    </rPh>
    <rPh sb="49" eb="51">
      <t>ネンカン</t>
    </rPh>
    <rPh sb="51" eb="52">
      <t>チ</t>
    </rPh>
    <rPh sb="54" eb="57">
      <t>テイスイジュン</t>
    </rPh>
    <rPh sb="67" eb="68">
      <t>ネン</t>
    </rPh>
    <rPh sb="70" eb="71">
      <t>ガツ</t>
    </rPh>
    <rPh sb="73" eb="74">
      <t>ニチ</t>
    </rPh>
    <rPh sb="75" eb="77">
      <t>ミズギワ</t>
    </rPh>
    <rPh sb="77" eb="79">
      <t>タイサク</t>
    </rPh>
    <rPh sb="79" eb="81">
      <t>カンワ</t>
    </rPh>
    <rPh sb="81" eb="83">
      <t>イコウ</t>
    </rPh>
    <rPh sb="84" eb="86">
      <t>ジュンチョウ</t>
    </rPh>
    <rPh sb="87" eb="89">
      <t>ゾウカ</t>
    </rPh>
    <phoneticPr fontId="2"/>
  </si>
  <si>
    <t>３．九州における観光の現況</t>
    <rPh sb="2" eb="4">
      <t>キュウシュウ</t>
    </rPh>
    <rPh sb="8" eb="10">
      <t>カンコウ</t>
    </rPh>
    <rPh sb="11" eb="13">
      <t>ゲンキョウ</t>
    </rPh>
    <phoneticPr fontId="2"/>
  </si>
  <si>
    <t>　九州は大陸に近いという地理的優位性や温泉を初めとする豊かな観光資源に恵まれ、我が国有数の観光地域としての地位を築いてきた。人口減少・少子高齢化が進むなか、九州の強みを活かした観光地域づくりを通じた地域活性化に大きな期待が集まっている。
　今後、コロナ禍で活力が失われてしまった観光地・観光関連産業の国内需要の喚起や、観光資源の磨き上げ、インバウンドの地方誘客・消費拡大にむけた受入環境の整備が求められる。</t>
    <rPh sb="1" eb="3">
      <t>キュウシュウ</t>
    </rPh>
    <rPh sb="4" eb="6">
      <t>タイリク</t>
    </rPh>
    <rPh sb="7" eb="8">
      <t>チカ</t>
    </rPh>
    <rPh sb="12" eb="15">
      <t>チリテキ</t>
    </rPh>
    <rPh sb="15" eb="18">
      <t>ユウイセイ</t>
    </rPh>
    <rPh sb="19" eb="21">
      <t>オンセン</t>
    </rPh>
    <rPh sb="22" eb="23">
      <t>ハジ</t>
    </rPh>
    <rPh sb="27" eb="28">
      <t>ユタ</t>
    </rPh>
    <rPh sb="30" eb="32">
      <t>カンコウ</t>
    </rPh>
    <rPh sb="32" eb="34">
      <t>シゲン</t>
    </rPh>
    <rPh sb="35" eb="36">
      <t>メグ</t>
    </rPh>
    <rPh sb="39" eb="40">
      <t>ワ</t>
    </rPh>
    <rPh sb="41" eb="42">
      <t>クニ</t>
    </rPh>
    <rPh sb="42" eb="44">
      <t>ユウスウ</t>
    </rPh>
    <rPh sb="45" eb="47">
      <t>カンコウ</t>
    </rPh>
    <rPh sb="47" eb="49">
      <t>チイキ</t>
    </rPh>
    <rPh sb="53" eb="55">
      <t>チイ</t>
    </rPh>
    <rPh sb="56" eb="57">
      <t>キズ</t>
    </rPh>
    <rPh sb="62" eb="64">
      <t>ジンコウ</t>
    </rPh>
    <rPh sb="64" eb="66">
      <t>ゲンショウ</t>
    </rPh>
    <rPh sb="67" eb="69">
      <t>ショウシ</t>
    </rPh>
    <rPh sb="69" eb="72">
      <t>コウレイカ</t>
    </rPh>
    <rPh sb="73" eb="74">
      <t>スス</t>
    </rPh>
    <rPh sb="78" eb="80">
      <t>キュウシュウ</t>
    </rPh>
    <rPh sb="81" eb="82">
      <t>ツヨ</t>
    </rPh>
    <rPh sb="84" eb="85">
      <t>イ</t>
    </rPh>
    <rPh sb="88" eb="90">
      <t>カンコウ</t>
    </rPh>
    <rPh sb="90" eb="92">
      <t>チイキ</t>
    </rPh>
    <rPh sb="96" eb="97">
      <t>ツウ</t>
    </rPh>
    <rPh sb="99" eb="101">
      <t>チイキ</t>
    </rPh>
    <rPh sb="101" eb="104">
      <t>カッセイカ</t>
    </rPh>
    <rPh sb="105" eb="106">
      <t>オオ</t>
    </rPh>
    <rPh sb="108" eb="110">
      <t>キタイ</t>
    </rPh>
    <rPh sb="111" eb="112">
      <t>アツ</t>
    </rPh>
    <rPh sb="120" eb="122">
      <t>コンゴ</t>
    </rPh>
    <rPh sb="159" eb="161">
      <t>カンコウ</t>
    </rPh>
    <rPh sb="161" eb="163">
      <t>シゲン</t>
    </rPh>
    <rPh sb="164" eb="165">
      <t>ミガ</t>
    </rPh>
    <rPh sb="166" eb="167">
      <t>ア</t>
    </rPh>
    <rPh sb="189" eb="191">
      <t>ウケイレ</t>
    </rPh>
    <rPh sb="191" eb="193">
      <t>カンキョウ</t>
    </rPh>
    <rPh sb="194" eb="196">
      <t>セイビ</t>
    </rPh>
    <rPh sb="197" eb="198">
      <t>モト</t>
    </rPh>
    <phoneticPr fontId="2"/>
  </si>
  <si>
    <t>　(ｲ)主要国・地域別外国人入国者数</t>
    <rPh sb="4" eb="7">
      <t>シュヨウコク</t>
    </rPh>
    <rPh sb="8" eb="10">
      <t>チイキ</t>
    </rPh>
    <rPh sb="10" eb="11">
      <t>ベツ</t>
    </rPh>
    <rPh sb="11" eb="14">
      <t>ガイコクジン</t>
    </rPh>
    <rPh sb="14" eb="17">
      <t>ニュウコクシャ</t>
    </rPh>
    <rPh sb="17" eb="18">
      <t>スウ</t>
    </rPh>
    <phoneticPr fontId="2"/>
  </si>
  <si>
    <t>上段：入国者数（人数）　　下段：シェア（％）　　</t>
    <rPh sb="0" eb="2">
      <t>ジョウダン</t>
    </rPh>
    <rPh sb="3" eb="6">
      <t>ニュウコクシャ</t>
    </rPh>
    <rPh sb="6" eb="7">
      <t>スウ</t>
    </rPh>
    <rPh sb="8" eb="10">
      <t>ニンズウ</t>
    </rPh>
    <rPh sb="13" eb="15">
      <t>ゲダン</t>
    </rPh>
    <phoneticPr fontId="2"/>
  </si>
  <si>
    <t>韓国</t>
    <rPh sb="0" eb="2">
      <t>カンコク</t>
    </rPh>
    <phoneticPr fontId="2"/>
  </si>
  <si>
    <t>中国</t>
    <rPh sb="0" eb="2">
      <t>チュウゴク</t>
    </rPh>
    <phoneticPr fontId="2"/>
  </si>
  <si>
    <t>台湾</t>
    <rPh sb="0" eb="2">
      <t>タイワン</t>
    </rPh>
    <phoneticPr fontId="2"/>
  </si>
  <si>
    <t>香港</t>
    <rPh sb="0" eb="2">
      <t>ホンコン</t>
    </rPh>
    <phoneticPr fontId="2"/>
  </si>
  <si>
    <t>ASEAN</t>
    <phoneticPr fontId="2"/>
  </si>
  <si>
    <t>欧米豪</t>
    <rPh sb="0" eb="2">
      <t>オウベイ</t>
    </rPh>
    <rPh sb="2" eb="3">
      <t>ゴウ</t>
    </rPh>
    <phoneticPr fontId="2"/>
  </si>
  <si>
    <t>2019</t>
    <phoneticPr fontId="2"/>
  </si>
  <si>
    <t>2020</t>
    <phoneticPr fontId="2"/>
  </si>
  <si>
    <t>2021</t>
    <phoneticPr fontId="2"/>
  </si>
  <si>
    <t>2022</t>
    <phoneticPr fontId="2"/>
  </si>
  <si>
    <t>※ 入国者数には、船舶観光上陸を含む。
　　</t>
    <rPh sb="2" eb="5">
      <t>ニュウコクシャ</t>
    </rPh>
    <rPh sb="5" eb="6">
      <t>スウ</t>
    </rPh>
    <rPh sb="9" eb="11">
      <t>センパク</t>
    </rPh>
    <rPh sb="11" eb="13">
      <t>カンコウ</t>
    </rPh>
    <rPh sb="13" eb="15">
      <t>ジョウリク</t>
    </rPh>
    <rPh sb="16" eb="17">
      <t>フク</t>
    </rPh>
    <phoneticPr fontId="2"/>
  </si>
  <si>
    <t>　　「ASEAN」は、タイ、シンガポール、マレーシア、インドネシア、フィリピン、ベトナムを合計したもの。</t>
    <phoneticPr fontId="2"/>
  </si>
  <si>
    <t xml:space="preserve">　　「欧米豪」は、ヨーロッパ、北アメリカ、オセアニアを合計したもの。
</t>
    <phoneticPr fontId="2"/>
  </si>
  <si>
    <t>出典：法務省出入国管理統計</t>
    <rPh sb="11" eb="13">
      <t>トウケイ</t>
    </rPh>
    <phoneticPr fontId="2"/>
  </si>
  <si>
    <t>（２）県別延べ宿泊者数（含む外国人）</t>
    <rPh sb="3" eb="5">
      <t>ケンベツ</t>
    </rPh>
    <rPh sb="5" eb="6">
      <t>ノ</t>
    </rPh>
    <rPh sb="7" eb="10">
      <t>シュクハクシャ</t>
    </rPh>
    <rPh sb="10" eb="11">
      <t>スウ</t>
    </rPh>
    <rPh sb="12" eb="13">
      <t>フク</t>
    </rPh>
    <rPh sb="14" eb="16">
      <t>ガイコク</t>
    </rPh>
    <rPh sb="16" eb="17">
      <t>ジン</t>
    </rPh>
    <phoneticPr fontId="18"/>
  </si>
  <si>
    <t>令和４年</t>
    <rPh sb="0" eb="2">
      <t>レイワ</t>
    </rPh>
    <rPh sb="3" eb="4">
      <t>ネン</t>
    </rPh>
    <phoneticPr fontId="18"/>
  </si>
  <si>
    <t>単位：人泊</t>
    <rPh sb="0" eb="2">
      <t>タンイ</t>
    </rPh>
    <rPh sb="3" eb="4">
      <t>ジン</t>
    </rPh>
    <rPh sb="4" eb="5">
      <t>ハク</t>
    </rPh>
    <phoneticPr fontId="18"/>
  </si>
  <si>
    <t>延べ宿泊者数</t>
    <rPh sb="0" eb="1">
      <t>ノ</t>
    </rPh>
    <rPh sb="2" eb="5">
      <t>シュクハクシャ</t>
    </rPh>
    <rPh sb="5" eb="6">
      <t>カズ</t>
    </rPh>
    <phoneticPr fontId="18"/>
  </si>
  <si>
    <t>全国順位</t>
    <rPh sb="0" eb="2">
      <t>ゼンコク</t>
    </rPh>
    <rPh sb="2" eb="4">
      <t>ジュンイ</t>
    </rPh>
    <phoneticPr fontId="18"/>
  </si>
  <si>
    <t>九州順位</t>
    <rPh sb="0" eb="2">
      <t>キュウシュウ</t>
    </rPh>
    <rPh sb="2" eb="4">
      <t>ジュンイ</t>
    </rPh>
    <phoneticPr fontId="18"/>
  </si>
  <si>
    <t>外国人延べ
宿泊者数</t>
    <rPh sb="0" eb="3">
      <t>ガイコクジン</t>
    </rPh>
    <rPh sb="3" eb="4">
      <t>ノ</t>
    </rPh>
    <rPh sb="6" eb="9">
      <t>シュクハクシャ</t>
    </rPh>
    <rPh sb="9" eb="10">
      <t>スウ</t>
    </rPh>
    <phoneticPr fontId="18"/>
  </si>
  <si>
    <t>延べ宿泊者数に占める外国人延べ宿泊者数の割合（％）</t>
    <rPh sb="0" eb="1">
      <t>ノ</t>
    </rPh>
    <rPh sb="2" eb="5">
      <t>シュクハクシャ</t>
    </rPh>
    <rPh sb="5" eb="6">
      <t>スウ</t>
    </rPh>
    <rPh sb="7" eb="8">
      <t>シ</t>
    </rPh>
    <rPh sb="20" eb="22">
      <t>ワリアイ</t>
    </rPh>
    <phoneticPr fontId="18"/>
  </si>
  <si>
    <t>全　国</t>
    <rPh sb="0" eb="1">
      <t>ゼン</t>
    </rPh>
    <rPh sb="2" eb="3">
      <t>クニ</t>
    </rPh>
    <phoneticPr fontId="18"/>
  </si>
  <si>
    <t>-</t>
    <phoneticPr fontId="2"/>
  </si>
  <si>
    <t>福　岡</t>
    <rPh sb="0" eb="1">
      <t>フク</t>
    </rPh>
    <rPh sb="2" eb="3">
      <t>オカ</t>
    </rPh>
    <phoneticPr fontId="18"/>
  </si>
  <si>
    <t>佐　賀</t>
    <rPh sb="0" eb="1">
      <t>タスク</t>
    </rPh>
    <rPh sb="2" eb="3">
      <t>ガ</t>
    </rPh>
    <phoneticPr fontId="18"/>
  </si>
  <si>
    <t>長　崎</t>
    <rPh sb="0" eb="1">
      <t>チョウ</t>
    </rPh>
    <rPh sb="2" eb="3">
      <t>ザキ</t>
    </rPh>
    <phoneticPr fontId="18"/>
  </si>
  <si>
    <t>熊　本</t>
    <rPh sb="0" eb="1">
      <t>クマ</t>
    </rPh>
    <rPh sb="2" eb="3">
      <t>ホン</t>
    </rPh>
    <phoneticPr fontId="18"/>
  </si>
  <si>
    <t>大　分</t>
    <rPh sb="0" eb="1">
      <t>ダイ</t>
    </rPh>
    <rPh sb="2" eb="3">
      <t>ブン</t>
    </rPh>
    <phoneticPr fontId="18"/>
  </si>
  <si>
    <t>宮　崎</t>
    <rPh sb="0" eb="1">
      <t>ミヤ</t>
    </rPh>
    <rPh sb="2" eb="3">
      <t>ザキ</t>
    </rPh>
    <phoneticPr fontId="18"/>
  </si>
  <si>
    <t>鹿児島</t>
    <rPh sb="0" eb="3">
      <t>カゴシマ</t>
    </rPh>
    <phoneticPr fontId="18"/>
  </si>
  <si>
    <t>（注）ホテル、旅館、簡易宿所及び会社・団体の宿泊所など全宿泊施設が対象。</t>
    <rPh sb="1" eb="2">
      <t>チュウ</t>
    </rPh>
    <rPh sb="14" eb="15">
      <t>オヨ</t>
    </rPh>
    <rPh sb="16" eb="18">
      <t>カイシャ</t>
    </rPh>
    <rPh sb="19" eb="21">
      <t>ダンタイ</t>
    </rPh>
    <rPh sb="22" eb="25">
      <t>シュクハクジョ</t>
    </rPh>
    <phoneticPr fontId="18"/>
  </si>
  <si>
    <t>資料：観光庁「宿泊旅行統計調査報告」</t>
    <rPh sb="0" eb="2">
      <t>シリョウ</t>
    </rPh>
    <rPh sb="3" eb="5">
      <t>カンコウ</t>
    </rPh>
    <rPh sb="5" eb="6">
      <t>チョウ</t>
    </rPh>
    <rPh sb="7" eb="9">
      <t>シュクハク</t>
    </rPh>
    <rPh sb="9" eb="11">
      <t>リョコウ</t>
    </rPh>
    <rPh sb="11" eb="13">
      <t>トウケイ</t>
    </rPh>
    <rPh sb="13" eb="15">
      <t>チョウサ</t>
    </rPh>
    <rPh sb="15" eb="17">
      <t>ホウコク</t>
    </rPh>
    <phoneticPr fontId="18"/>
  </si>
  <si>
    <t>（３）国籍別外国人延べ宿泊者数</t>
    <rPh sb="3" eb="5">
      <t>コクセキ</t>
    </rPh>
    <rPh sb="5" eb="6">
      <t>ベツ</t>
    </rPh>
    <rPh sb="6" eb="8">
      <t>ガイコク</t>
    </rPh>
    <rPh sb="8" eb="9">
      <t>ジン</t>
    </rPh>
    <rPh sb="9" eb="10">
      <t>ノ</t>
    </rPh>
    <rPh sb="11" eb="14">
      <t>シュクハクシャ</t>
    </rPh>
    <rPh sb="14" eb="15">
      <t>スウ</t>
    </rPh>
    <phoneticPr fontId="18"/>
  </si>
  <si>
    <t>令和３年</t>
    <rPh sb="0" eb="2">
      <t>レイワ</t>
    </rPh>
    <rPh sb="3" eb="4">
      <t>ネン</t>
    </rPh>
    <phoneticPr fontId="18"/>
  </si>
  <si>
    <t>外国人延べ
宿泊者数</t>
    <rPh sb="0" eb="2">
      <t>ガイコク</t>
    </rPh>
    <rPh sb="2" eb="3">
      <t>ジン</t>
    </rPh>
    <rPh sb="3" eb="4">
      <t>ノ</t>
    </rPh>
    <rPh sb="6" eb="8">
      <t>シュクハク</t>
    </rPh>
    <rPh sb="8" eb="9">
      <t>シャ</t>
    </rPh>
    <rPh sb="9" eb="10">
      <t>カズ</t>
    </rPh>
    <phoneticPr fontId="18"/>
  </si>
  <si>
    <t>韓国</t>
  </si>
  <si>
    <t>中国</t>
  </si>
  <si>
    <t>香港</t>
  </si>
  <si>
    <t>台湾</t>
  </si>
  <si>
    <t>アメリカ</t>
  </si>
  <si>
    <t>カナダ</t>
  </si>
  <si>
    <t>イギリス</t>
  </si>
  <si>
    <t>ドイツ</t>
  </si>
  <si>
    <t>フランス</t>
  </si>
  <si>
    <t>ロシア</t>
  </si>
  <si>
    <t>福　岡</t>
    <phoneticPr fontId="18"/>
  </si>
  <si>
    <t>佐　賀</t>
    <phoneticPr fontId="18"/>
  </si>
  <si>
    <t>長　崎</t>
    <phoneticPr fontId="18"/>
  </si>
  <si>
    <t>熊　本</t>
    <phoneticPr fontId="18"/>
  </si>
  <si>
    <t>大　分</t>
    <phoneticPr fontId="18"/>
  </si>
  <si>
    <t>宮　崎</t>
    <phoneticPr fontId="18"/>
  </si>
  <si>
    <t>鹿児島</t>
    <phoneticPr fontId="18"/>
  </si>
  <si>
    <t>シンガポール</t>
  </si>
  <si>
    <t>タイ</t>
  </si>
  <si>
    <t>マレーシア</t>
  </si>
  <si>
    <t>インド</t>
  </si>
  <si>
    <t>オースト
ラリア</t>
    <phoneticPr fontId="18"/>
  </si>
  <si>
    <t>インド
ネシア</t>
    <phoneticPr fontId="18"/>
  </si>
  <si>
    <t>ベトナム</t>
    <phoneticPr fontId="18"/>
  </si>
  <si>
    <t>フィリピン</t>
    <phoneticPr fontId="18"/>
  </si>
  <si>
    <t>イタリア</t>
    <phoneticPr fontId="18"/>
  </si>
  <si>
    <t>スペイン</t>
    <phoneticPr fontId="18"/>
  </si>
  <si>
    <t>その他</t>
  </si>
  <si>
    <t>（注）</t>
    <rPh sb="1" eb="2">
      <t>チュウ</t>
    </rPh>
    <phoneticPr fontId="18"/>
  </si>
  <si>
    <t>１．従業員１０人以上のホテル、旅館、簡易宿所及び会社・団体の宿泊所が対象。</t>
    <rPh sb="2" eb="5">
      <t>ジュウギョウイン</t>
    </rPh>
    <rPh sb="7" eb="8">
      <t>ニン</t>
    </rPh>
    <rPh sb="8" eb="10">
      <t>イジョウ</t>
    </rPh>
    <rPh sb="15" eb="17">
      <t>リョカン</t>
    </rPh>
    <rPh sb="18" eb="20">
      <t>カンイ</t>
    </rPh>
    <rPh sb="20" eb="22">
      <t>シュクショ</t>
    </rPh>
    <rPh sb="34" eb="36">
      <t>タイショウ</t>
    </rPh>
    <phoneticPr fontId="18"/>
  </si>
  <si>
    <t xml:space="preserve">２．外国人・・・日本国内に住所を有しないもの。  </t>
    <rPh sb="2" eb="4">
      <t>ガイコク</t>
    </rPh>
    <rPh sb="4" eb="5">
      <t>ジン</t>
    </rPh>
    <rPh sb="8" eb="10">
      <t>ニホン</t>
    </rPh>
    <rPh sb="10" eb="12">
      <t>コクナイ</t>
    </rPh>
    <rPh sb="13" eb="15">
      <t>ジュウショ</t>
    </rPh>
    <rPh sb="16" eb="17">
      <t>ユウ</t>
    </rPh>
    <phoneticPr fontId="18"/>
  </si>
  <si>
    <t xml:space="preserve">国籍・・・宿泊者が提示した旅券の国又は地域。 </t>
    <rPh sb="0" eb="2">
      <t>コクセキ</t>
    </rPh>
    <rPh sb="5" eb="8">
      <t>シュクハクシャ</t>
    </rPh>
    <rPh sb="9" eb="11">
      <t>テイジ</t>
    </rPh>
    <rPh sb="13" eb="15">
      <t>リョケン</t>
    </rPh>
    <rPh sb="16" eb="17">
      <t>クニ</t>
    </rPh>
    <rPh sb="17" eb="18">
      <t>マタ</t>
    </rPh>
    <rPh sb="19" eb="21">
      <t>チイキ</t>
    </rPh>
    <phoneticPr fontId="18"/>
  </si>
  <si>
    <t>３．外国人延べ宿泊者数には、国籍不詳を含む。</t>
    <rPh sb="2" eb="4">
      <t>ガイコク</t>
    </rPh>
    <rPh sb="4" eb="5">
      <t>ジン</t>
    </rPh>
    <rPh sb="5" eb="6">
      <t>ノ</t>
    </rPh>
    <rPh sb="7" eb="10">
      <t>シュクハクシャ</t>
    </rPh>
    <rPh sb="10" eb="11">
      <t>スウ</t>
    </rPh>
    <rPh sb="14" eb="16">
      <t>コクセキ</t>
    </rPh>
    <rPh sb="16" eb="18">
      <t>フショウ</t>
    </rPh>
    <rPh sb="19" eb="20">
      <t>フク</t>
    </rPh>
    <phoneticPr fontId="18"/>
  </si>
  <si>
    <t>(4)県別観光レクリエーション施設数</t>
    <rPh sb="3" eb="5">
      <t>ケンベツ</t>
    </rPh>
    <rPh sb="5" eb="7">
      <t>カンコウ</t>
    </rPh>
    <rPh sb="15" eb="17">
      <t>シセツ</t>
    </rPh>
    <rPh sb="17" eb="18">
      <t>スウ</t>
    </rPh>
    <phoneticPr fontId="18"/>
  </si>
  <si>
    <t>県別
種別</t>
    <rPh sb="0" eb="2">
      <t>ケンベツ</t>
    </rPh>
    <rPh sb="5" eb="7">
      <t>シュベツ</t>
    </rPh>
    <phoneticPr fontId="18"/>
  </si>
  <si>
    <t>福岡県</t>
  </si>
  <si>
    <t>佐賀県</t>
  </si>
  <si>
    <t>長崎県</t>
  </si>
  <si>
    <t>熊本県</t>
  </si>
  <si>
    <t>大分県</t>
  </si>
  <si>
    <t>宮崎県</t>
  </si>
  <si>
    <t>鹿児島県</t>
  </si>
  <si>
    <t>九州(A)</t>
    <rPh sb="0" eb="2">
      <t>キュウシュウ</t>
    </rPh>
    <phoneticPr fontId="18"/>
  </si>
  <si>
    <t>全国(B)</t>
    <rPh sb="0" eb="2">
      <t>ゼンコク</t>
    </rPh>
    <phoneticPr fontId="18"/>
  </si>
  <si>
    <t>A/B×100
（％）</t>
  </si>
  <si>
    <t>スポーツ・レクリエーション施設</t>
  </si>
  <si>
    <t>サイクリングコース</t>
  </si>
  <si>
    <t>ハイキングコース</t>
  </si>
  <si>
    <t>オリエンテーリング・パーマネントコース</t>
    <phoneticPr fontId="18"/>
  </si>
  <si>
    <t>自然歩道・自然研究路</t>
    <phoneticPr fontId="18"/>
  </si>
  <si>
    <t>キャンプ場</t>
    <phoneticPr fontId="18"/>
  </si>
  <si>
    <t>フィールド・アーチェリー場</t>
    <phoneticPr fontId="18"/>
  </si>
  <si>
    <t>ゴルフ場</t>
    <phoneticPr fontId="18"/>
  </si>
  <si>
    <t>スキー場</t>
    <phoneticPr fontId="18"/>
  </si>
  <si>
    <t>スケート場</t>
    <phoneticPr fontId="18"/>
  </si>
  <si>
    <t>海水浴場</t>
    <phoneticPr fontId="18"/>
  </si>
  <si>
    <t>マリーナ・ヨットハーバー</t>
    <phoneticPr fontId="18"/>
  </si>
  <si>
    <t>観光農林業</t>
    <phoneticPr fontId="18"/>
  </si>
  <si>
    <t>観光牧場</t>
    <phoneticPr fontId="18"/>
  </si>
  <si>
    <t>観光漁業</t>
    <phoneticPr fontId="18"/>
  </si>
  <si>
    <t>テーマパーク・レジャーランド</t>
    <phoneticPr fontId="18"/>
  </si>
  <si>
    <t>公　園</t>
    <phoneticPr fontId="18"/>
  </si>
  <si>
    <t>フィールド・アスレチック</t>
    <phoneticPr fontId="18"/>
  </si>
  <si>
    <t>展示見学施設</t>
    <phoneticPr fontId="18"/>
  </si>
  <si>
    <t>博物館</t>
    <phoneticPr fontId="18"/>
  </si>
  <si>
    <t>美術館</t>
    <phoneticPr fontId="18"/>
  </si>
  <si>
    <t>水族館</t>
    <phoneticPr fontId="18"/>
  </si>
  <si>
    <t>動・植物園</t>
    <phoneticPr fontId="18"/>
  </si>
  <si>
    <t>産業観光施設</t>
  </si>
  <si>
    <t>道の駅※</t>
    <rPh sb="0" eb="1">
      <t>ミチ</t>
    </rPh>
    <rPh sb="2" eb="3">
      <t>エキ</t>
    </rPh>
    <phoneticPr fontId="18"/>
  </si>
  <si>
    <t>資料：（公社）日本観光振興協会「全国観光情報データベース」 （2022（令4）年9月末）</t>
    <rPh sb="4" eb="6">
      <t>コウシャ</t>
    </rPh>
    <rPh sb="11" eb="13">
      <t>シンコウ</t>
    </rPh>
    <rPh sb="36" eb="37">
      <t>レイ</t>
    </rPh>
    <rPh sb="39" eb="40">
      <t>ネン</t>
    </rPh>
    <rPh sb="42" eb="43">
      <t>マツ</t>
    </rPh>
    <phoneticPr fontId="18"/>
  </si>
  <si>
    <t>　　 ※国土交通省「「道の駅」一覧」（2022（令4）年8月5日）</t>
    <rPh sb="4" eb="6">
      <t>コクド</t>
    </rPh>
    <rPh sb="6" eb="9">
      <t>コウツウショウ</t>
    </rPh>
    <rPh sb="11" eb="12">
      <t>ミチ</t>
    </rPh>
    <rPh sb="13" eb="14">
      <t>エキ</t>
    </rPh>
    <rPh sb="15" eb="17">
      <t>イチラン</t>
    </rPh>
    <rPh sb="24" eb="25">
      <t>レイ</t>
    </rPh>
    <rPh sb="27" eb="28">
      <t>ネン</t>
    </rPh>
    <rPh sb="29" eb="30">
      <t>ガツ</t>
    </rPh>
    <rPh sb="31" eb="32">
      <t>カ</t>
    </rPh>
    <phoneticPr fontId="2"/>
  </si>
  <si>
    <t>出典：（公社）日本観光振興協会「2022年度版　数字でみる観光」を加工して使用</t>
    <rPh sb="0" eb="2">
      <t>シュッテン</t>
    </rPh>
    <rPh sb="4" eb="6">
      <t>コウシャ</t>
    </rPh>
    <rPh sb="7" eb="9">
      <t>ニホン</t>
    </rPh>
    <rPh sb="9" eb="11">
      <t>カンコウ</t>
    </rPh>
    <rPh sb="11" eb="13">
      <t>シンコウ</t>
    </rPh>
    <rPh sb="13" eb="15">
      <t>キョウカイ</t>
    </rPh>
    <rPh sb="20" eb="23">
      <t>ネンドバン</t>
    </rPh>
    <rPh sb="24" eb="26">
      <t>スウジ</t>
    </rPh>
    <rPh sb="29" eb="31">
      <t>カンコウ</t>
    </rPh>
    <rPh sb="33" eb="35">
      <t>カコウ</t>
    </rPh>
    <rPh sb="37" eb="39">
      <t>シヨウ</t>
    </rPh>
    <phoneticPr fontId="2"/>
  </si>
  <si>
    <t>（５）県別旅行業者数の推移</t>
    <rPh sb="3" eb="5">
      <t>ケンベツ</t>
    </rPh>
    <rPh sb="5" eb="7">
      <t>リョコウ</t>
    </rPh>
    <rPh sb="7" eb="10">
      <t>ギョウシャスウ</t>
    </rPh>
    <rPh sb="11" eb="13">
      <t>スイイ</t>
    </rPh>
    <phoneticPr fontId="31"/>
  </si>
  <si>
    <t>年度</t>
    <rPh sb="0" eb="2">
      <t>ネンド</t>
    </rPh>
    <phoneticPr fontId="31"/>
  </si>
  <si>
    <t>R1</t>
    <phoneticPr fontId="31"/>
  </si>
  <si>
    <t>R2</t>
    <phoneticPr fontId="31"/>
  </si>
  <si>
    <t>R3</t>
    <phoneticPr fontId="31"/>
  </si>
  <si>
    <t>R4</t>
    <phoneticPr fontId="31"/>
  </si>
  <si>
    <t>種別</t>
    <rPh sb="0" eb="2">
      <t>シュベツ</t>
    </rPh>
    <phoneticPr fontId="31"/>
  </si>
  <si>
    <t>第1種</t>
    <rPh sb="0" eb="1">
      <t>ダイ</t>
    </rPh>
    <rPh sb="2" eb="3">
      <t>シュ</t>
    </rPh>
    <phoneticPr fontId="31"/>
  </si>
  <si>
    <t>第2種</t>
    <rPh sb="0" eb="1">
      <t>ダイ</t>
    </rPh>
    <rPh sb="2" eb="3">
      <t>シュ</t>
    </rPh>
    <phoneticPr fontId="31"/>
  </si>
  <si>
    <t>第3種</t>
    <rPh sb="0" eb="1">
      <t>ダイ</t>
    </rPh>
    <rPh sb="2" eb="3">
      <t>シュ</t>
    </rPh>
    <phoneticPr fontId="31"/>
  </si>
  <si>
    <t>旅行業者
代理業</t>
    <rPh sb="0" eb="3">
      <t>リョコウギョウ</t>
    </rPh>
    <rPh sb="3" eb="4">
      <t>シャ</t>
    </rPh>
    <rPh sb="5" eb="8">
      <t>ダイリギョウ</t>
    </rPh>
    <phoneticPr fontId="31"/>
  </si>
  <si>
    <t>旅行サービス手配業</t>
    <rPh sb="0" eb="2">
      <t>リョコウ</t>
    </rPh>
    <rPh sb="6" eb="8">
      <t>テハイ</t>
    </rPh>
    <rPh sb="8" eb="9">
      <t>ギョウ</t>
    </rPh>
    <phoneticPr fontId="31"/>
  </si>
  <si>
    <t>計</t>
    <rPh sb="0" eb="1">
      <t>ケイ</t>
    </rPh>
    <phoneticPr fontId="31"/>
  </si>
  <si>
    <t>県別</t>
    <rPh sb="0" eb="2">
      <t>ケンベツ</t>
    </rPh>
    <phoneticPr fontId="31"/>
  </si>
  <si>
    <t>福　岡</t>
    <rPh sb="0" eb="1">
      <t>フク</t>
    </rPh>
    <rPh sb="2" eb="3">
      <t>オカ</t>
    </rPh>
    <phoneticPr fontId="31"/>
  </si>
  <si>
    <t>佐　賀</t>
    <rPh sb="0" eb="1">
      <t>タスク</t>
    </rPh>
    <rPh sb="2" eb="3">
      <t>ガ</t>
    </rPh>
    <phoneticPr fontId="31"/>
  </si>
  <si>
    <t>長　崎</t>
    <rPh sb="0" eb="1">
      <t>チョウ</t>
    </rPh>
    <rPh sb="2" eb="3">
      <t>ザキ</t>
    </rPh>
    <phoneticPr fontId="31"/>
  </si>
  <si>
    <t>熊　本</t>
    <rPh sb="0" eb="1">
      <t>クマ</t>
    </rPh>
    <rPh sb="2" eb="3">
      <t>ホン</t>
    </rPh>
    <phoneticPr fontId="31"/>
  </si>
  <si>
    <t>大　分</t>
    <rPh sb="0" eb="1">
      <t>ダイ</t>
    </rPh>
    <rPh sb="2" eb="3">
      <t>ブン</t>
    </rPh>
    <phoneticPr fontId="31"/>
  </si>
  <si>
    <t>宮　崎</t>
    <rPh sb="0" eb="1">
      <t>ミヤ</t>
    </rPh>
    <rPh sb="2" eb="3">
      <t>ザキ</t>
    </rPh>
    <phoneticPr fontId="31"/>
  </si>
  <si>
    <t>鹿児島</t>
    <rPh sb="0" eb="3">
      <t>カゴシマ</t>
    </rPh>
    <phoneticPr fontId="31"/>
  </si>
  <si>
    <t>全国</t>
    <rPh sb="0" eb="2">
      <t>ゼンコク</t>
    </rPh>
    <phoneticPr fontId="31"/>
  </si>
  <si>
    <t>資料：観光庁旅行振興担当参事官室</t>
    <rPh sb="0" eb="2">
      <t>シリョウ</t>
    </rPh>
    <rPh sb="3" eb="6">
      <t>カンコウチョウ</t>
    </rPh>
    <rPh sb="6" eb="16">
      <t>リョコウシンコウタントウサンジカンシツ</t>
    </rPh>
    <phoneticPr fontId="31"/>
  </si>
  <si>
    <t>（注１）令和2～4年は4月1日現在、令和元年は5月1日現在。
（注2）第1種旅行業者は管内に本社を有する事業者のみ。
　　　　①　第1種旅行業　国内・国外あらゆる旅行業務を取り扱うことができる。
　　　　②　第2種旅行業　海外の募集型企画旅行以外の旅行業務を取り扱うことができる。
　　　　③　第3種旅行業　募集型企画旅行以外（営業所が所在する市町村及びそれに隣接する市町村内を除く）の旅行業務を取り扱うことができる。
　　　　④　旅行業代理業　報酬を得て所属旅行業者のために、一定の行為（旅行業法第2条第1項第1号から第8号までの行為）を代理して旅行者と契約を締結する業務を行うことができる。
　　　　⑤　旅行サービス手配業　報酬を得て旅行業者のために旅行者に対する運送等サービス又は運送等関連サービスの提供について、これらのサービスを提供するものとの間で、
             代理して契約し、媒介をし,又は取次ぎをする行為を行うことができる。</t>
    <rPh sb="32" eb="33">
      <t>チュウ</t>
    </rPh>
    <rPh sb="35" eb="36">
      <t>ダイ</t>
    </rPh>
    <rPh sb="37" eb="38">
      <t>シュ</t>
    </rPh>
    <rPh sb="38" eb="40">
      <t>リョコウ</t>
    </rPh>
    <rPh sb="40" eb="42">
      <t>ギョウシャ</t>
    </rPh>
    <rPh sb="43" eb="45">
      <t>カンナイ</t>
    </rPh>
    <rPh sb="46" eb="48">
      <t>ホンシャ</t>
    </rPh>
    <rPh sb="49" eb="50">
      <t>ユウ</t>
    </rPh>
    <rPh sb="52" eb="55">
      <t>ジギョウシャ</t>
    </rPh>
    <rPh sb="65" eb="66">
      <t>ダイ</t>
    </rPh>
    <rPh sb="67" eb="68">
      <t>シュ</t>
    </rPh>
    <rPh sb="68" eb="71">
      <t>リョコウギョウ</t>
    </rPh>
    <rPh sb="72" eb="74">
      <t>コクナイ</t>
    </rPh>
    <rPh sb="75" eb="77">
      <t>コクガイ</t>
    </rPh>
    <rPh sb="81" eb="83">
      <t>リョコウ</t>
    </rPh>
    <rPh sb="83" eb="85">
      <t>ギョウム</t>
    </rPh>
    <rPh sb="86" eb="87">
      <t>ト</t>
    </rPh>
    <rPh sb="88" eb="89">
      <t>アツカ</t>
    </rPh>
    <rPh sb="104" eb="105">
      <t>ダイ</t>
    </rPh>
    <rPh sb="106" eb="107">
      <t>シュ</t>
    </rPh>
    <rPh sb="107" eb="110">
      <t>リョコウギョウ</t>
    </rPh>
    <rPh sb="111" eb="113">
      <t>カイガイ</t>
    </rPh>
    <rPh sb="114" eb="116">
      <t>ボシュウ</t>
    </rPh>
    <rPh sb="116" eb="117">
      <t>ガタ</t>
    </rPh>
    <rPh sb="117" eb="119">
      <t>キカク</t>
    </rPh>
    <rPh sb="119" eb="121">
      <t>リョコウ</t>
    </rPh>
    <rPh sb="121" eb="123">
      <t>イガイ</t>
    </rPh>
    <rPh sb="124" eb="126">
      <t>リョコウ</t>
    </rPh>
    <rPh sb="126" eb="128">
      <t>ギョウム</t>
    </rPh>
    <rPh sb="129" eb="130">
      <t>ト</t>
    </rPh>
    <rPh sb="131" eb="132">
      <t>アツカ</t>
    </rPh>
    <rPh sb="147" eb="148">
      <t>ダイ</t>
    </rPh>
    <rPh sb="149" eb="150">
      <t>シュ</t>
    </rPh>
    <rPh sb="150" eb="153">
      <t>リョコウギョウ</t>
    </rPh>
    <rPh sb="154" eb="156">
      <t>ボシュウ</t>
    </rPh>
    <rPh sb="156" eb="157">
      <t>ガタ</t>
    </rPh>
    <rPh sb="157" eb="159">
      <t>キカク</t>
    </rPh>
    <rPh sb="159" eb="161">
      <t>リョコウ</t>
    </rPh>
    <rPh sb="161" eb="163">
      <t>イガイ</t>
    </rPh>
    <rPh sb="164" eb="167">
      <t>エイギョウショ</t>
    </rPh>
    <rPh sb="168" eb="170">
      <t>ショザイ</t>
    </rPh>
    <rPh sb="172" eb="175">
      <t>シチョウソン</t>
    </rPh>
    <rPh sb="175" eb="176">
      <t>オヨ</t>
    </rPh>
    <rPh sb="180" eb="182">
      <t>リンセツ</t>
    </rPh>
    <rPh sb="184" eb="187">
      <t>シチョウソン</t>
    </rPh>
    <rPh sb="187" eb="188">
      <t>ナイ</t>
    </rPh>
    <rPh sb="189" eb="190">
      <t>ノゾ</t>
    </rPh>
    <rPh sb="193" eb="195">
      <t>リョコウ</t>
    </rPh>
    <rPh sb="195" eb="197">
      <t>ギョウム</t>
    </rPh>
    <rPh sb="198" eb="199">
      <t>ト</t>
    </rPh>
    <rPh sb="200" eb="201">
      <t>アツカ</t>
    </rPh>
    <rPh sb="216" eb="219">
      <t>リョコウギョウ</t>
    </rPh>
    <rPh sb="219" eb="222">
      <t>ダイリギョウ</t>
    </rPh>
    <rPh sb="223" eb="225">
      <t>ホウシュウ</t>
    </rPh>
    <rPh sb="226" eb="227">
      <t>エ</t>
    </rPh>
    <rPh sb="228" eb="230">
      <t>ショゾク</t>
    </rPh>
    <rPh sb="230" eb="232">
      <t>リョコウ</t>
    </rPh>
    <rPh sb="232" eb="234">
      <t>ギョウシャ</t>
    </rPh>
    <rPh sb="239" eb="241">
      <t>イッテイ</t>
    </rPh>
    <rPh sb="242" eb="244">
      <t>コウイ</t>
    </rPh>
    <rPh sb="245" eb="249">
      <t>リョコウギョウホウ</t>
    </rPh>
    <rPh sb="249" eb="250">
      <t>ダイ</t>
    </rPh>
    <rPh sb="251" eb="252">
      <t>ジョウ</t>
    </rPh>
    <rPh sb="252" eb="253">
      <t>ダイ</t>
    </rPh>
    <rPh sb="254" eb="255">
      <t>コウ</t>
    </rPh>
    <rPh sb="255" eb="256">
      <t>ダイ</t>
    </rPh>
    <rPh sb="257" eb="258">
      <t>ゴウ</t>
    </rPh>
    <rPh sb="260" eb="261">
      <t>ダイ</t>
    </rPh>
    <rPh sb="262" eb="263">
      <t>ゴウ</t>
    </rPh>
    <rPh sb="266" eb="268">
      <t>コウイ</t>
    </rPh>
    <rPh sb="270" eb="272">
      <t>ダイリ</t>
    </rPh>
    <rPh sb="274" eb="277">
      <t>リョコウシャ</t>
    </rPh>
    <rPh sb="278" eb="280">
      <t>ケイヤク</t>
    </rPh>
    <rPh sb="281" eb="283">
      <t>テイケツ</t>
    </rPh>
    <rPh sb="285" eb="287">
      <t>ギョウム</t>
    </rPh>
    <rPh sb="288" eb="289">
      <t>オコナ</t>
    </rPh>
    <rPh sb="304" eb="306">
      <t>リョコウ</t>
    </rPh>
    <rPh sb="310" eb="312">
      <t>テハイ</t>
    </rPh>
    <rPh sb="312" eb="313">
      <t>ギョウ</t>
    </rPh>
    <rPh sb="314" eb="316">
      <t>ホウシュウ</t>
    </rPh>
    <rPh sb="317" eb="318">
      <t>エ</t>
    </rPh>
    <rPh sb="319" eb="321">
      <t>リョコウ</t>
    </rPh>
    <rPh sb="321" eb="323">
      <t>ギョウシャ</t>
    </rPh>
    <rPh sb="327" eb="330">
      <t>リョコウシャ</t>
    </rPh>
    <rPh sb="331" eb="332">
      <t>タイ</t>
    </rPh>
    <rPh sb="334" eb="336">
      <t>ウンソウ</t>
    </rPh>
    <rPh sb="336" eb="337">
      <t>トウ</t>
    </rPh>
    <rPh sb="341" eb="342">
      <t>マタ</t>
    </rPh>
    <rPh sb="343" eb="345">
      <t>ウンソウ</t>
    </rPh>
    <rPh sb="345" eb="346">
      <t>トウ</t>
    </rPh>
    <rPh sb="346" eb="348">
      <t>カンレン</t>
    </rPh>
    <phoneticPr fontId="31"/>
  </si>
  <si>
    <t>（６）県別ホテル・旅館数の推移</t>
    <rPh sb="3" eb="5">
      <t>ケンベツ</t>
    </rPh>
    <rPh sb="9" eb="11">
      <t>リョカン</t>
    </rPh>
    <rPh sb="11" eb="12">
      <t>スウ</t>
    </rPh>
    <rPh sb="13" eb="15">
      <t>スイイ</t>
    </rPh>
    <phoneticPr fontId="31"/>
  </si>
  <si>
    <t>年　</t>
    <rPh sb="0" eb="1">
      <t>ネン</t>
    </rPh>
    <phoneticPr fontId="31"/>
  </si>
  <si>
    <t>ホテル・旅館</t>
    <rPh sb="4" eb="6">
      <t>リョカン</t>
    </rPh>
    <phoneticPr fontId="31"/>
  </si>
  <si>
    <t>登録ホテル</t>
    <rPh sb="0" eb="2">
      <t>トウロク</t>
    </rPh>
    <phoneticPr fontId="31"/>
  </si>
  <si>
    <t>登録旅館</t>
    <rPh sb="0" eb="2">
      <t>トウロク</t>
    </rPh>
    <rPh sb="2" eb="4">
      <t>リョカン</t>
    </rPh>
    <phoneticPr fontId="31"/>
  </si>
  <si>
    <t>　県別</t>
    <rPh sb="1" eb="3">
      <t>ケンベツ</t>
    </rPh>
    <phoneticPr fontId="31"/>
  </si>
  <si>
    <t>H29</t>
  </si>
  <si>
    <t>H30</t>
  </si>
  <si>
    <t>R3</t>
  </si>
  <si>
    <t>R1</t>
  </si>
  <si>
    <t>R2</t>
  </si>
  <si>
    <t>福岡</t>
    <rPh sb="0" eb="2">
      <t>フクオカ</t>
    </rPh>
    <phoneticPr fontId="31"/>
  </si>
  <si>
    <t>施設数</t>
    <rPh sb="0" eb="3">
      <t>シセツスウ</t>
    </rPh>
    <phoneticPr fontId="31"/>
  </si>
  <si>
    <t>客室数</t>
    <rPh sb="0" eb="3">
      <t>キャクシツスウ</t>
    </rPh>
    <phoneticPr fontId="31"/>
  </si>
  <si>
    <t>佐賀</t>
    <rPh sb="0" eb="2">
      <t>サガ</t>
    </rPh>
    <phoneticPr fontId="31"/>
  </si>
  <si>
    <t>長崎</t>
    <rPh sb="0" eb="2">
      <t>ナガサキ</t>
    </rPh>
    <phoneticPr fontId="31"/>
  </si>
  <si>
    <t>熊本</t>
    <rPh sb="0" eb="2">
      <t>クマモト</t>
    </rPh>
    <phoneticPr fontId="31"/>
  </si>
  <si>
    <t>大分</t>
    <rPh sb="0" eb="2">
      <t>オオイタ</t>
    </rPh>
    <phoneticPr fontId="31"/>
  </si>
  <si>
    <t>宮崎</t>
    <rPh sb="0" eb="2">
      <t>ミヤザキ</t>
    </rPh>
    <phoneticPr fontId="31"/>
  </si>
  <si>
    <t>資料：*1　厚生労働省生活衛生局指導課　令和2年度末現在（全国の年度別の集計については、各年度とも3月末の集計データ）</t>
    <rPh sb="0" eb="2">
      <t>シリョウ</t>
    </rPh>
    <rPh sb="6" eb="8">
      <t>コウセイ</t>
    </rPh>
    <rPh sb="8" eb="11">
      <t>ロウドウショウ</t>
    </rPh>
    <rPh sb="11" eb="13">
      <t>セイカツ</t>
    </rPh>
    <rPh sb="13" eb="15">
      <t>エイセイ</t>
    </rPh>
    <rPh sb="15" eb="16">
      <t>キョク</t>
    </rPh>
    <rPh sb="16" eb="19">
      <t>シドウカ</t>
    </rPh>
    <rPh sb="20" eb="22">
      <t>レイワ</t>
    </rPh>
    <rPh sb="23" eb="26">
      <t>ネンドマツ</t>
    </rPh>
    <rPh sb="26" eb="28">
      <t>ゲンザイ</t>
    </rPh>
    <rPh sb="29" eb="31">
      <t>ゼンコク</t>
    </rPh>
    <rPh sb="32" eb="35">
      <t>ネンドベツ</t>
    </rPh>
    <rPh sb="36" eb="38">
      <t>シュウケイ</t>
    </rPh>
    <rPh sb="44" eb="47">
      <t>カクネンド</t>
    </rPh>
    <rPh sb="50" eb="52">
      <t>ガツマツ</t>
    </rPh>
    <rPh sb="53" eb="55">
      <t>シュウケイ</t>
    </rPh>
    <phoneticPr fontId="31"/>
  </si>
  <si>
    <t>　　　　*2　国土交通省観光庁観光産業課　令和3年12月末現在（全国の年度別の集計については、各年とも12月末の集計データ）</t>
    <rPh sb="7" eb="9">
      <t>コクド</t>
    </rPh>
    <rPh sb="9" eb="12">
      <t>コウツウショウ</t>
    </rPh>
    <rPh sb="12" eb="15">
      <t>カンコウチョウ</t>
    </rPh>
    <rPh sb="15" eb="17">
      <t>カンコウ</t>
    </rPh>
    <rPh sb="17" eb="20">
      <t>サンギョウカ</t>
    </rPh>
    <rPh sb="21" eb="23">
      <t>レイワ</t>
    </rPh>
    <rPh sb="24" eb="25">
      <t>ネン</t>
    </rPh>
    <rPh sb="27" eb="29">
      <t>ガツマツ</t>
    </rPh>
    <rPh sb="29" eb="31">
      <t>ゲンザイ</t>
    </rPh>
    <rPh sb="32" eb="34">
      <t>ゼンコク</t>
    </rPh>
    <rPh sb="35" eb="38">
      <t>ネンドベツ</t>
    </rPh>
    <rPh sb="39" eb="41">
      <t>シュウケイ</t>
    </rPh>
    <rPh sb="47" eb="48">
      <t>カク</t>
    </rPh>
    <rPh sb="48" eb="49">
      <t>トシ</t>
    </rPh>
    <rPh sb="53" eb="55">
      <t>ガツマツ</t>
    </rPh>
    <rPh sb="56" eb="58">
      <t>シュウケイ</t>
    </rPh>
    <phoneticPr fontId="31"/>
  </si>
  <si>
    <t>出典： （公社）日本観光振興協会「数字で見る観光」（2022年度版）</t>
    <rPh sb="0" eb="2">
      <t>シュッテン</t>
    </rPh>
    <phoneticPr fontId="31"/>
  </si>
  <si>
    <t xml:space="preserve">      </t>
    <phoneticPr fontId="31"/>
  </si>
  <si>
    <t xml:space="preserve">（注1）　「ホテル・旅館」は旅館業法に基づく県別のホテル・旅館数。「登録ホテル」・「登録旅館」は国際観光ホテル整備法に基づく県別のホテル・旅館数。
（注2）　旅館業法（厚生労働省所管）に基づく県別のホテル・旅館数については、旅館業法の改正（平成30年6月15日施行）により「ホテル営業」「旅館営業」の営業種別が統合し「旅館・ホテル営業」となったため、2018年、
　　　2017年、2016年、2015年の全国の値は「ホテル営業」と「旅館営業」を合計した数である。
（注2）　国際観光ホテル整備法とは、ホテル業や旅館業を営もうとする者は、全ての旅館業法（昭和23年法律第138号）による都道府県知事の許可を受けなければならないが、このうち、一定の要件を具備する者は、国際
　　　観光ホテル整備法に基づき、観光庁長官の登録を受けることができる。
　　　　　なお、国際観光ホテル整備法は、昭和24年12月24日法律第279号により制定されたもので、外客宿泊施設について登録制度を実施するとともに、これらの施設の整備を図り、併せて外客に対する登録ホテル等に
　　　関する情報の提供を促進する等の措置を講ずることにより、外客に対する接遇を充実し、もって国際観光の振興に寄与することを目的とする。
</t>
    <rPh sb="1" eb="2">
      <t>チュウ</t>
    </rPh>
    <rPh sb="10" eb="12">
      <t>リョカン</t>
    </rPh>
    <rPh sb="14" eb="16">
      <t>リョカン</t>
    </rPh>
    <rPh sb="16" eb="18">
      <t>ギョウホウ</t>
    </rPh>
    <rPh sb="19" eb="20">
      <t>モト</t>
    </rPh>
    <rPh sb="22" eb="24">
      <t>ケンベツ</t>
    </rPh>
    <rPh sb="29" eb="31">
      <t>リョカン</t>
    </rPh>
    <rPh sb="31" eb="32">
      <t>スウ</t>
    </rPh>
    <rPh sb="34" eb="36">
      <t>トウロク</t>
    </rPh>
    <rPh sb="42" eb="44">
      <t>トウロク</t>
    </rPh>
    <rPh sb="44" eb="46">
      <t>リョカン</t>
    </rPh>
    <rPh sb="48" eb="50">
      <t>コクサイ</t>
    </rPh>
    <rPh sb="50" eb="52">
      <t>カンコウ</t>
    </rPh>
    <rPh sb="55" eb="58">
      <t>セイビホウ</t>
    </rPh>
    <rPh sb="59" eb="60">
      <t>モト</t>
    </rPh>
    <rPh sb="62" eb="64">
      <t>ケンベツ</t>
    </rPh>
    <rPh sb="69" eb="71">
      <t>リョカン</t>
    </rPh>
    <rPh sb="71" eb="72">
      <t>スウ</t>
    </rPh>
    <rPh sb="76" eb="77">
      <t>チュウ</t>
    </rPh>
    <rPh sb="80" eb="82">
      <t>リョカン</t>
    </rPh>
    <rPh sb="82" eb="84">
      <t>ギョウホウ</t>
    </rPh>
    <rPh sb="85" eb="87">
      <t>コウセイ</t>
    </rPh>
    <rPh sb="87" eb="90">
      <t>ロウドウショウ</t>
    </rPh>
    <rPh sb="90" eb="92">
      <t>ショカン</t>
    </rPh>
    <rPh sb="94" eb="95">
      <t>モト</t>
    </rPh>
    <rPh sb="97" eb="99">
      <t>ケンベツ</t>
    </rPh>
    <rPh sb="104" eb="106">
      <t>リョカン</t>
    </rPh>
    <rPh sb="106" eb="107">
      <t>スウ</t>
    </rPh>
    <rPh sb="113" eb="115">
      <t>リョカン</t>
    </rPh>
    <rPh sb="115" eb="117">
      <t>ギョウホウ</t>
    </rPh>
    <rPh sb="118" eb="120">
      <t>カイセイ</t>
    </rPh>
    <rPh sb="121" eb="123">
      <t>ヘイセイ</t>
    </rPh>
    <rPh sb="125" eb="126">
      <t>ネン</t>
    </rPh>
    <rPh sb="127" eb="128">
      <t>ガツ</t>
    </rPh>
    <rPh sb="130" eb="131">
      <t>ニチ</t>
    </rPh>
    <rPh sb="131" eb="133">
      <t>セコウ</t>
    </rPh>
    <rPh sb="141" eb="143">
      <t>エイギョウ</t>
    </rPh>
    <rPh sb="145" eb="147">
      <t>リョカン</t>
    </rPh>
    <rPh sb="147" eb="149">
      <t>エイギョウ</t>
    </rPh>
    <rPh sb="151" eb="153">
      <t>エイギョウ</t>
    </rPh>
    <rPh sb="153" eb="155">
      <t>シュベツ</t>
    </rPh>
    <rPh sb="156" eb="158">
      <t>トウゴウ</t>
    </rPh>
    <rPh sb="160" eb="162">
      <t>リョカン</t>
    </rPh>
    <rPh sb="166" eb="168">
      <t>エイギョウ</t>
    </rPh>
    <rPh sb="180" eb="181">
      <t>ネン</t>
    </rPh>
    <rPh sb="190" eb="191">
      <t>ネン</t>
    </rPh>
    <rPh sb="196" eb="197">
      <t>ネン</t>
    </rPh>
    <rPh sb="202" eb="203">
      <t>ネン</t>
    </rPh>
    <rPh sb="204" eb="206">
      <t>ゼンコク</t>
    </rPh>
    <rPh sb="207" eb="208">
      <t>アタイ</t>
    </rPh>
    <rPh sb="213" eb="215">
      <t>エイギョウ</t>
    </rPh>
    <rPh sb="218" eb="220">
      <t>リョカン</t>
    </rPh>
    <rPh sb="220" eb="222">
      <t>エイギョウ</t>
    </rPh>
    <rPh sb="224" eb="226">
      <t>ゴウケイ</t>
    </rPh>
    <rPh sb="228" eb="229">
      <t>カズ</t>
    </rPh>
    <rPh sb="236" eb="237">
      <t>チュウ</t>
    </rPh>
    <rPh sb="240" eb="242">
      <t>コクサイ</t>
    </rPh>
    <rPh sb="242" eb="244">
      <t>カンコウ</t>
    </rPh>
    <rPh sb="247" eb="250">
      <t>セイビホウ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</si>
</sst>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00_ "/>
    <numFmt numFmtId="179" formatCode="#,##0_ "/>
    <numFmt numFmtId="180" formatCode="#,##0_ ;[Red]\-#,##0\ "/>
  </numFmts>
  <fonts count="3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明朝"/>
      <family val="1"/>
      <charset val="128"/>
    </font>
    <font>
      <sz val="10.5"/>
      <color theme="1"/>
      <name val="ＭＳ Ｐ明朝"/>
      <family val="1"/>
      <charset val="128"/>
    </font>
    <font>
      <sz val="9"/>
      <color theme="1"/>
      <name val="ＭＳ Ｐゴシック"/>
      <family val="2"/>
      <scheme val="minor"/>
    </font>
    <font>
      <sz val="28"/>
      <color rgb="FFFF0000"/>
      <name val="ＭＳ Ｐゴシック"/>
      <family val="2"/>
      <scheme val="minor"/>
    </font>
    <font>
      <sz val="11"/>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明朝"/>
      <family val="1"/>
      <charset val="128"/>
    </font>
    <font>
      <sz val="10"/>
      <color theme="1"/>
      <name val="ＭＳ Ｐ明朝"/>
      <family val="1"/>
      <charset val="128"/>
    </font>
    <font>
      <sz val="11"/>
      <color theme="1"/>
      <name val="ＭＳ Ｐゴシック"/>
      <family val="3"/>
      <charset val="128"/>
      <scheme val="minor"/>
    </font>
    <font>
      <sz val="10.5"/>
      <color theme="1"/>
      <name val="ＭＳ Ｐゴシック"/>
      <family val="3"/>
      <charset val="128"/>
      <scheme val="minor"/>
    </font>
    <font>
      <sz val="9"/>
      <color theme="1"/>
      <name val="ＭＳ Ｐ明朝"/>
      <family val="1"/>
      <charset val="128"/>
    </font>
    <font>
      <sz val="11"/>
      <name val="ＭＳ Ｐゴシック"/>
      <family val="3"/>
      <charset val="128"/>
    </font>
    <font>
      <b/>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z val="9"/>
      <name val="ＭＳ Ｐゴシック"/>
      <family val="3"/>
      <charset val="128"/>
    </font>
    <font>
      <b/>
      <sz val="12"/>
      <name val="ＭＳ Ｐゴシック"/>
      <family val="3"/>
      <charset val="128"/>
      <scheme val="minor"/>
    </font>
    <font>
      <sz val="10.5"/>
      <name val="ＭＳ Ｐ明朝"/>
      <family val="1"/>
      <charset val="128"/>
    </font>
    <font>
      <sz val="10.5"/>
      <color theme="1" tint="4.9989318521683403E-2"/>
      <name val="ＭＳ Ｐ明朝"/>
      <family val="1"/>
      <charset val="128"/>
    </font>
    <font>
      <sz val="10.5"/>
      <color theme="1" tint="4.9989318521683403E-2"/>
      <name val="ＭＳ Ｐゴシック"/>
      <family val="3"/>
      <charset val="128"/>
    </font>
    <font>
      <b/>
      <sz val="10.5"/>
      <color theme="1" tint="4.9989318521683403E-2"/>
      <name val="ＭＳ Ｐゴシック"/>
      <family val="3"/>
      <charset val="128"/>
    </font>
    <font>
      <b/>
      <sz val="10.5"/>
      <color theme="1" tint="4.9989318521683403E-2"/>
      <name val="ＭＳ Ｐゴシック"/>
      <family val="3"/>
      <charset val="128"/>
      <scheme val="minor"/>
    </font>
    <font>
      <b/>
      <sz val="14"/>
      <color theme="1"/>
      <name val="ＭＳ Ｐゴシック"/>
      <family val="3"/>
      <charset val="128"/>
    </font>
    <font>
      <sz val="6"/>
      <name val="ＭＳ Ｐゴシック"/>
      <family val="2"/>
      <charset val="128"/>
      <scheme val="minor"/>
    </font>
    <font>
      <b/>
      <sz val="12"/>
      <color theme="1"/>
      <name val="ＭＳ Ｐ明朝"/>
      <family val="1"/>
      <charset val="128"/>
    </font>
    <font>
      <sz val="11"/>
      <color theme="1"/>
      <name val="ＭＳ Ｐゴシック"/>
      <family val="3"/>
      <charset val="128"/>
    </font>
    <font>
      <b/>
      <sz val="1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right/>
      <top/>
      <bottom style="thin">
        <color auto="1"/>
      </bottom>
      <diagonal/>
    </border>
    <border>
      <left style="thin">
        <color auto="1"/>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0">
    <xf numFmtId="0" fontId="0" fillId="0" borderId="0"/>
    <xf numFmtId="38" fontId="7" fillId="0" borderId="0" applyFont="0" applyFill="0" applyBorder="0" applyAlignment="0" applyProtection="0">
      <alignment vertical="center"/>
    </xf>
    <xf numFmtId="0" fontId="16" fillId="0" borderId="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6" fillId="0" borderId="0" applyFont="0" applyFill="0" applyBorder="0" applyAlignment="0" applyProtection="0"/>
    <xf numFmtId="0" fontId="16" fillId="0" borderId="0"/>
    <xf numFmtId="0" fontId="16" fillId="0" borderId="0">
      <alignment vertical="center"/>
    </xf>
    <xf numFmtId="0" fontId="16" fillId="0" borderId="0">
      <alignment vertical="center"/>
    </xf>
    <xf numFmtId="38" fontId="1" fillId="0" borderId="0" applyFont="0" applyFill="0" applyBorder="0" applyAlignment="0" applyProtection="0">
      <alignment vertical="center"/>
    </xf>
  </cellStyleXfs>
  <cellXfs count="219">
    <xf numFmtId="0" fontId="0" fillId="0" borderId="0" xfId="0"/>
    <xf numFmtId="0" fontId="4" fillId="0" borderId="1" xfId="0" applyFont="1" applyBorder="1"/>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3" xfId="0" applyNumberFormat="1" applyFont="1" applyBorder="1" applyAlignment="1">
      <alignment vertical="center"/>
    </xf>
    <xf numFmtId="0" fontId="0" fillId="0" borderId="0" xfId="0" applyAlignment="1">
      <alignment vertical="center"/>
    </xf>
    <xf numFmtId="3" fontId="3" fillId="0" borderId="5"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3" xfId="0" applyNumberFormat="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3" xfId="1" applyFont="1" applyFill="1" applyBorder="1" applyAlignment="1">
      <alignment vertical="center"/>
    </xf>
    <xf numFmtId="0" fontId="8" fillId="0" borderId="7" xfId="0" applyFont="1" applyBorder="1" applyAlignment="1">
      <alignment vertical="center"/>
    </xf>
    <xf numFmtId="0" fontId="9" fillId="0" borderId="7" xfId="0" applyFont="1" applyBorder="1" applyAlignment="1">
      <alignment vertical="center"/>
    </xf>
    <xf numFmtId="0" fontId="10" fillId="0" borderId="0" xfId="0" applyFont="1"/>
    <xf numFmtId="0" fontId="10" fillId="0" borderId="0" xfId="0" applyFont="1" applyAlignment="1">
      <alignment vertical="distributed"/>
    </xf>
    <xf numFmtId="0" fontId="11" fillId="0" borderId="0" xfId="0" applyFont="1" applyFill="1" applyAlignment="1">
      <alignment horizontal="left" vertical="distributed" wrapText="1"/>
    </xf>
    <xf numFmtId="0" fontId="13" fillId="0" borderId="1" xfId="0" applyFont="1" applyBorder="1" applyAlignment="1">
      <alignment horizontal="center" vertical="center"/>
    </xf>
    <xf numFmtId="3" fontId="13" fillId="0" borderId="5" xfId="0" applyNumberFormat="1" applyFont="1" applyBorder="1" applyAlignment="1">
      <alignment vertical="center"/>
    </xf>
    <xf numFmtId="3" fontId="13" fillId="0" borderId="6" xfId="0" applyNumberFormat="1" applyFont="1" applyBorder="1" applyAlignment="1">
      <alignment vertical="center"/>
    </xf>
    <xf numFmtId="3" fontId="13" fillId="0" borderId="3" xfId="0" applyNumberFormat="1" applyFont="1" applyBorder="1" applyAlignment="1">
      <alignment vertical="center"/>
    </xf>
    <xf numFmtId="3" fontId="13" fillId="0" borderId="5" xfId="0" applyNumberFormat="1" applyFont="1" applyFill="1" applyBorder="1" applyAlignment="1">
      <alignment vertical="center"/>
    </xf>
    <xf numFmtId="38" fontId="13" fillId="0" borderId="6" xfId="1" applyFont="1" applyFill="1" applyBorder="1" applyAlignment="1">
      <alignment vertical="center"/>
    </xf>
    <xf numFmtId="3" fontId="13" fillId="0" borderId="3" xfId="0" applyNumberFormat="1" applyFont="1" applyFill="1" applyBorder="1" applyAlignment="1">
      <alignment vertical="center"/>
    </xf>
    <xf numFmtId="3" fontId="13" fillId="0" borderId="6" xfId="0" applyNumberFormat="1" applyFont="1" applyFill="1" applyBorder="1" applyAlignment="1">
      <alignment vertical="center"/>
    </xf>
    <xf numFmtId="0" fontId="5" fillId="0" borderId="0" xfId="0" applyFont="1" applyAlignment="1">
      <alignment horizontal="left" vertical="top" wrapText="1"/>
    </xf>
    <xf numFmtId="0" fontId="11" fillId="0" borderId="0" xfId="0" applyFont="1" applyAlignment="1">
      <alignment horizontal="left" vertical="distributed" wrapText="1"/>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Fill="1" applyBorder="1" applyAlignment="1">
      <alignment horizontal="center" vertical="center"/>
    </xf>
    <xf numFmtId="0" fontId="12" fillId="0" borderId="7" xfId="0" applyFont="1" applyBorder="1" applyAlignment="1">
      <alignment horizontal="right"/>
    </xf>
    <xf numFmtId="0" fontId="11" fillId="0" borderId="0" xfId="0" applyFont="1" applyFill="1" applyAlignment="1">
      <alignment horizontal="left" vertical="distributed" wrapText="1"/>
    </xf>
    <xf numFmtId="0" fontId="11" fillId="0" borderId="0" xfId="0" applyFont="1" applyAlignment="1">
      <alignment vertical="distributed" wrapText="1"/>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xf>
    <xf numFmtId="0" fontId="15" fillId="0" borderId="0" xfId="0" applyFont="1" applyAlignment="1">
      <alignment horizontal="right"/>
    </xf>
    <xf numFmtId="0" fontId="14" fillId="0" borderId="7" xfId="0" applyFont="1" applyBorder="1" applyAlignment="1">
      <alignment vertical="center"/>
    </xf>
    <xf numFmtId="0" fontId="0" fillId="0" borderId="7" xfId="0" applyBorder="1" applyAlignment="1">
      <alignment vertical="center"/>
    </xf>
    <xf numFmtId="0" fontId="15" fillId="0" borderId="7" xfId="0" applyFont="1" applyBorder="1" applyAlignment="1">
      <alignment horizontal="right"/>
    </xf>
    <xf numFmtId="0" fontId="3" fillId="0" borderId="1" xfId="0" applyFont="1" applyBorder="1"/>
    <xf numFmtId="0" fontId="3" fillId="0" borderId="8" xfId="0" applyFont="1" applyBorder="1" applyAlignment="1">
      <alignment horizontal="center" vertical="center"/>
    </xf>
    <xf numFmtId="49" fontId="3" fillId="0" borderId="2" xfId="0" applyNumberFormat="1" applyFont="1" applyBorder="1" applyAlignment="1">
      <alignment horizontal="center" vertical="center"/>
    </xf>
    <xf numFmtId="176" fontId="3" fillId="0" borderId="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 xfId="0" applyNumberFormat="1" applyFont="1" applyBorder="1" applyAlignment="1">
      <alignment horizontal="center" vertical="center"/>
    </xf>
    <xf numFmtId="177" fontId="3" fillId="2" borderId="3" xfId="0" applyNumberFormat="1" applyFont="1" applyFill="1" applyBorder="1" applyAlignment="1">
      <alignment horizontal="center" vertical="center"/>
    </xf>
    <xf numFmtId="177" fontId="3" fillId="0" borderId="3" xfId="0" applyNumberFormat="1" applyFont="1" applyBorder="1" applyAlignment="1">
      <alignment horizontal="center" vertical="center"/>
    </xf>
    <xf numFmtId="0" fontId="15" fillId="0" borderId="0" xfId="0" applyFont="1" applyAlignment="1">
      <alignment horizontal="left" vertical="top" wrapText="1"/>
    </xf>
    <xf numFmtId="0" fontId="5"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left" vertical="top" wrapText="1"/>
    </xf>
    <xf numFmtId="0" fontId="16" fillId="0" borderId="0" xfId="2" applyAlignment="1">
      <alignment vertical="center"/>
    </xf>
    <xf numFmtId="0" fontId="17" fillId="0" borderId="0" xfId="2" applyFont="1" applyAlignment="1">
      <alignment vertical="center"/>
    </xf>
    <xf numFmtId="0" fontId="19" fillId="0" borderId="0" xfId="2" applyFont="1" applyAlignment="1">
      <alignment vertical="center"/>
    </xf>
    <xf numFmtId="0" fontId="19" fillId="0" borderId="0" xfId="2" applyFont="1" applyAlignment="1">
      <alignment horizontal="right" vertical="center"/>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19" fillId="0" borderId="10" xfId="2" applyFont="1" applyBorder="1" applyAlignment="1">
      <alignment horizontal="center" vertical="center" wrapText="1" shrinkToFit="1"/>
    </xf>
    <xf numFmtId="0" fontId="19" fillId="0" borderId="13" xfId="2" applyFont="1" applyBorder="1" applyAlignment="1">
      <alignment horizontal="center" vertical="center"/>
    </xf>
    <xf numFmtId="0" fontId="20" fillId="0" borderId="10" xfId="2" applyFont="1" applyBorder="1" applyAlignment="1">
      <alignment vertical="center" wrapText="1"/>
    </xf>
    <xf numFmtId="0" fontId="16" fillId="0" borderId="0" xfId="2" applyAlignment="1">
      <alignment horizontal="center" vertical="center"/>
    </xf>
    <xf numFmtId="0" fontId="19" fillId="0" borderId="1" xfId="2" applyFont="1" applyBorder="1" applyAlignment="1">
      <alignment horizontal="center" vertical="center"/>
    </xf>
    <xf numFmtId="3" fontId="3" fillId="0" borderId="10" xfId="3" applyNumberFormat="1" applyFont="1" applyFill="1" applyBorder="1" applyAlignment="1">
      <alignment horizontal="right" vertical="center"/>
    </xf>
    <xf numFmtId="38" fontId="3" fillId="0" borderId="11" xfId="4" applyFont="1" applyFill="1" applyBorder="1" applyAlignment="1">
      <alignment horizontal="right" vertical="center"/>
    </xf>
    <xf numFmtId="38" fontId="3" fillId="0" borderId="12" xfId="4" applyFont="1" applyFill="1" applyBorder="1" applyAlignment="1">
      <alignment horizontal="right" vertical="center"/>
    </xf>
    <xf numFmtId="38" fontId="3" fillId="0" borderId="13" xfId="4" applyFont="1" applyFill="1" applyBorder="1" applyAlignment="1">
      <alignment horizontal="right" vertical="center"/>
    </xf>
    <xf numFmtId="178" fontId="3" fillId="0" borderId="10" xfId="2" applyNumberFormat="1" applyFont="1" applyBorder="1" applyAlignment="1">
      <alignment vertical="center"/>
    </xf>
    <xf numFmtId="38" fontId="3" fillId="0" borderId="11" xfId="3" applyFont="1" applyFill="1" applyBorder="1" applyAlignment="1">
      <alignment vertical="center"/>
    </xf>
    <xf numFmtId="38" fontId="3" fillId="0" borderId="12" xfId="3" applyFont="1" applyFill="1" applyBorder="1" applyAlignment="1">
      <alignment vertical="center"/>
    </xf>
    <xf numFmtId="38" fontId="3" fillId="0" borderId="13" xfId="3" applyFont="1" applyFill="1" applyBorder="1" applyAlignment="1">
      <alignment vertical="center"/>
    </xf>
    <xf numFmtId="0" fontId="3" fillId="0" borderId="13" xfId="2" applyFont="1" applyBorder="1" applyAlignment="1">
      <alignment vertical="center"/>
    </xf>
    <xf numFmtId="38" fontId="16" fillId="0" borderId="0" xfId="2" applyNumberFormat="1" applyAlignment="1">
      <alignment vertical="center"/>
    </xf>
    <xf numFmtId="0" fontId="17" fillId="0" borderId="0" xfId="2" applyFont="1"/>
    <xf numFmtId="0" fontId="22" fillId="0" borderId="0" xfId="2" applyFont="1"/>
    <xf numFmtId="0" fontId="20" fillId="0" borderId="0" xfId="2" applyFont="1"/>
    <xf numFmtId="0" fontId="20" fillId="0" borderId="0" xfId="2" applyFont="1" applyAlignment="1">
      <alignment horizontal="right"/>
    </xf>
    <xf numFmtId="0" fontId="20" fillId="0" borderId="0" xfId="2" applyFont="1" applyAlignment="1">
      <alignment vertical="center"/>
    </xf>
    <xf numFmtId="179" fontId="20" fillId="0" borderId="14" xfId="2" applyNumberFormat="1" applyFont="1" applyBorder="1" applyAlignment="1">
      <alignment horizontal="center" vertical="center"/>
    </xf>
    <xf numFmtId="38" fontId="20" fillId="0" borderId="1" xfId="5" applyFont="1" applyFill="1" applyBorder="1" applyAlignment="1">
      <alignment horizontal="center" vertical="center" wrapText="1"/>
    </xf>
    <xf numFmtId="38" fontId="20" fillId="0" borderId="2" xfId="4" applyFont="1" applyFill="1" applyBorder="1" applyAlignment="1">
      <alignment horizontal="center" vertical="center" wrapText="1"/>
    </xf>
    <xf numFmtId="38" fontId="20" fillId="0" borderId="2" xfId="4" applyFont="1" applyFill="1" applyBorder="1" applyAlignment="1">
      <alignment horizontal="center" vertical="center"/>
    </xf>
    <xf numFmtId="38" fontId="20" fillId="0" borderId="0" xfId="5" applyFont="1" applyFill="1" applyAlignment="1">
      <alignment horizontal="right"/>
    </xf>
    <xf numFmtId="179" fontId="20" fillId="0" borderId="15" xfId="2" applyNumberFormat="1" applyFont="1" applyBorder="1" applyAlignment="1">
      <alignment horizontal="center" vertical="center"/>
    </xf>
    <xf numFmtId="38" fontId="20" fillId="0" borderId="1" xfId="5" applyFont="1" applyFill="1" applyBorder="1" applyAlignment="1">
      <alignment horizontal="center" vertical="center"/>
    </xf>
    <xf numFmtId="38" fontId="20" fillId="0" borderId="3" xfId="4" applyFont="1" applyFill="1" applyBorder="1" applyAlignment="1">
      <alignment horizontal="center" vertical="center" wrapText="1"/>
    </xf>
    <xf numFmtId="38" fontId="20" fillId="0" borderId="3" xfId="4" applyFont="1" applyFill="1" applyBorder="1" applyAlignment="1">
      <alignment horizontal="center" vertical="center"/>
    </xf>
    <xf numFmtId="179" fontId="20" fillId="0" borderId="1" xfId="2" applyNumberFormat="1" applyFont="1" applyBorder="1" applyAlignment="1">
      <alignment horizontal="center" vertical="center"/>
    </xf>
    <xf numFmtId="3" fontId="19" fillId="0" borderId="1" xfId="2" applyNumberFormat="1" applyFont="1" applyBorder="1" applyAlignment="1">
      <alignment horizontal="right" vertical="center"/>
    </xf>
    <xf numFmtId="38" fontId="20" fillId="0" borderId="1" xfId="5" applyFont="1" applyFill="1" applyBorder="1" applyAlignment="1">
      <alignment horizontal="center" vertical="center"/>
    </xf>
    <xf numFmtId="38" fontId="20" fillId="0" borderId="0" xfId="5" applyFont="1" applyFill="1" applyBorder="1" applyAlignment="1">
      <alignment horizontal="center" vertical="center"/>
    </xf>
    <xf numFmtId="180" fontId="20" fillId="0" borderId="0" xfId="5" applyNumberFormat="1" applyFont="1" applyFill="1" applyBorder="1" applyAlignment="1">
      <alignment vertical="center"/>
    </xf>
    <xf numFmtId="38" fontId="20" fillId="0" borderId="2" xfId="4" applyFont="1" applyFill="1" applyBorder="1" applyAlignment="1">
      <alignment horizontal="center" vertical="center" shrinkToFit="1"/>
    </xf>
    <xf numFmtId="38" fontId="20" fillId="0" borderId="3" xfId="4" applyFont="1" applyFill="1" applyBorder="1" applyAlignment="1">
      <alignment horizontal="center" vertical="center" shrinkToFit="1"/>
    </xf>
    <xf numFmtId="3" fontId="19" fillId="0" borderId="1" xfId="5" applyNumberFormat="1" applyFont="1" applyFill="1" applyBorder="1" applyAlignment="1">
      <alignment horizontal="right"/>
    </xf>
    <xf numFmtId="3" fontId="19" fillId="0" borderId="1" xfId="3" applyNumberFormat="1" applyFont="1" applyFill="1" applyBorder="1" applyAlignment="1">
      <alignment horizontal="right"/>
    </xf>
    <xf numFmtId="0" fontId="23" fillId="0" borderId="0" xfId="2" applyFont="1"/>
    <xf numFmtId="0" fontId="24" fillId="0" borderId="0" xfId="6" applyFont="1" applyAlignment="1">
      <alignment vertical="center"/>
    </xf>
    <xf numFmtId="0" fontId="25" fillId="0" borderId="0" xfId="6" applyFont="1"/>
    <xf numFmtId="0" fontId="26" fillId="0" borderId="16" xfId="7" applyFont="1" applyBorder="1" applyAlignment="1">
      <alignment horizontal="center" vertical="top" wrapText="1"/>
    </xf>
    <xf numFmtId="0" fontId="26" fillId="0" borderId="17" xfId="7" applyFont="1" applyBorder="1" applyAlignment="1">
      <alignment horizontal="center" vertical="top" wrapText="1"/>
    </xf>
    <xf numFmtId="0" fontId="26" fillId="0" borderId="11" xfId="7" applyFont="1" applyBorder="1" applyAlignment="1">
      <alignment horizontal="center" vertical="center" wrapText="1"/>
    </xf>
    <xf numFmtId="0" fontId="26" fillId="0" borderId="13" xfId="7" applyFont="1" applyBorder="1" applyAlignment="1">
      <alignment horizontal="center" vertical="center" wrapText="1"/>
    </xf>
    <xf numFmtId="0" fontId="27" fillId="0" borderId="13" xfId="7" applyFont="1" applyBorder="1" applyAlignment="1">
      <alignment horizontal="center" vertical="center" shrinkToFit="1"/>
    </xf>
    <xf numFmtId="0" fontId="28" fillId="0" borderId="18" xfId="7" applyFont="1" applyBorder="1" applyAlignment="1">
      <alignment horizontal="center" vertical="center" shrinkToFit="1"/>
    </xf>
    <xf numFmtId="0" fontId="26" fillId="0" borderId="1" xfId="7" applyFont="1" applyBorder="1" applyAlignment="1">
      <alignment horizontal="center" vertical="center" shrinkToFit="1"/>
    </xf>
    <xf numFmtId="0" fontId="26" fillId="0" borderId="19" xfId="7" applyFont="1" applyBorder="1" applyAlignment="1">
      <alignment horizontal="center" vertical="center" textRotation="255"/>
    </xf>
    <xf numFmtId="0" fontId="26" fillId="0" borderId="20" xfId="7" applyFont="1" applyBorder="1" applyAlignment="1">
      <alignment horizontal="center" vertical="distributed"/>
    </xf>
    <xf numFmtId="0" fontId="26" fillId="0" borderId="21" xfId="7" applyFont="1" applyBorder="1" applyAlignment="1">
      <alignment horizontal="right"/>
    </xf>
    <xf numFmtId="0" fontId="26" fillId="0" borderId="22" xfId="7" applyFont="1" applyBorder="1" applyAlignment="1">
      <alignment horizontal="right"/>
    </xf>
    <xf numFmtId="0" fontId="27" fillId="0" borderId="22" xfId="6" applyFont="1" applyBorder="1" applyAlignment="1">
      <alignment horizontal="right"/>
    </xf>
    <xf numFmtId="0" fontId="29" fillId="0" borderId="23" xfId="6" applyFont="1" applyBorder="1" applyAlignment="1">
      <alignment horizontal="right"/>
    </xf>
    <xf numFmtId="0" fontId="26" fillId="0" borderId="24" xfId="6" applyFont="1" applyBorder="1" applyAlignment="1">
      <alignment horizontal="right"/>
    </xf>
    <xf numFmtId="0" fontId="26" fillId="0" borderId="25" xfId="7" applyFont="1" applyBorder="1" applyAlignment="1">
      <alignment horizontal="center" vertical="center" textRotation="255"/>
    </xf>
    <xf numFmtId="0" fontId="26" fillId="0" borderId="26" xfId="7" applyFont="1" applyBorder="1" applyAlignment="1">
      <alignment horizontal="center" vertical="distributed"/>
    </xf>
    <xf numFmtId="0" fontId="26" fillId="0" borderId="27" xfId="7" applyFont="1" applyBorder="1" applyAlignment="1">
      <alignment horizontal="right"/>
    </xf>
    <xf numFmtId="0" fontId="26" fillId="0" borderId="28" xfId="7" applyFont="1" applyBorder="1" applyAlignment="1">
      <alignment horizontal="right"/>
    </xf>
    <xf numFmtId="0" fontId="29" fillId="0" borderId="29" xfId="6" applyFont="1" applyBorder="1" applyAlignment="1">
      <alignment horizontal="right"/>
    </xf>
    <xf numFmtId="0" fontId="26" fillId="0" borderId="26" xfId="7" applyFont="1" applyBorder="1" applyAlignment="1">
      <alignment horizontal="center" vertical="distributed" wrapText="1"/>
    </xf>
    <xf numFmtId="0" fontId="26" fillId="0" borderId="27" xfId="7" applyFont="1" applyBorder="1" applyAlignment="1">
      <alignment horizontal="right" wrapText="1"/>
    </xf>
    <xf numFmtId="0" fontId="26" fillId="0" borderId="28" xfId="7" applyFont="1" applyBorder="1" applyAlignment="1">
      <alignment horizontal="right" wrapText="1"/>
    </xf>
    <xf numFmtId="0" fontId="25" fillId="0" borderId="26" xfId="8" applyFont="1" applyBorder="1" applyAlignment="1">
      <alignment horizontal="center" vertical="distributed"/>
    </xf>
    <xf numFmtId="0" fontId="25" fillId="0" borderId="27" xfId="8" applyFont="1" applyBorder="1" applyAlignment="1">
      <alignment horizontal="right"/>
    </xf>
    <xf numFmtId="0" fontId="25" fillId="0" borderId="28" xfId="8" applyFont="1" applyBorder="1" applyAlignment="1">
      <alignment horizontal="right"/>
    </xf>
    <xf numFmtId="0" fontId="25" fillId="0" borderId="26" xfId="8" applyFont="1" applyBorder="1" applyAlignment="1">
      <alignment horizontal="center" vertical="distributed" wrapText="1"/>
    </xf>
    <xf numFmtId="0" fontId="25" fillId="0" borderId="27" xfId="8" applyFont="1" applyBorder="1" applyAlignment="1">
      <alignment horizontal="right" wrapText="1"/>
    </xf>
    <xf numFmtId="0" fontId="25" fillId="0" borderId="28" xfId="8" applyFont="1" applyBorder="1" applyAlignment="1">
      <alignment horizontal="right" wrapText="1"/>
    </xf>
    <xf numFmtId="0" fontId="26" fillId="0" borderId="30" xfId="7" applyFont="1" applyBorder="1" applyAlignment="1">
      <alignment horizontal="center" vertical="center" textRotation="255"/>
    </xf>
    <xf numFmtId="0" fontId="25" fillId="0" borderId="31" xfId="8" applyFont="1" applyBorder="1" applyAlignment="1">
      <alignment horizontal="center" vertical="distributed" wrapText="1"/>
    </xf>
    <xf numFmtId="0" fontId="25" fillId="0" borderId="32" xfId="8" applyFont="1" applyBorder="1" applyAlignment="1">
      <alignment horizontal="right" wrapText="1"/>
    </xf>
    <xf numFmtId="0" fontId="25" fillId="0" borderId="33" xfId="8" applyFont="1" applyBorder="1" applyAlignment="1">
      <alignment horizontal="right" wrapText="1"/>
    </xf>
    <xf numFmtId="0" fontId="27" fillId="0" borderId="34" xfId="6" applyFont="1" applyBorder="1" applyAlignment="1">
      <alignment horizontal="right"/>
    </xf>
    <xf numFmtId="0" fontId="29" fillId="0" borderId="35" xfId="6" applyFont="1" applyBorder="1" applyAlignment="1">
      <alignment horizontal="right"/>
    </xf>
    <xf numFmtId="0" fontId="26" fillId="0" borderId="36" xfId="6" applyFont="1" applyBorder="1" applyAlignment="1">
      <alignment horizontal="right"/>
    </xf>
    <xf numFmtId="0" fontId="25" fillId="0" borderId="37" xfId="8" applyFont="1" applyBorder="1" applyAlignment="1">
      <alignment horizontal="center" vertical="center" textRotation="255"/>
    </xf>
    <xf numFmtId="0" fontId="25" fillId="0" borderId="38" xfId="8" applyFont="1" applyBorder="1" applyAlignment="1">
      <alignment horizontal="center" vertical="distributed"/>
    </xf>
    <xf numFmtId="0" fontId="25" fillId="0" borderId="39" xfId="8" applyFont="1" applyBorder="1" applyAlignment="1">
      <alignment horizontal="right"/>
    </xf>
    <xf numFmtId="0" fontId="25" fillId="0" borderId="40" xfId="8" applyFont="1" applyBorder="1" applyAlignment="1">
      <alignment horizontal="right"/>
    </xf>
    <xf numFmtId="0" fontId="29" fillId="0" borderId="41" xfId="6" applyFont="1" applyBorder="1" applyAlignment="1">
      <alignment horizontal="right"/>
    </xf>
    <xf numFmtId="0" fontId="25" fillId="0" borderId="25" xfId="8" applyFont="1" applyBorder="1" applyAlignment="1">
      <alignment horizontal="center" vertical="center" textRotation="255"/>
    </xf>
    <xf numFmtId="0" fontId="25" fillId="0" borderId="30" xfId="8" applyFont="1" applyBorder="1" applyAlignment="1">
      <alignment horizontal="center" vertical="center" textRotation="255"/>
    </xf>
    <xf numFmtId="0" fontId="25" fillId="0" borderId="31" xfId="8" applyFont="1" applyBorder="1" applyAlignment="1">
      <alignment horizontal="center" vertical="distributed"/>
    </xf>
    <xf numFmtId="0" fontId="25" fillId="0" borderId="32" xfId="8" applyFont="1" applyBorder="1" applyAlignment="1">
      <alignment horizontal="right"/>
    </xf>
    <xf numFmtId="0" fontId="25" fillId="0" borderId="33" xfId="8" applyFont="1" applyBorder="1" applyAlignment="1">
      <alignment horizontal="right"/>
    </xf>
    <xf numFmtId="0" fontId="25" fillId="0" borderId="42" xfId="8" applyFont="1" applyBorder="1" applyAlignment="1">
      <alignment horizontal="center" vertical="center" textRotation="255"/>
    </xf>
    <xf numFmtId="0" fontId="25" fillId="0" borderId="43" xfId="8" applyFont="1" applyBorder="1" applyAlignment="1">
      <alignment horizontal="center" vertical="distributed" wrapText="1"/>
    </xf>
    <xf numFmtId="0" fontId="25" fillId="0" borderId="44" xfId="8" applyFont="1" applyBorder="1" applyAlignment="1">
      <alignment horizontal="right" wrapText="1"/>
    </xf>
    <xf numFmtId="0" fontId="25" fillId="0" borderId="34" xfId="8" applyFont="1" applyBorder="1" applyAlignment="1">
      <alignment horizontal="right" wrapText="1"/>
    </xf>
    <xf numFmtId="0" fontId="29" fillId="0" borderId="45" xfId="6" applyFont="1" applyBorder="1" applyAlignment="1">
      <alignment horizontal="right"/>
    </xf>
    <xf numFmtId="38" fontId="30" fillId="0" borderId="7" xfId="9" applyFont="1" applyBorder="1" applyAlignment="1">
      <alignment vertical="center"/>
    </xf>
    <xf numFmtId="38" fontId="32" fillId="0" borderId="7" xfId="9" applyFont="1" applyBorder="1" applyAlignment="1">
      <alignment vertical="center"/>
    </xf>
    <xf numFmtId="38" fontId="3" fillId="0" borderId="0" xfId="9" applyFont="1">
      <alignment vertical="center"/>
    </xf>
    <xf numFmtId="38" fontId="3" fillId="0" borderId="46" xfId="9" applyFont="1" applyBorder="1" applyAlignment="1">
      <alignment horizontal="right" vertical="top"/>
    </xf>
    <xf numFmtId="38" fontId="3" fillId="0" borderId="47" xfId="9" applyFont="1" applyBorder="1" applyAlignment="1">
      <alignment horizontal="right" vertical="top"/>
    </xf>
    <xf numFmtId="38" fontId="3" fillId="0" borderId="8" xfId="9" applyFont="1" applyBorder="1" applyAlignment="1">
      <alignment horizontal="center" vertical="center"/>
    </xf>
    <xf numFmtId="38" fontId="3" fillId="0" borderId="48" xfId="9" applyFont="1" applyBorder="1" applyAlignment="1">
      <alignment horizontal="center" vertical="center"/>
    </xf>
    <xf numFmtId="38" fontId="3" fillId="0" borderId="12" xfId="9" applyFont="1" applyBorder="1" applyAlignment="1">
      <alignment horizontal="center" vertical="center"/>
    </xf>
    <xf numFmtId="38" fontId="3" fillId="0" borderId="8" xfId="9" applyFont="1" applyFill="1" applyBorder="1" applyAlignment="1">
      <alignment horizontal="center" vertical="center"/>
    </xf>
    <xf numFmtId="38" fontId="3" fillId="0" borderId="48" xfId="9" applyFont="1" applyFill="1" applyBorder="1" applyAlignment="1">
      <alignment horizontal="center" vertical="center"/>
    </xf>
    <xf numFmtId="38" fontId="3" fillId="0" borderId="12" xfId="9" applyFont="1" applyFill="1" applyBorder="1" applyAlignment="1">
      <alignment horizontal="center" vertical="center"/>
    </xf>
    <xf numFmtId="38" fontId="3" fillId="0" borderId="49" xfId="9" applyFont="1" applyBorder="1">
      <alignment vertical="center"/>
    </xf>
    <xf numFmtId="38" fontId="3" fillId="0" borderId="50" xfId="9" applyFont="1" applyBorder="1" applyAlignment="1">
      <alignment horizontal="center" vertical="center"/>
    </xf>
    <xf numFmtId="38" fontId="3" fillId="0" borderId="2" xfId="9" applyFont="1" applyBorder="1" applyAlignment="1">
      <alignment horizontal="center" vertical="center"/>
    </xf>
    <xf numFmtId="38" fontId="3" fillId="0" borderId="1" xfId="9" applyFont="1" applyBorder="1" applyAlignment="1">
      <alignment horizontal="center" vertical="center"/>
    </xf>
    <xf numFmtId="38" fontId="3" fillId="0" borderId="1" xfId="9" applyFont="1" applyBorder="1" applyAlignment="1">
      <alignment horizontal="center" vertical="center" wrapText="1"/>
    </xf>
    <xf numFmtId="38" fontId="15" fillId="0" borderId="2" xfId="9" applyFont="1" applyBorder="1" applyAlignment="1">
      <alignment horizontal="center" vertical="center" wrapText="1"/>
    </xf>
    <xf numFmtId="38" fontId="13" fillId="0" borderId="1" xfId="9" applyFont="1" applyBorder="1" applyAlignment="1">
      <alignment horizontal="center" vertical="center"/>
    </xf>
    <xf numFmtId="38" fontId="33" fillId="0" borderId="1" xfId="9" applyFont="1" applyBorder="1" applyAlignment="1">
      <alignment horizontal="center" vertical="center"/>
    </xf>
    <xf numFmtId="38" fontId="3" fillId="0" borderId="51" xfId="9" applyFont="1" applyBorder="1" applyAlignment="1">
      <alignment horizontal="center" vertical="center"/>
    </xf>
    <xf numFmtId="38" fontId="3" fillId="0" borderId="52" xfId="9" applyFont="1" applyBorder="1">
      <alignment vertical="center"/>
    </xf>
    <xf numFmtId="38" fontId="3" fillId="0" borderId="3" xfId="9" applyFont="1" applyBorder="1" applyAlignment="1">
      <alignment horizontal="center" vertical="center"/>
    </xf>
    <xf numFmtId="38" fontId="15" fillId="0" borderId="3" xfId="9" applyFont="1" applyBorder="1" applyAlignment="1">
      <alignment horizontal="center" vertical="center" wrapText="1"/>
    </xf>
    <xf numFmtId="38" fontId="3" fillId="0" borderId="1" xfId="9" applyFont="1" applyBorder="1" applyAlignment="1">
      <alignment horizontal="center" vertical="center"/>
    </xf>
    <xf numFmtId="38" fontId="13" fillId="0" borderId="1" xfId="9" applyFont="1" applyBorder="1" applyAlignment="1">
      <alignment horizontal="center" vertical="center"/>
    </xf>
    <xf numFmtId="38" fontId="33" fillId="0" borderId="1" xfId="9" applyFont="1" applyBorder="1" applyAlignment="1">
      <alignment horizontal="center" vertical="center"/>
    </xf>
    <xf numFmtId="38" fontId="33" fillId="0" borderId="1" xfId="9" applyFont="1" applyFill="1" applyBorder="1" applyAlignment="1">
      <alignment horizontal="center" vertical="center" shrinkToFit="1"/>
    </xf>
    <xf numFmtId="38" fontId="12" fillId="0" borderId="53" xfId="9" applyFont="1" applyBorder="1" applyAlignment="1">
      <alignment vertical="center"/>
    </xf>
    <xf numFmtId="38" fontId="12" fillId="0" borderId="0" xfId="9" applyFont="1">
      <alignment vertical="center"/>
    </xf>
    <xf numFmtId="38" fontId="12" fillId="0" borderId="0" xfId="9" applyFont="1" applyAlignment="1">
      <alignment vertical="center"/>
    </xf>
    <xf numFmtId="38" fontId="12" fillId="0" borderId="0" xfId="9" applyFont="1" applyAlignment="1">
      <alignment vertical="top" wrapText="1"/>
    </xf>
    <xf numFmtId="38" fontId="12" fillId="0" borderId="0" xfId="9" applyFont="1" applyAlignment="1">
      <alignment vertical="top"/>
    </xf>
    <xf numFmtId="38" fontId="3" fillId="0" borderId="0" xfId="9" applyFont="1" applyAlignment="1">
      <alignment horizontal="center" vertical="center"/>
    </xf>
    <xf numFmtId="38" fontId="3" fillId="0" borderId="0" xfId="9" applyFont="1" applyAlignment="1">
      <alignment vertical="top"/>
    </xf>
    <xf numFmtId="38" fontId="34" fillId="0" borderId="0" xfId="9" applyFont="1">
      <alignment vertical="center"/>
    </xf>
    <xf numFmtId="38" fontId="19" fillId="0" borderId="0" xfId="9" applyFont="1">
      <alignment vertical="center"/>
    </xf>
    <xf numFmtId="38" fontId="19" fillId="0" borderId="46" xfId="9" applyFont="1" applyBorder="1" applyAlignment="1">
      <alignment horizontal="right" vertical="center"/>
    </xf>
    <xf numFmtId="38" fontId="19" fillId="0" borderId="47" xfId="9" applyFont="1" applyBorder="1" applyAlignment="1">
      <alignment horizontal="right" vertical="center"/>
    </xf>
    <xf numFmtId="38" fontId="19" fillId="0" borderId="8" xfId="9" applyFont="1" applyBorder="1" applyAlignment="1">
      <alignment horizontal="distributed" vertical="center" indent="4"/>
    </xf>
    <xf numFmtId="38" fontId="19" fillId="0" borderId="48" xfId="9" applyFont="1" applyBorder="1" applyAlignment="1">
      <alignment horizontal="distributed" vertical="center" indent="4"/>
    </xf>
    <xf numFmtId="38" fontId="19" fillId="0" borderId="12" xfId="9" applyFont="1" applyBorder="1" applyAlignment="1">
      <alignment horizontal="distributed" vertical="center" indent="4"/>
    </xf>
    <xf numFmtId="38" fontId="19" fillId="0" borderId="8" xfId="9" applyFont="1" applyBorder="1" applyAlignment="1">
      <alignment horizontal="distributed" vertical="center" wrapText="1" indent="4"/>
    </xf>
    <xf numFmtId="38" fontId="19" fillId="0" borderId="48" xfId="9" applyFont="1" applyBorder="1" applyAlignment="1">
      <alignment horizontal="distributed" vertical="center" wrapText="1" indent="4"/>
    </xf>
    <xf numFmtId="38" fontId="19" fillId="0" borderId="12" xfId="9" applyFont="1" applyBorder="1" applyAlignment="1">
      <alignment horizontal="distributed" vertical="center" wrapText="1" indent="4"/>
    </xf>
    <xf numFmtId="38" fontId="19" fillId="0" borderId="0" xfId="9" applyFont="1" applyBorder="1" applyAlignment="1">
      <alignment horizontal="distributed" vertical="center" indent="4"/>
    </xf>
    <xf numFmtId="38" fontId="19" fillId="0" borderId="51" xfId="9" applyFont="1" applyBorder="1" applyAlignment="1">
      <alignment vertical="center"/>
    </xf>
    <xf numFmtId="38" fontId="19" fillId="0" borderId="52" xfId="9" applyFont="1" applyBorder="1" applyAlignment="1">
      <alignment vertical="center"/>
    </xf>
    <xf numFmtId="38" fontId="19" fillId="0" borderId="1" xfId="9" applyFont="1" applyBorder="1" applyAlignment="1">
      <alignment horizontal="center" vertical="center"/>
    </xf>
    <xf numFmtId="38" fontId="19" fillId="0" borderId="0" xfId="9" applyFont="1" applyBorder="1" applyAlignment="1">
      <alignment horizontal="center" vertical="center"/>
    </xf>
    <xf numFmtId="38" fontId="19" fillId="0" borderId="1" xfId="9" applyFont="1" applyBorder="1" applyAlignment="1">
      <alignment horizontal="center" vertical="center"/>
    </xf>
    <xf numFmtId="38" fontId="19" fillId="0" borderId="1" xfId="9" applyFont="1" applyBorder="1">
      <alignment vertical="center"/>
    </xf>
    <xf numFmtId="38" fontId="19" fillId="0" borderId="0" xfId="9" applyFont="1" applyBorder="1">
      <alignment vertical="center"/>
    </xf>
    <xf numFmtId="38" fontId="19" fillId="2" borderId="1" xfId="9" applyFont="1" applyFill="1" applyBorder="1">
      <alignment vertical="center"/>
    </xf>
    <xf numFmtId="38" fontId="16" fillId="0" borderId="1" xfId="9" applyFont="1" applyBorder="1" applyAlignment="1">
      <alignment horizontal="center" vertical="center"/>
    </xf>
    <xf numFmtId="38" fontId="16" fillId="0" borderId="1" xfId="9" applyFont="1" applyBorder="1">
      <alignment vertical="center"/>
    </xf>
    <xf numFmtId="38" fontId="16" fillId="2" borderId="1" xfId="9" applyFont="1" applyFill="1" applyBorder="1">
      <alignment vertical="center"/>
    </xf>
    <xf numFmtId="38" fontId="22" fillId="0" borderId="53" xfId="9" applyFont="1" applyBorder="1" applyAlignment="1">
      <alignment vertical="center" wrapText="1"/>
    </xf>
    <xf numFmtId="38" fontId="22" fillId="0" borderId="0" xfId="9" applyFont="1" applyBorder="1" applyAlignment="1">
      <alignment vertical="center" wrapText="1"/>
    </xf>
    <xf numFmtId="38" fontId="22" fillId="0" borderId="0" xfId="9" applyFont="1" applyBorder="1" applyAlignment="1">
      <alignment vertical="center"/>
    </xf>
    <xf numFmtId="38" fontId="22" fillId="0" borderId="0" xfId="9" applyFont="1" applyBorder="1" applyAlignment="1">
      <alignment vertical="center"/>
    </xf>
    <xf numFmtId="38" fontId="22" fillId="0" borderId="0" xfId="9" applyFont="1" applyAlignment="1">
      <alignment vertical="center" wrapText="1"/>
    </xf>
    <xf numFmtId="38" fontId="22" fillId="0" borderId="0" xfId="9" applyFont="1" applyAlignment="1">
      <alignment vertical="center"/>
    </xf>
    <xf numFmtId="38" fontId="22" fillId="0" borderId="0" xfId="9" applyFont="1" applyAlignment="1">
      <alignment vertical="center"/>
    </xf>
  </cellXfs>
  <cellStyles count="10">
    <cellStyle name="桁区切り" xfId="1" builtinId="6"/>
    <cellStyle name="桁区切り 2" xfId="9" xr:uid="{E6D3BE94-EC8D-4EDC-9C7E-F88DCE4A7236}"/>
    <cellStyle name="桁区切り 2 2" xfId="5" xr:uid="{239D9341-F2F7-4710-8655-753D2A79F2CE}"/>
    <cellStyle name="桁区切り 2 3" xfId="3" xr:uid="{5E8A0D55-3F5E-4ED4-BF21-5453062CEF93}"/>
    <cellStyle name="桁区切り 3" xfId="4" xr:uid="{E604EDA5-11AC-4AC7-91B3-19AA385D9FD1}"/>
    <cellStyle name="標準" xfId="0" builtinId="0"/>
    <cellStyle name="標準 2 2" xfId="2" xr:uid="{5B5B49B5-5210-482A-AD6C-DA3876046FEE}"/>
    <cellStyle name="標準 3" xfId="6" xr:uid="{F6E10B76-4BE0-48E1-B011-D5D1AEAE7CD8}"/>
    <cellStyle name="標準_③p056都道府県別観光レクリエーション施設数" xfId="7" xr:uid="{4A9705D2-8796-4F73-9F18-78E0BBB7DB78}"/>
    <cellStyle name="標準_③p057都道府県別観光レクリエーション施設数" xfId="8" xr:uid="{C394F8DE-9CDB-4A8B-AE9F-41AC054D4FE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14</xdr:col>
      <xdr:colOff>168444</xdr:colOff>
      <xdr:row>57</xdr:row>
      <xdr:rowOff>117759</xdr:rowOff>
    </xdr:to>
    <xdr:pic>
      <xdr:nvPicPr>
        <xdr:cNvPr id="3" name="図 2">
          <a:extLst>
            <a:ext uri="{FF2B5EF4-FFF2-40B4-BE49-F238E27FC236}">
              <a16:creationId xmlns:a16="http://schemas.microsoft.com/office/drawing/2014/main" id="{CB2231EC-7BDA-487A-9E48-C4DA62E97501}"/>
            </a:ext>
          </a:extLst>
        </xdr:cNvPr>
        <xdr:cNvPicPr>
          <a:picLocks noChangeAspect="1"/>
        </xdr:cNvPicPr>
      </xdr:nvPicPr>
      <xdr:blipFill>
        <a:blip xmlns:r="http://schemas.openxmlformats.org/officeDocument/2006/relationships" r:embed="rId1"/>
        <a:stretch>
          <a:fillRect/>
        </a:stretch>
      </xdr:blipFill>
      <xdr:spPr>
        <a:xfrm>
          <a:off x="210292" y="8151916"/>
          <a:ext cx="8254699" cy="3816427"/>
        </a:xfrm>
        <a:prstGeom prst="rect">
          <a:avLst/>
        </a:prstGeom>
      </xdr:spPr>
    </xdr:pic>
    <xdr:clientData/>
  </xdr:twoCellAnchor>
  <xdr:twoCellAnchor>
    <xdr:from>
      <xdr:col>1</xdr:col>
      <xdr:colOff>254058</xdr:colOff>
      <xdr:row>35</xdr:row>
      <xdr:rowOff>1</xdr:rowOff>
    </xdr:from>
    <xdr:to>
      <xdr:col>2</xdr:col>
      <xdr:colOff>474815</xdr:colOff>
      <xdr:row>36</xdr:row>
      <xdr:rowOff>67289</xdr:rowOff>
    </xdr:to>
    <xdr:sp macro="" textlink="">
      <xdr:nvSpPr>
        <xdr:cNvPr id="7" name="テキスト ボックス 61">
          <a:extLst>
            <a:ext uri="{FF2B5EF4-FFF2-40B4-BE49-F238E27FC236}">
              <a16:creationId xmlns:a16="http://schemas.microsoft.com/office/drawing/2014/main" id="{00000000-0008-0000-0000-000007000000}"/>
            </a:ext>
          </a:extLst>
        </xdr:cNvPr>
        <xdr:cNvSpPr txBox="1"/>
      </xdr:nvSpPr>
      <xdr:spPr>
        <a:xfrm>
          <a:off x="464350" y="8151917"/>
          <a:ext cx="740303" cy="240469"/>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1pPr>
          <a:lvl2pPr marL="4572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2pPr>
          <a:lvl3pPr marL="9144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3pPr>
          <a:lvl4pPr marL="13716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4pPr>
          <a:lvl5pPr marL="18288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5pPr>
          <a:lvl6pPr marL="2286000" algn="l" defTabSz="914400" rtl="0" eaLnBrk="1" latinLnBrk="0" hangingPunct="1">
            <a:defRPr kumimoji="1" sz="1300" kern="1200">
              <a:solidFill>
                <a:schemeClr val="tx1"/>
              </a:solidFill>
              <a:latin typeface="ＭＳ Ｐゴシック" charset="-128"/>
              <a:ea typeface="ＭＳ Ｐゴシック" charset="-128"/>
              <a:cs typeface="+mn-cs"/>
            </a:defRPr>
          </a:lvl6pPr>
          <a:lvl7pPr marL="2743200" algn="l" defTabSz="914400" rtl="0" eaLnBrk="1" latinLnBrk="0" hangingPunct="1">
            <a:defRPr kumimoji="1" sz="1300" kern="1200">
              <a:solidFill>
                <a:schemeClr val="tx1"/>
              </a:solidFill>
              <a:latin typeface="ＭＳ Ｐゴシック" charset="-128"/>
              <a:ea typeface="ＭＳ Ｐゴシック" charset="-128"/>
              <a:cs typeface="+mn-cs"/>
            </a:defRPr>
          </a:lvl7pPr>
          <a:lvl8pPr marL="3200400" algn="l" defTabSz="914400" rtl="0" eaLnBrk="1" latinLnBrk="0" hangingPunct="1">
            <a:defRPr kumimoji="1" sz="1300" kern="1200">
              <a:solidFill>
                <a:schemeClr val="tx1"/>
              </a:solidFill>
              <a:latin typeface="ＭＳ Ｐゴシック" charset="-128"/>
              <a:ea typeface="ＭＳ Ｐゴシック" charset="-128"/>
              <a:cs typeface="+mn-cs"/>
            </a:defRPr>
          </a:lvl8pPr>
          <a:lvl9pPr marL="3657600" algn="l" defTabSz="914400" rtl="0" eaLnBrk="1" latinLnBrk="0" hangingPunct="1">
            <a:defRPr kumimoji="1" sz="1300" kern="1200">
              <a:solidFill>
                <a:schemeClr val="tx1"/>
              </a:solidFill>
              <a:latin typeface="ＭＳ Ｐゴシック" charset="-128"/>
              <a:ea typeface="ＭＳ Ｐゴシック" charset="-128"/>
              <a:cs typeface="+mn-cs"/>
            </a:defRPr>
          </a:lvl9pPr>
        </a:lstStyle>
        <a:p>
          <a:r>
            <a:rPr lang="en-US" altLang="ja-JP" sz="900">
              <a:solidFill>
                <a:srgbClr val="000000"/>
              </a:solidFill>
            </a:rPr>
            <a:t>(</a:t>
          </a:r>
          <a:r>
            <a:rPr lang="ja-JP" altLang="en-US" sz="900">
              <a:solidFill>
                <a:srgbClr val="000000"/>
              </a:solidFill>
            </a:rPr>
            <a:t>万人</a:t>
          </a:r>
          <a:r>
            <a:rPr lang="en-US" altLang="ja-JP" sz="900">
              <a:solidFill>
                <a:srgbClr val="000000"/>
              </a:solidFill>
            </a:rPr>
            <a:t>)</a:t>
          </a:r>
          <a:endParaRPr lang="ja-JP" altLang="en-US" sz="9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3</xdr:row>
      <xdr:rowOff>0</xdr:rowOff>
    </xdr:to>
    <xdr:cxnSp macro="">
      <xdr:nvCxnSpPr>
        <xdr:cNvPr id="2" name="直線コネクタ 1">
          <a:extLst>
            <a:ext uri="{FF2B5EF4-FFF2-40B4-BE49-F238E27FC236}">
              <a16:creationId xmlns:a16="http://schemas.microsoft.com/office/drawing/2014/main" id="{1A9C8444-C6CB-405A-B098-555A1CCBD2C2}"/>
            </a:ext>
          </a:extLst>
        </xdr:cNvPr>
        <xdr:cNvCxnSpPr/>
      </xdr:nvCxnSpPr>
      <xdr:spPr>
        <a:xfrm>
          <a:off x="9525" y="390525"/>
          <a:ext cx="447675" cy="609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2</xdr:col>
      <xdr:colOff>0</xdr:colOff>
      <xdr:row>4</xdr:row>
      <xdr:rowOff>9525</xdr:rowOff>
    </xdr:to>
    <xdr:cxnSp macro="">
      <xdr:nvCxnSpPr>
        <xdr:cNvPr id="3" name="直線コネクタ 2">
          <a:extLst>
            <a:ext uri="{FF2B5EF4-FFF2-40B4-BE49-F238E27FC236}">
              <a16:creationId xmlns:a16="http://schemas.microsoft.com/office/drawing/2014/main" id="{6CAB81C5-A349-433B-8E60-ACC4699883A9}"/>
            </a:ext>
          </a:extLst>
        </xdr:cNvPr>
        <xdr:cNvCxnSpPr/>
      </xdr:nvCxnSpPr>
      <xdr:spPr>
        <a:xfrm>
          <a:off x="457200" y="1000125"/>
          <a:ext cx="457200" cy="2476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xdr:row>
      <xdr:rowOff>9525</xdr:rowOff>
    </xdr:from>
    <xdr:to>
      <xdr:col>2</xdr:col>
      <xdr:colOff>0</xdr:colOff>
      <xdr:row>2</xdr:row>
      <xdr:rowOff>9525</xdr:rowOff>
    </xdr:to>
    <xdr:cxnSp macro="">
      <xdr:nvCxnSpPr>
        <xdr:cNvPr id="4" name="直線コネクタ 3">
          <a:extLst>
            <a:ext uri="{FF2B5EF4-FFF2-40B4-BE49-F238E27FC236}">
              <a16:creationId xmlns:a16="http://schemas.microsoft.com/office/drawing/2014/main" id="{FE3D4218-1E41-4955-B4FC-360E42BFCD2E}"/>
            </a:ext>
          </a:extLst>
        </xdr:cNvPr>
        <xdr:cNvCxnSpPr/>
      </xdr:nvCxnSpPr>
      <xdr:spPr>
        <a:xfrm>
          <a:off x="9525" y="390525"/>
          <a:ext cx="904875"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2</xdr:row>
      <xdr:rowOff>180975</xdr:rowOff>
    </xdr:to>
    <xdr:cxnSp macro="">
      <xdr:nvCxnSpPr>
        <xdr:cNvPr id="2" name="直線コネクタ 1">
          <a:extLst>
            <a:ext uri="{FF2B5EF4-FFF2-40B4-BE49-F238E27FC236}">
              <a16:creationId xmlns:a16="http://schemas.microsoft.com/office/drawing/2014/main" id="{90705FB9-CD0C-428D-80DE-4C544AC78803}"/>
            </a:ext>
          </a:extLst>
        </xdr:cNvPr>
        <xdr:cNvCxnSpPr/>
      </xdr:nvCxnSpPr>
      <xdr:spPr>
        <a:xfrm>
          <a:off x="9525" y="342900"/>
          <a:ext cx="1143000" cy="361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0316;&#26989;&#20013;&#12501;&#12457;&#12523;&#12480;&#65288;&#20445;&#23384;&#26399;&#38291;1&#24180;&#26410;&#28288;&#65289;/01_&#26412;&#23616;/01_&#32207;&#21209;&#37096;/01_&#32207;&#21209;&#35506;/2023&#24180;1&#26376;&#20316;&#25104;/20230110_&#20061;&#24030;&#36939;&#36664;&#35201;&#35239;/&#12304;&#20316;&#26989;&#20013;&#12305;&#20061;&#24030;&#36939;&#36664;&#35201;&#35239;&#65288;&#20196;&#21644;4&#24180;&#24230;&#29256;&#65289;/&#12304;HP&#25522;&#36617;&#20316;&#26989;&#29992;&#12305;/PDF/3&#65294;&#35251;&#20809;&#12398;&#29694;&#27841;&#12288;&#9675;&#12288;&#8251;&#30906;&#35469;&#28168;&#8251;/3.&#12308;1&#12309;(4)&#30476;&#21029;&#35251;&#20809;&#12524;&#12463;&#12522;&#12456;&#12540;&#12471;&#12519;&#12531;&#26045;&#35373;&#25968;&#65288;&#20196;&#21644;4&#24180;&#29256;&#65289;&#12288;&#96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4)県別観光レクリエーション施設数"/>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61"/>
  <sheetViews>
    <sheetView showGridLines="0" topLeftCell="A47" zoomScale="115" zoomScaleNormal="115" zoomScaleSheetLayoutView="77" workbookViewId="0">
      <selection activeCell="U14" sqref="U14"/>
    </sheetView>
  </sheetViews>
  <sheetFormatPr defaultRowHeight="13.5" x14ac:dyDescent="0.15"/>
  <cols>
    <col min="1" max="1" width="3.125" customWidth="1"/>
    <col min="2" max="2" width="7.625" customWidth="1"/>
    <col min="3" max="14" width="9.125" customWidth="1"/>
    <col min="15" max="15" width="10.625" customWidth="1"/>
    <col min="16" max="16" width="3.875" customWidth="1"/>
  </cols>
  <sheetData>
    <row r="2" spans="2:16" s="19" customFormat="1" ht="23.25" customHeight="1" x14ac:dyDescent="0.2">
      <c r="B2" s="19" t="s">
        <v>19</v>
      </c>
    </row>
    <row r="3" spans="2:16" s="19" customFormat="1" ht="8.25" customHeight="1" x14ac:dyDescent="0.2"/>
    <row r="4" spans="2:16" s="19" customFormat="1" ht="20.100000000000001" customHeight="1" x14ac:dyDescent="0.2">
      <c r="B4" s="37" t="s">
        <v>20</v>
      </c>
      <c r="C4" s="37"/>
      <c r="D4" s="37"/>
      <c r="E4" s="37"/>
      <c r="F4" s="37"/>
      <c r="G4" s="37"/>
      <c r="H4" s="37"/>
      <c r="I4" s="37"/>
      <c r="J4" s="37"/>
      <c r="K4" s="37"/>
      <c r="L4" s="37"/>
      <c r="M4" s="37"/>
      <c r="N4" s="37"/>
      <c r="O4" s="37"/>
      <c r="P4" s="37"/>
    </row>
    <row r="5" spans="2:16" s="19" customFormat="1" ht="20.100000000000001" customHeight="1" x14ac:dyDescent="0.2">
      <c r="B5" s="37"/>
      <c r="C5" s="37"/>
      <c r="D5" s="37"/>
      <c r="E5" s="37"/>
      <c r="F5" s="37"/>
      <c r="G5" s="37"/>
      <c r="H5" s="37"/>
      <c r="I5" s="37"/>
      <c r="J5" s="37"/>
      <c r="K5" s="37"/>
      <c r="L5" s="37"/>
      <c r="M5" s="37"/>
      <c r="N5" s="37"/>
      <c r="O5" s="37"/>
      <c r="P5" s="37"/>
    </row>
    <row r="6" spans="2:16" s="19" customFormat="1" ht="20.100000000000001" customHeight="1" x14ac:dyDescent="0.2">
      <c r="B6" s="37"/>
      <c r="C6" s="37"/>
      <c r="D6" s="37"/>
      <c r="E6" s="37"/>
      <c r="F6" s="37"/>
      <c r="G6" s="37"/>
      <c r="H6" s="37"/>
      <c r="I6" s="37"/>
      <c r="J6" s="37"/>
      <c r="K6" s="37"/>
      <c r="L6" s="37"/>
      <c r="M6" s="37"/>
      <c r="N6" s="37"/>
      <c r="O6" s="37"/>
      <c r="P6" s="37"/>
    </row>
    <row r="7" spans="2:16" s="19" customFormat="1" ht="20.100000000000001" customHeight="1" x14ac:dyDescent="0.2">
      <c r="B7" s="37"/>
      <c r="C7" s="37"/>
      <c r="D7" s="37"/>
      <c r="E7" s="37"/>
      <c r="F7" s="37"/>
      <c r="G7" s="37"/>
      <c r="H7" s="37"/>
      <c r="I7" s="37"/>
      <c r="J7" s="37"/>
      <c r="K7" s="37"/>
      <c r="L7" s="37"/>
      <c r="M7" s="37"/>
      <c r="N7" s="37"/>
      <c r="O7" s="37"/>
      <c r="P7" s="37"/>
    </row>
    <row r="8" spans="2:16" s="19" customFormat="1" ht="20.100000000000001" customHeight="1" x14ac:dyDescent="0.2">
      <c r="B8" s="37"/>
      <c r="C8" s="37"/>
      <c r="D8" s="37"/>
      <c r="E8" s="37"/>
      <c r="F8" s="37"/>
      <c r="G8" s="37"/>
      <c r="H8" s="37"/>
      <c r="I8" s="37"/>
      <c r="J8" s="37"/>
      <c r="K8" s="37"/>
      <c r="L8" s="37"/>
      <c r="M8" s="37"/>
      <c r="N8" s="37"/>
      <c r="O8" s="37"/>
      <c r="P8" s="37"/>
    </row>
    <row r="9" spans="2:16" s="19" customFormat="1" ht="20.100000000000001" customHeight="1" x14ac:dyDescent="0.2">
      <c r="B9" s="37"/>
      <c r="C9" s="37"/>
      <c r="D9" s="37"/>
      <c r="E9" s="37"/>
      <c r="F9" s="37"/>
      <c r="G9" s="37"/>
      <c r="H9" s="37"/>
      <c r="I9" s="37"/>
      <c r="J9" s="37"/>
      <c r="K9" s="37"/>
      <c r="L9" s="37"/>
      <c r="M9" s="37"/>
      <c r="N9" s="37"/>
      <c r="O9" s="37"/>
      <c r="P9" s="37"/>
    </row>
    <row r="10" spans="2:16" s="19" customFormat="1" ht="32.25" customHeight="1" x14ac:dyDescent="0.2">
      <c r="B10" s="31"/>
      <c r="C10" s="31"/>
      <c r="D10" s="31"/>
      <c r="E10" s="31"/>
      <c r="F10" s="31"/>
      <c r="G10" s="31"/>
      <c r="H10" s="31"/>
      <c r="I10" s="31"/>
      <c r="J10" s="31"/>
      <c r="K10" s="31"/>
      <c r="L10" s="31"/>
      <c r="M10" s="31"/>
      <c r="N10" s="31"/>
      <c r="O10" s="31"/>
      <c r="P10" s="31"/>
    </row>
    <row r="11" spans="2:16" s="19" customFormat="1" ht="23.25" customHeight="1" x14ac:dyDescent="0.2">
      <c r="B11" s="19" t="s">
        <v>16</v>
      </c>
    </row>
    <row r="12" spans="2:16" s="19" customFormat="1" ht="23.25" customHeight="1" x14ac:dyDescent="0.2">
      <c r="B12" s="19" t="s">
        <v>17</v>
      </c>
    </row>
    <row r="13" spans="2:16" s="19" customFormat="1" ht="8.25" customHeight="1" x14ac:dyDescent="0.2"/>
    <row r="14" spans="2:16" s="20" customFormat="1" ht="14.25" customHeight="1" x14ac:dyDescent="0.15">
      <c r="B14" s="36" t="s">
        <v>18</v>
      </c>
      <c r="C14" s="36"/>
      <c r="D14" s="36"/>
      <c r="E14" s="36"/>
      <c r="F14" s="36"/>
      <c r="G14" s="36"/>
      <c r="H14" s="36"/>
      <c r="I14" s="36"/>
      <c r="J14" s="36"/>
      <c r="K14" s="36"/>
      <c r="L14" s="36"/>
      <c r="M14" s="36"/>
      <c r="N14" s="36"/>
      <c r="O14" s="36"/>
    </row>
    <row r="15" spans="2:16" s="20" customFormat="1" ht="14.25" customHeight="1" x14ac:dyDescent="0.15">
      <c r="B15" s="36"/>
      <c r="C15" s="36"/>
      <c r="D15" s="36"/>
      <c r="E15" s="36"/>
      <c r="F15" s="36"/>
      <c r="G15" s="36"/>
      <c r="H15" s="36"/>
      <c r="I15" s="36"/>
      <c r="J15" s="36"/>
      <c r="K15" s="36"/>
      <c r="L15" s="36"/>
      <c r="M15" s="36"/>
      <c r="N15" s="36"/>
      <c r="O15" s="36"/>
    </row>
    <row r="16" spans="2:16" s="20" customFormat="1" ht="14.25" customHeight="1" x14ac:dyDescent="0.15">
      <c r="B16" s="36"/>
      <c r="C16" s="36"/>
      <c r="D16" s="36"/>
      <c r="E16" s="36"/>
      <c r="F16" s="36"/>
      <c r="G16" s="36"/>
      <c r="H16" s="36"/>
      <c r="I16" s="36"/>
      <c r="J16" s="36"/>
      <c r="K16" s="36"/>
      <c r="L16" s="36"/>
      <c r="M16" s="36"/>
      <c r="N16" s="36"/>
      <c r="O16" s="36"/>
    </row>
    <row r="17" spans="2:15" s="20" customFormat="1" ht="18.75" x14ac:dyDescent="0.15">
      <c r="B17" s="21"/>
      <c r="C17" s="21"/>
      <c r="D17" s="21"/>
      <c r="E17" s="21"/>
      <c r="F17" s="21"/>
      <c r="G17" s="21"/>
      <c r="H17" s="21"/>
      <c r="I17" s="21"/>
      <c r="J17" s="21"/>
      <c r="K17" s="21"/>
      <c r="L17" s="21"/>
      <c r="M17" s="21"/>
      <c r="N17" s="21"/>
      <c r="O17" s="21"/>
    </row>
    <row r="18" spans="2:15" s="10" customFormat="1" ht="27" customHeight="1" x14ac:dyDescent="0.15">
      <c r="B18" s="17" t="s">
        <v>15</v>
      </c>
      <c r="C18" s="18"/>
      <c r="D18" s="18"/>
      <c r="F18" s="35" t="s">
        <v>13</v>
      </c>
      <c r="G18" s="35"/>
      <c r="H18" s="35"/>
      <c r="I18" s="35"/>
      <c r="J18" s="35"/>
      <c r="K18" s="35"/>
      <c r="L18" s="35"/>
      <c r="M18" s="35"/>
      <c r="N18" s="35"/>
      <c r="O18" s="35"/>
    </row>
    <row r="19" spans="2:15" ht="30" customHeight="1" x14ac:dyDescent="0.15">
      <c r="B19" s="1"/>
      <c r="C19" s="2" t="s">
        <v>0</v>
      </c>
      <c r="D19" s="2" t="s">
        <v>1</v>
      </c>
      <c r="E19" s="2" t="s">
        <v>2</v>
      </c>
      <c r="F19" s="3" t="s">
        <v>3</v>
      </c>
      <c r="G19" s="3" t="s">
        <v>4</v>
      </c>
      <c r="H19" s="3" t="s">
        <v>5</v>
      </c>
      <c r="I19" s="3" t="s">
        <v>6</v>
      </c>
      <c r="J19" s="3" t="s">
        <v>7</v>
      </c>
      <c r="K19" s="3" t="s">
        <v>8</v>
      </c>
      <c r="L19" s="3" t="s">
        <v>9</v>
      </c>
      <c r="M19" s="3" t="s">
        <v>10</v>
      </c>
      <c r="N19" s="3" t="s">
        <v>11</v>
      </c>
      <c r="O19" s="22" t="s">
        <v>12</v>
      </c>
    </row>
    <row r="20" spans="2:15" ht="30" customHeight="1" x14ac:dyDescent="0.15">
      <c r="B20" s="4"/>
      <c r="C20" s="7">
        <v>319792</v>
      </c>
      <c r="D20" s="7">
        <v>312460</v>
      </c>
      <c r="E20" s="7">
        <v>311880</v>
      </c>
      <c r="F20" s="7">
        <v>318714</v>
      </c>
      <c r="G20" s="7">
        <v>293279</v>
      </c>
      <c r="H20" s="7">
        <v>293141</v>
      </c>
      <c r="I20" s="7">
        <v>283422</v>
      </c>
      <c r="J20" s="7">
        <v>279592</v>
      </c>
      <c r="K20" s="7">
        <v>286518</v>
      </c>
      <c r="L20" s="7">
        <v>299191</v>
      </c>
      <c r="M20" s="7">
        <v>299150</v>
      </c>
      <c r="N20" s="7">
        <v>326533</v>
      </c>
      <c r="O20" s="23">
        <f>SUM(C20:N20)</f>
        <v>3623672</v>
      </c>
    </row>
    <row r="21" spans="2:15" ht="30" customHeight="1" x14ac:dyDescent="0.15">
      <c r="B21" s="5">
        <v>2018</v>
      </c>
      <c r="C21" s="8">
        <v>128712</v>
      </c>
      <c r="D21" s="8">
        <v>124862</v>
      </c>
      <c r="E21" s="8">
        <v>88744</v>
      </c>
      <c r="F21" s="8">
        <v>106016</v>
      </c>
      <c r="G21" s="8">
        <v>110792</v>
      </c>
      <c r="H21" s="8">
        <v>134855</v>
      </c>
      <c r="I21" s="8">
        <v>171550</v>
      </c>
      <c r="J21" s="8">
        <v>162445</v>
      </c>
      <c r="K21" s="8">
        <v>135012</v>
      </c>
      <c r="L21" s="8">
        <v>127085</v>
      </c>
      <c r="M21" s="8">
        <v>104752</v>
      </c>
      <c r="N21" s="8">
        <v>97792</v>
      </c>
      <c r="O21" s="24">
        <f>SUM(C21:N21)</f>
        <v>1492617</v>
      </c>
    </row>
    <row r="22" spans="2:15" ht="30" customHeight="1" x14ac:dyDescent="0.15">
      <c r="B22" s="6"/>
      <c r="C22" s="9">
        <f t="shared" ref="C22:N22" si="0">SUM(C20:C21)</f>
        <v>448504</v>
      </c>
      <c r="D22" s="9">
        <f t="shared" si="0"/>
        <v>437322</v>
      </c>
      <c r="E22" s="9">
        <f t="shared" si="0"/>
        <v>400624</v>
      </c>
      <c r="F22" s="9">
        <f t="shared" si="0"/>
        <v>424730</v>
      </c>
      <c r="G22" s="9">
        <f t="shared" si="0"/>
        <v>404071</v>
      </c>
      <c r="H22" s="9">
        <f t="shared" si="0"/>
        <v>427996</v>
      </c>
      <c r="I22" s="9">
        <f t="shared" si="0"/>
        <v>454972</v>
      </c>
      <c r="J22" s="9">
        <f t="shared" si="0"/>
        <v>442037</v>
      </c>
      <c r="K22" s="9">
        <f t="shared" si="0"/>
        <v>421530</v>
      </c>
      <c r="L22" s="9">
        <f t="shared" si="0"/>
        <v>426276</v>
      </c>
      <c r="M22" s="9">
        <f t="shared" si="0"/>
        <v>403902</v>
      </c>
      <c r="N22" s="9">
        <f t="shared" si="0"/>
        <v>424325</v>
      </c>
      <c r="O22" s="25">
        <f>SUM(O20:O21)</f>
        <v>5116289</v>
      </c>
    </row>
    <row r="23" spans="2:15" ht="30" customHeight="1" x14ac:dyDescent="0.15">
      <c r="B23" s="4"/>
      <c r="C23" s="11">
        <v>343560</v>
      </c>
      <c r="D23" s="11">
        <v>332586</v>
      </c>
      <c r="E23" s="11">
        <v>332421</v>
      </c>
      <c r="F23" s="11">
        <v>313208</v>
      </c>
      <c r="G23" s="11">
        <v>298443</v>
      </c>
      <c r="H23" s="11">
        <v>299689</v>
      </c>
      <c r="I23" s="11">
        <v>266205</v>
      </c>
      <c r="J23" s="11">
        <v>192670</v>
      </c>
      <c r="K23" s="11">
        <v>161164</v>
      </c>
      <c r="L23" s="11">
        <v>183043</v>
      </c>
      <c r="M23" s="11">
        <v>187171</v>
      </c>
      <c r="N23" s="14">
        <v>197110</v>
      </c>
      <c r="O23" s="26">
        <f>SUM(C23:N23)</f>
        <v>3107270</v>
      </c>
    </row>
    <row r="24" spans="2:15" ht="30" customHeight="1" x14ac:dyDescent="0.15">
      <c r="B24" s="5">
        <v>2019</v>
      </c>
      <c r="C24" s="12">
        <v>85708</v>
      </c>
      <c r="D24" s="12">
        <v>56824</v>
      </c>
      <c r="E24" s="12">
        <v>66890</v>
      </c>
      <c r="F24" s="12">
        <v>67562</v>
      </c>
      <c r="G24" s="12">
        <v>71490</v>
      </c>
      <c r="H24" s="12">
        <v>123672</v>
      </c>
      <c r="I24" s="12">
        <v>152673</v>
      </c>
      <c r="J24" s="12">
        <v>137570</v>
      </c>
      <c r="K24" s="12">
        <v>108608</v>
      </c>
      <c r="L24" s="12">
        <v>73590</v>
      </c>
      <c r="M24" s="12">
        <v>88916</v>
      </c>
      <c r="N24" s="15">
        <v>81253</v>
      </c>
      <c r="O24" s="27">
        <f>SUM(C24:N24)</f>
        <v>1114756</v>
      </c>
    </row>
    <row r="25" spans="2:15" ht="30" customHeight="1" x14ac:dyDescent="0.15">
      <c r="B25" s="6"/>
      <c r="C25" s="13">
        <f t="shared" ref="C25:M25" si="1">SUM(C23:C24)</f>
        <v>429268</v>
      </c>
      <c r="D25" s="13">
        <f t="shared" si="1"/>
        <v>389410</v>
      </c>
      <c r="E25" s="13">
        <f t="shared" si="1"/>
        <v>399311</v>
      </c>
      <c r="F25" s="13">
        <f t="shared" si="1"/>
        <v>380770</v>
      </c>
      <c r="G25" s="13">
        <f t="shared" si="1"/>
        <v>369933</v>
      </c>
      <c r="H25" s="13">
        <f t="shared" si="1"/>
        <v>423361</v>
      </c>
      <c r="I25" s="13">
        <f t="shared" si="1"/>
        <v>418878</v>
      </c>
      <c r="J25" s="13">
        <f t="shared" si="1"/>
        <v>330240</v>
      </c>
      <c r="K25" s="13">
        <f t="shared" si="1"/>
        <v>269772</v>
      </c>
      <c r="L25" s="13">
        <f t="shared" si="1"/>
        <v>256633</v>
      </c>
      <c r="M25" s="13">
        <f t="shared" si="1"/>
        <v>276087</v>
      </c>
      <c r="N25" s="16">
        <f>SUM(N23:N24)</f>
        <v>278363</v>
      </c>
      <c r="O25" s="28">
        <f>SUM(O23:O24)</f>
        <v>4222026</v>
      </c>
    </row>
    <row r="26" spans="2:15" ht="30" customHeight="1" x14ac:dyDescent="0.15">
      <c r="B26" s="4"/>
      <c r="C26" s="11">
        <v>220429</v>
      </c>
      <c r="D26" s="11">
        <v>100192</v>
      </c>
      <c r="E26" s="11">
        <v>11102</v>
      </c>
      <c r="F26" s="11">
        <v>37</v>
      </c>
      <c r="G26" s="11">
        <v>273</v>
      </c>
      <c r="H26" s="11">
        <v>11</v>
      </c>
      <c r="I26" s="11">
        <v>81</v>
      </c>
      <c r="J26" s="11">
        <v>89</v>
      </c>
      <c r="K26" s="11">
        <v>84</v>
      </c>
      <c r="L26" s="11">
        <v>223</v>
      </c>
      <c r="M26" s="11">
        <v>820</v>
      </c>
      <c r="N26" s="11">
        <v>2414</v>
      </c>
      <c r="O26" s="26">
        <f>SUM(C26:N26)</f>
        <v>335755</v>
      </c>
    </row>
    <row r="27" spans="2:15" ht="30" customHeight="1" x14ac:dyDescent="0.15">
      <c r="B27" s="5">
        <v>2020</v>
      </c>
      <c r="C27" s="12">
        <v>69058</v>
      </c>
      <c r="D27" s="12">
        <v>0</v>
      </c>
      <c r="E27" s="12">
        <v>0</v>
      </c>
      <c r="F27" s="12">
        <v>0</v>
      </c>
      <c r="G27" s="12">
        <v>0</v>
      </c>
      <c r="H27" s="12">
        <v>0</v>
      </c>
      <c r="I27" s="12">
        <v>0</v>
      </c>
      <c r="J27" s="12">
        <v>0</v>
      </c>
      <c r="K27" s="12">
        <v>0</v>
      </c>
      <c r="L27" s="12">
        <v>0</v>
      </c>
      <c r="M27" s="12">
        <v>0</v>
      </c>
      <c r="N27" s="12">
        <v>0</v>
      </c>
      <c r="O27" s="29">
        <f>SUM(C27:N27)</f>
        <v>69058</v>
      </c>
    </row>
    <row r="28" spans="2:15" ht="30" customHeight="1" x14ac:dyDescent="0.15">
      <c r="B28" s="6"/>
      <c r="C28" s="13">
        <f t="shared" ref="C28:N28" si="2">SUM(C26:C27)</f>
        <v>289487</v>
      </c>
      <c r="D28" s="13">
        <f t="shared" si="2"/>
        <v>100192</v>
      </c>
      <c r="E28" s="13">
        <f t="shared" si="2"/>
        <v>11102</v>
      </c>
      <c r="F28" s="13">
        <f t="shared" si="2"/>
        <v>37</v>
      </c>
      <c r="G28" s="13">
        <f t="shared" si="2"/>
        <v>273</v>
      </c>
      <c r="H28" s="13">
        <f t="shared" si="2"/>
        <v>11</v>
      </c>
      <c r="I28" s="13">
        <f t="shared" si="2"/>
        <v>81</v>
      </c>
      <c r="J28" s="13">
        <f t="shared" si="2"/>
        <v>89</v>
      </c>
      <c r="K28" s="13">
        <f t="shared" si="2"/>
        <v>84</v>
      </c>
      <c r="L28" s="13">
        <f t="shared" si="2"/>
        <v>223</v>
      </c>
      <c r="M28" s="13">
        <f t="shared" si="2"/>
        <v>820</v>
      </c>
      <c r="N28" s="13">
        <f t="shared" si="2"/>
        <v>2414</v>
      </c>
      <c r="O28" s="28">
        <f>SUM(O26:O27)</f>
        <v>404813</v>
      </c>
    </row>
    <row r="29" spans="2:15" ht="30" customHeight="1" x14ac:dyDescent="0.15">
      <c r="B29" s="4"/>
      <c r="C29" s="11">
        <v>2129</v>
      </c>
      <c r="D29" s="11">
        <v>191</v>
      </c>
      <c r="E29" s="11">
        <v>349</v>
      </c>
      <c r="F29" s="11">
        <v>352</v>
      </c>
      <c r="G29" s="11">
        <v>264</v>
      </c>
      <c r="H29" s="11">
        <v>261</v>
      </c>
      <c r="I29" s="11">
        <v>453</v>
      </c>
      <c r="J29" s="11">
        <v>191</v>
      </c>
      <c r="K29" s="11">
        <v>400</v>
      </c>
      <c r="L29" s="11">
        <v>458</v>
      </c>
      <c r="M29" s="11">
        <v>630</v>
      </c>
      <c r="N29" s="11">
        <v>441</v>
      </c>
      <c r="O29" s="26">
        <f>SUM(C29:N29)</f>
        <v>6119</v>
      </c>
    </row>
    <row r="30" spans="2:15" ht="30" customHeight="1" x14ac:dyDescent="0.15">
      <c r="B30" s="5">
        <v>2021</v>
      </c>
      <c r="C30" s="12">
        <v>0</v>
      </c>
      <c r="D30" s="12">
        <v>0</v>
      </c>
      <c r="E30" s="12">
        <v>0</v>
      </c>
      <c r="F30" s="12">
        <v>0</v>
      </c>
      <c r="G30" s="12">
        <v>0</v>
      </c>
      <c r="H30" s="12">
        <v>0</v>
      </c>
      <c r="I30" s="12">
        <v>0</v>
      </c>
      <c r="J30" s="12">
        <v>0</v>
      </c>
      <c r="K30" s="12">
        <v>0</v>
      </c>
      <c r="L30" s="12">
        <v>0</v>
      </c>
      <c r="M30" s="12">
        <v>0</v>
      </c>
      <c r="N30" s="12">
        <v>0</v>
      </c>
      <c r="O30" s="29">
        <f>SUM(C30:N30)</f>
        <v>0</v>
      </c>
    </row>
    <row r="31" spans="2:15" ht="30" customHeight="1" x14ac:dyDescent="0.15">
      <c r="B31" s="6"/>
      <c r="C31" s="13">
        <f t="shared" ref="C31:N31" si="3">SUM(C29:C30)</f>
        <v>2129</v>
      </c>
      <c r="D31" s="13">
        <f t="shared" si="3"/>
        <v>191</v>
      </c>
      <c r="E31" s="13">
        <f t="shared" si="3"/>
        <v>349</v>
      </c>
      <c r="F31" s="13">
        <f t="shared" si="3"/>
        <v>352</v>
      </c>
      <c r="G31" s="13">
        <f t="shared" si="3"/>
        <v>264</v>
      </c>
      <c r="H31" s="13">
        <f t="shared" si="3"/>
        <v>261</v>
      </c>
      <c r="I31" s="13">
        <f t="shared" si="3"/>
        <v>453</v>
      </c>
      <c r="J31" s="13">
        <f t="shared" si="3"/>
        <v>191</v>
      </c>
      <c r="K31" s="13">
        <f t="shared" si="3"/>
        <v>400</v>
      </c>
      <c r="L31" s="13">
        <f t="shared" si="3"/>
        <v>458</v>
      </c>
      <c r="M31" s="13">
        <f t="shared" si="3"/>
        <v>630</v>
      </c>
      <c r="N31" s="13">
        <f t="shared" si="3"/>
        <v>441</v>
      </c>
      <c r="O31" s="28">
        <f>SUM(O29:O30)</f>
        <v>6119</v>
      </c>
    </row>
    <row r="32" spans="2:15" ht="30" customHeight="1" x14ac:dyDescent="0.15">
      <c r="B32" s="4"/>
      <c r="C32" s="11">
        <v>533</v>
      </c>
      <c r="D32" s="11">
        <v>597</v>
      </c>
      <c r="E32" s="11">
        <v>2144</v>
      </c>
      <c r="F32" s="11">
        <v>5222</v>
      </c>
      <c r="G32" s="11">
        <v>6264</v>
      </c>
      <c r="H32" s="11">
        <v>5258</v>
      </c>
      <c r="I32" s="11">
        <v>8034</v>
      </c>
      <c r="J32" s="11">
        <v>11108</v>
      </c>
      <c r="K32" s="11">
        <v>13823</v>
      </c>
      <c r="L32" s="11">
        <v>49116</v>
      </c>
      <c r="M32" s="11">
        <v>123538</v>
      </c>
      <c r="N32" s="11">
        <v>176560</v>
      </c>
      <c r="O32" s="26">
        <f>SUM(C32:N32)</f>
        <v>402197</v>
      </c>
    </row>
    <row r="33" spans="2:15" ht="30" customHeight="1" x14ac:dyDescent="0.15">
      <c r="B33" s="5">
        <v>2022</v>
      </c>
      <c r="C33" s="12">
        <v>0</v>
      </c>
      <c r="D33" s="12">
        <v>0</v>
      </c>
      <c r="E33" s="12">
        <v>0</v>
      </c>
      <c r="F33" s="12">
        <v>0</v>
      </c>
      <c r="G33" s="12">
        <v>0</v>
      </c>
      <c r="H33" s="12">
        <v>0</v>
      </c>
      <c r="I33" s="12">
        <v>0</v>
      </c>
      <c r="J33" s="12">
        <v>0</v>
      </c>
      <c r="K33" s="12">
        <v>0</v>
      </c>
      <c r="L33" s="12">
        <v>0</v>
      </c>
      <c r="M33" s="12">
        <v>0</v>
      </c>
      <c r="N33" s="12">
        <v>0</v>
      </c>
      <c r="O33" s="29">
        <f>SUM(C33:N33)</f>
        <v>0</v>
      </c>
    </row>
    <row r="34" spans="2:15" ht="30" customHeight="1" x14ac:dyDescent="0.15">
      <c r="B34" s="6"/>
      <c r="C34" s="13">
        <f t="shared" ref="C34:N34" si="4">SUM(C32:C33)</f>
        <v>533</v>
      </c>
      <c r="D34" s="13">
        <f t="shared" si="4"/>
        <v>597</v>
      </c>
      <c r="E34" s="13">
        <f t="shared" si="4"/>
        <v>2144</v>
      </c>
      <c r="F34" s="13">
        <f t="shared" si="4"/>
        <v>5222</v>
      </c>
      <c r="G34" s="13">
        <f t="shared" si="4"/>
        <v>6264</v>
      </c>
      <c r="H34" s="13">
        <f t="shared" si="4"/>
        <v>5258</v>
      </c>
      <c r="I34" s="13">
        <f t="shared" si="4"/>
        <v>8034</v>
      </c>
      <c r="J34" s="13">
        <f t="shared" si="4"/>
        <v>11108</v>
      </c>
      <c r="K34" s="13">
        <f t="shared" si="4"/>
        <v>13823</v>
      </c>
      <c r="L34" s="13">
        <f t="shared" si="4"/>
        <v>49116</v>
      </c>
      <c r="M34" s="13">
        <f t="shared" si="4"/>
        <v>123538</v>
      </c>
      <c r="N34" s="13">
        <f t="shared" si="4"/>
        <v>176560</v>
      </c>
      <c r="O34" s="28">
        <f>SUM(O32:O33)</f>
        <v>402197</v>
      </c>
    </row>
    <row r="35" spans="2:15" ht="5.0999999999999996" customHeight="1" x14ac:dyDescent="0.15"/>
    <row r="36" spans="2:15" ht="13.5" customHeight="1" x14ac:dyDescent="0.15">
      <c r="B36" s="34"/>
      <c r="C36" s="34"/>
      <c r="D36" s="34"/>
      <c r="E36" s="34"/>
      <c r="F36" s="34"/>
      <c r="G36" s="34"/>
      <c r="H36" s="34"/>
      <c r="I36" s="34"/>
      <c r="J36" s="34"/>
      <c r="K36" s="34"/>
      <c r="L36" s="34"/>
      <c r="M36" s="34"/>
      <c r="N36" s="34"/>
      <c r="O36" s="34"/>
    </row>
    <row r="37" spans="2:15" ht="13.5" customHeight="1" x14ac:dyDescent="0.15">
      <c r="B37" s="34"/>
      <c r="C37" s="34"/>
      <c r="D37" s="34"/>
      <c r="E37" s="34"/>
      <c r="F37" s="34"/>
      <c r="G37" s="34"/>
      <c r="H37" s="34"/>
      <c r="I37" s="34"/>
      <c r="J37" s="34"/>
      <c r="K37" s="34"/>
      <c r="L37" s="34"/>
      <c r="M37" s="34"/>
      <c r="N37" s="34"/>
      <c r="O37" s="34"/>
    </row>
    <row r="38" spans="2:15" ht="13.5" customHeight="1" x14ac:dyDescent="0.15">
      <c r="B38" s="34"/>
      <c r="C38" s="34"/>
      <c r="D38" s="34"/>
      <c r="E38" s="34"/>
      <c r="F38" s="34"/>
      <c r="G38" s="34"/>
      <c r="H38" s="34"/>
      <c r="I38" s="34"/>
      <c r="J38" s="34"/>
      <c r="K38" s="34"/>
      <c r="L38" s="34"/>
      <c r="M38" s="34"/>
      <c r="N38" s="34"/>
      <c r="O38" s="34"/>
    </row>
    <row r="39" spans="2:15" ht="13.5" customHeight="1" x14ac:dyDescent="0.15">
      <c r="B39" s="34"/>
      <c r="C39" s="34"/>
      <c r="D39" s="34"/>
      <c r="E39" s="34"/>
      <c r="F39" s="34"/>
      <c r="G39" s="34"/>
      <c r="H39" s="34"/>
      <c r="I39" s="34"/>
      <c r="J39" s="34"/>
      <c r="K39" s="34"/>
      <c r="L39" s="34"/>
      <c r="M39" s="34"/>
      <c r="N39" s="34"/>
      <c r="O39" s="34"/>
    </row>
    <row r="40" spans="2:15" ht="13.5" customHeight="1" x14ac:dyDescent="0.15">
      <c r="B40" s="34"/>
      <c r="C40" s="34"/>
      <c r="D40" s="34"/>
      <c r="E40" s="34"/>
      <c r="F40" s="34"/>
      <c r="G40" s="34"/>
      <c r="H40" s="34"/>
      <c r="I40" s="34"/>
      <c r="J40" s="34"/>
      <c r="K40" s="34"/>
      <c r="L40" s="34"/>
      <c r="M40" s="34"/>
      <c r="N40" s="34"/>
      <c r="O40" s="34"/>
    </row>
    <row r="41" spans="2:15" ht="13.5" customHeight="1" x14ac:dyDescent="0.15">
      <c r="B41" s="34"/>
      <c r="C41" s="34"/>
      <c r="D41" s="34"/>
      <c r="E41" s="34"/>
      <c r="F41" s="34"/>
      <c r="G41" s="34"/>
      <c r="H41" s="34"/>
      <c r="I41" s="34"/>
      <c r="J41" s="34"/>
      <c r="K41" s="34"/>
      <c r="L41" s="34"/>
      <c r="M41" s="34"/>
      <c r="N41" s="34"/>
      <c r="O41" s="34"/>
    </row>
    <row r="42" spans="2:15" ht="13.5" customHeight="1" x14ac:dyDescent="0.15">
      <c r="B42" s="34"/>
      <c r="C42" s="34"/>
      <c r="D42" s="34"/>
      <c r="E42" s="34"/>
      <c r="F42" s="34"/>
      <c r="G42" s="34"/>
      <c r="H42" s="34"/>
      <c r="I42" s="34"/>
      <c r="J42" s="34"/>
      <c r="K42" s="34"/>
      <c r="L42" s="34"/>
      <c r="M42" s="34"/>
      <c r="N42" s="34"/>
      <c r="O42" s="34"/>
    </row>
    <row r="43" spans="2:15" ht="13.5" customHeight="1" x14ac:dyDescent="0.15">
      <c r="B43" s="34"/>
      <c r="C43" s="34"/>
      <c r="D43" s="34"/>
      <c r="E43" s="34"/>
      <c r="F43" s="34"/>
      <c r="G43" s="34"/>
      <c r="H43" s="34"/>
      <c r="I43" s="34"/>
      <c r="J43" s="34"/>
      <c r="K43" s="34"/>
      <c r="L43" s="34"/>
      <c r="M43" s="34"/>
      <c r="N43" s="34"/>
      <c r="O43" s="34"/>
    </row>
    <row r="44" spans="2:15" ht="13.5" customHeight="1" x14ac:dyDescent="0.15">
      <c r="B44" s="34"/>
      <c r="C44" s="34"/>
      <c r="D44" s="34"/>
      <c r="E44" s="34"/>
      <c r="F44" s="34"/>
      <c r="G44" s="34"/>
      <c r="H44" s="34"/>
      <c r="I44" s="34"/>
      <c r="J44" s="34"/>
      <c r="K44" s="34"/>
      <c r="L44" s="34"/>
      <c r="M44" s="34"/>
      <c r="N44" s="34"/>
      <c r="O44" s="34"/>
    </row>
    <row r="45" spans="2:15" ht="13.5" customHeight="1" x14ac:dyDescent="0.15">
      <c r="B45" s="34"/>
      <c r="C45" s="34"/>
      <c r="D45" s="34"/>
      <c r="E45" s="34"/>
      <c r="F45" s="34"/>
      <c r="G45" s="34"/>
      <c r="H45" s="34"/>
      <c r="I45" s="34"/>
      <c r="J45" s="34"/>
      <c r="K45" s="34"/>
      <c r="L45" s="34"/>
      <c r="M45" s="34"/>
      <c r="N45" s="34"/>
      <c r="O45" s="34"/>
    </row>
    <row r="46" spans="2:15" ht="14.25" customHeight="1" x14ac:dyDescent="0.15">
      <c r="B46" s="34"/>
      <c r="C46" s="34"/>
      <c r="D46" s="34"/>
      <c r="E46" s="34"/>
      <c r="F46" s="34"/>
      <c r="G46" s="34"/>
      <c r="H46" s="34"/>
      <c r="I46" s="34"/>
      <c r="J46" s="34"/>
      <c r="K46" s="34"/>
      <c r="L46" s="34"/>
      <c r="M46" s="34"/>
      <c r="N46" s="34"/>
      <c r="O46" s="34"/>
    </row>
    <row r="47" spans="2:15" ht="5.0999999999999996" customHeight="1" x14ac:dyDescent="0.15">
      <c r="B47" s="34"/>
      <c r="C47" s="34"/>
      <c r="D47" s="34"/>
      <c r="E47" s="34"/>
      <c r="F47" s="34"/>
      <c r="G47" s="34"/>
      <c r="H47" s="34"/>
      <c r="I47" s="34"/>
      <c r="J47" s="34"/>
      <c r="K47" s="34"/>
      <c r="L47" s="34"/>
      <c r="M47" s="34"/>
      <c r="N47" s="34"/>
      <c r="O47" s="34"/>
    </row>
    <row r="48" spans="2:15" x14ac:dyDescent="0.15">
      <c r="B48" s="34"/>
      <c r="C48" s="34"/>
      <c r="D48" s="34"/>
      <c r="E48" s="34"/>
      <c r="F48" s="34"/>
      <c r="G48" s="34"/>
      <c r="H48" s="34"/>
      <c r="I48" s="34"/>
      <c r="J48" s="34"/>
      <c r="K48" s="34"/>
      <c r="L48" s="34"/>
      <c r="M48" s="34"/>
      <c r="N48" s="34"/>
      <c r="O48" s="34"/>
    </row>
    <row r="49" spans="2:15" x14ac:dyDescent="0.15">
      <c r="B49" s="34"/>
      <c r="C49" s="34"/>
      <c r="D49" s="34"/>
      <c r="E49" s="34"/>
      <c r="F49" s="34"/>
      <c r="G49" s="34"/>
      <c r="H49" s="34"/>
      <c r="I49" s="34"/>
      <c r="J49" s="34"/>
      <c r="K49" s="34"/>
      <c r="L49" s="34"/>
      <c r="M49" s="34"/>
      <c r="N49" s="34"/>
      <c r="O49" s="34"/>
    </row>
    <row r="50" spans="2:15" x14ac:dyDescent="0.15">
      <c r="B50" s="34"/>
      <c r="C50" s="34"/>
      <c r="D50" s="34"/>
      <c r="E50" s="34"/>
      <c r="F50" s="34"/>
      <c r="G50" s="34"/>
      <c r="H50" s="34"/>
      <c r="I50" s="34"/>
      <c r="J50" s="34"/>
      <c r="K50" s="34"/>
      <c r="L50" s="34"/>
      <c r="M50" s="34"/>
      <c r="N50" s="34"/>
      <c r="O50" s="34"/>
    </row>
    <row r="51" spans="2:15" x14ac:dyDescent="0.15">
      <c r="B51" s="34"/>
      <c r="C51" s="34"/>
      <c r="D51" s="34"/>
      <c r="E51" s="34"/>
      <c r="F51" s="34"/>
      <c r="G51" s="34"/>
      <c r="H51" s="34"/>
      <c r="I51" s="34"/>
      <c r="J51" s="34"/>
      <c r="K51" s="34"/>
      <c r="L51" s="34"/>
      <c r="M51" s="34"/>
      <c r="N51" s="34"/>
      <c r="O51" s="34"/>
    </row>
    <row r="52" spans="2:15" x14ac:dyDescent="0.15">
      <c r="B52" s="34"/>
      <c r="C52" s="34"/>
      <c r="D52" s="34"/>
      <c r="E52" s="34"/>
      <c r="F52" s="34"/>
      <c r="G52" s="34"/>
      <c r="H52" s="34"/>
      <c r="I52" s="34"/>
      <c r="J52" s="34"/>
      <c r="K52" s="34"/>
      <c r="L52" s="34"/>
      <c r="M52" s="34"/>
      <c r="N52" s="34"/>
      <c r="O52" s="34"/>
    </row>
    <row r="53" spans="2:15" x14ac:dyDescent="0.15">
      <c r="B53" s="34"/>
      <c r="C53" s="34"/>
      <c r="D53" s="34"/>
      <c r="E53" s="34"/>
      <c r="F53" s="34"/>
      <c r="G53" s="34"/>
      <c r="H53" s="34"/>
      <c r="I53" s="34"/>
      <c r="J53" s="34"/>
      <c r="K53" s="34"/>
      <c r="L53" s="34"/>
      <c r="M53" s="34"/>
      <c r="N53" s="34"/>
      <c r="O53" s="34"/>
    </row>
    <row r="54" spans="2:15" x14ac:dyDescent="0.15">
      <c r="B54" s="34"/>
      <c r="C54" s="34"/>
      <c r="D54" s="34"/>
      <c r="E54" s="34"/>
      <c r="F54" s="34"/>
      <c r="G54" s="34"/>
      <c r="H54" s="34"/>
      <c r="I54" s="34"/>
      <c r="J54" s="34"/>
      <c r="K54" s="34"/>
      <c r="L54" s="34"/>
      <c r="M54" s="34"/>
      <c r="N54" s="34"/>
      <c r="O54" s="34"/>
    </row>
    <row r="55" spans="2:15" x14ac:dyDescent="0.15">
      <c r="B55" s="34"/>
      <c r="C55" s="34"/>
      <c r="D55" s="34"/>
      <c r="E55" s="34"/>
      <c r="F55" s="34"/>
      <c r="G55" s="34"/>
      <c r="H55" s="34"/>
      <c r="I55" s="34"/>
      <c r="J55" s="34"/>
      <c r="K55" s="34"/>
      <c r="L55" s="34"/>
      <c r="M55" s="34"/>
      <c r="N55" s="34"/>
      <c r="O55" s="34"/>
    </row>
    <row r="56" spans="2:15" x14ac:dyDescent="0.15">
      <c r="B56" s="34"/>
      <c r="C56" s="34"/>
      <c r="D56" s="34"/>
      <c r="E56" s="34"/>
      <c r="F56" s="34"/>
      <c r="G56" s="34"/>
      <c r="H56" s="34"/>
      <c r="I56" s="34"/>
      <c r="J56" s="34"/>
      <c r="K56" s="34"/>
      <c r="L56" s="34"/>
      <c r="M56" s="34"/>
      <c r="N56" s="34"/>
      <c r="O56" s="34"/>
    </row>
    <row r="57" spans="2:15" x14ac:dyDescent="0.15">
      <c r="B57" s="34"/>
      <c r="C57" s="34"/>
      <c r="D57" s="34"/>
      <c r="E57" s="34"/>
      <c r="F57" s="34"/>
      <c r="G57" s="34"/>
      <c r="H57" s="34"/>
      <c r="I57" s="34"/>
      <c r="J57" s="34"/>
      <c r="K57" s="34"/>
      <c r="L57" s="34"/>
      <c r="M57" s="34"/>
      <c r="N57" s="34"/>
      <c r="O57" s="34"/>
    </row>
    <row r="58" spans="2:15" x14ac:dyDescent="0.15">
      <c r="B58" s="34"/>
      <c r="C58" s="34"/>
      <c r="D58" s="34"/>
      <c r="E58" s="34"/>
      <c r="F58" s="34"/>
      <c r="G58" s="34"/>
      <c r="H58" s="34"/>
      <c r="I58" s="34"/>
      <c r="J58" s="34"/>
      <c r="K58" s="34"/>
      <c r="L58" s="34"/>
      <c r="M58" s="34"/>
      <c r="N58" s="34"/>
      <c r="O58" s="34"/>
    </row>
    <row r="59" spans="2:15" ht="5.0999999999999996" customHeight="1" x14ac:dyDescent="0.15"/>
    <row r="60" spans="2:15" x14ac:dyDescent="0.15">
      <c r="B60" s="32" t="s">
        <v>14</v>
      </c>
      <c r="C60" s="33"/>
      <c r="D60" s="33"/>
      <c r="E60" s="33"/>
      <c r="F60" s="33"/>
      <c r="G60" s="33"/>
      <c r="H60" s="33"/>
      <c r="I60" s="33"/>
      <c r="J60" s="33"/>
      <c r="K60" s="33"/>
      <c r="L60" s="33"/>
      <c r="M60" s="33"/>
      <c r="N60" s="33"/>
      <c r="O60" s="33"/>
    </row>
    <row r="61" spans="2:15" x14ac:dyDescent="0.15">
      <c r="B61" s="33"/>
      <c r="C61" s="33"/>
      <c r="D61" s="33"/>
      <c r="E61" s="33"/>
      <c r="F61" s="33"/>
      <c r="G61" s="33"/>
      <c r="H61" s="33"/>
      <c r="I61" s="33"/>
      <c r="J61" s="33"/>
      <c r="K61" s="33"/>
      <c r="L61" s="33"/>
      <c r="M61" s="33"/>
      <c r="N61" s="33"/>
      <c r="O61" s="33"/>
    </row>
  </sheetData>
  <mergeCells count="5">
    <mergeCell ref="B60:O61"/>
    <mergeCell ref="B36:O58"/>
    <mergeCell ref="F18:O18"/>
    <mergeCell ref="B14:O16"/>
    <mergeCell ref="B4:P9"/>
  </mergeCells>
  <phoneticPr fontId="2"/>
  <pageMargins left="0.7" right="0.55000000000000004" top="0.5" bottom="0.16" header="0.3" footer="0.16"/>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3233-212D-426B-9F12-421B5A476837}">
  <dimension ref="B1:N18"/>
  <sheetViews>
    <sheetView showGridLines="0" zoomScale="145" zoomScaleNormal="145" zoomScaleSheetLayoutView="130" workbookViewId="0">
      <selection activeCell="L14" sqref="L14"/>
    </sheetView>
  </sheetViews>
  <sheetFormatPr defaultRowHeight="13.5" x14ac:dyDescent="0.15"/>
  <cols>
    <col min="1" max="1" width="3.125" customWidth="1"/>
    <col min="2" max="2" width="13.125" customWidth="1"/>
    <col min="3" max="8" width="12.625" customWidth="1"/>
    <col min="9" max="9" width="11.25" customWidth="1"/>
    <col min="10" max="10" width="10.75" customWidth="1"/>
  </cols>
  <sheetData>
    <row r="1" spans="2:14" ht="10.15" customHeight="1" x14ac:dyDescent="0.15"/>
    <row r="2" spans="2:14" s="10" customFormat="1" ht="24" customHeight="1" x14ac:dyDescent="0.15">
      <c r="B2" s="38" t="s">
        <v>21</v>
      </c>
      <c r="C2" s="39"/>
      <c r="E2" s="40"/>
      <c r="F2" s="41"/>
      <c r="G2" s="41"/>
      <c r="H2" s="41"/>
    </row>
    <row r="3" spans="2:14" s="10" customFormat="1" ht="17.25" x14ac:dyDescent="0.15">
      <c r="B3" s="17"/>
      <c r="C3" s="42"/>
      <c r="D3" s="43"/>
      <c r="E3" s="44"/>
      <c r="F3" s="41" t="s">
        <v>22</v>
      </c>
      <c r="G3" s="41"/>
      <c r="H3" s="41"/>
    </row>
    <row r="4" spans="2:14" ht="30" customHeight="1" x14ac:dyDescent="0.15">
      <c r="B4" s="45"/>
      <c r="C4" s="46" t="s">
        <v>23</v>
      </c>
      <c r="D4" s="46" t="s">
        <v>24</v>
      </c>
      <c r="E4" s="46" t="s">
        <v>25</v>
      </c>
      <c r="F4" s="46" t="s">
        <v>26</v>
      </c>
      <c r="G4" s="46" t="s">
        <v>27</v>
      </c>
      <c r="H4" s="3" t="s">
        <v>28</v>
      </c>
    </row>
    <row r="5" spans="2:14" ht="20.45" customHeight="1" x14ac:dyDescent="0.15">
      <c r="B5" s="47" t="s">
        <v>29</v>
      </c>
      <c r="C5" s="48">
        <v>1706493</v>
      </c>
      <c r="D5" s="48">
        <v>1329429</v>
      </c>
      <c r="E5" s="48">
        <v>458910</v>
      </c>
      <c r="F5" s="48">
        <v>321317</v>
      </c>
      <c r="G5" s="48">
        <v>207575</v>
      </c>
      <c r="H5" s="48">
        <v>174492</v>
      </c>
    </row>
    <row r="6" spans="2:14" ht="20.45" customHeight="1" x14ac:dyDescent="0.15">
      <c r="B6" s="49"/>
      <c r="C6" s="6">
        <v>40.4</v>
      </c>
      <c r="D6" s="6">
        <v>31.5</v>
      </c>
      <c r="E6" s="6">
        <v>10.9</v>
      </c>
      <c r="F6" s="6">
        <v>7.6</v>
      </c>
      <c r="G6" s="6">
        <v>4.9000000000000004</v>
      </c>
      <c r="H6" s="6">
        <v>4.0999999999999996</v>
      </c>
    </row>
    <row r="7" spans="2:14" ht="20.45" customHeight="1" x14ac:dyDescent="0.15">
      <c r="B7" s="50" t="s">
        <v>30</v>
      </c>
      <c r="C7" s="48">
        <v>141343</v>
      </c>
      <c r="D7" s="48">
        <v>103242</v>
      </c>
      <c r="E7" s="48">
        <v>58218</v>
      </c>
      <c r="F7" s="48">
        <v>47233</v>
      </c>
      <c r="G7" s="48">
        <v>35910</v>
      </c>
      <c r="H7" s="48">
        <v>15196</v>
      </c>
    </row>
    <row r="8" spans="2:14" ht="20.45" customHeight="1" x14ac:dyDescent="0.15">
      <c r="B8" s="50"/>
      <c r="C8" s="51">
        <v>34.9</v>
      </c>
      <c r="D8" s="51">
        <v>25.5</v>
      </c>
      <c r="E8" s="51">
        <v>14.4</v>
      </c>
      <c r="F8" s="51">
        <v>11.7</v>
      </c>
      <c r="G8" s="52">
        <v>8.9</v>
      </c>
      <c r="H8" s="52">
        <v>3.8</v>
      </c>
    </row>
    <row r="9" spans="2:14" ht="20.45" customHeight="1" x14ac:dyDescent="0.15">
      <c r="B9" s="50" t="s">
        <v>31</v>
      </c>
      <c r="C9" s="48">
        <v>1503</v>
      </c>
      <c r="D9" s="48">
        <v>279</v>
      </c>
      <c r="E9" s="48">
        <v>360</v>
      </c>
      <c r="F9" s="48">
        <v>2</v>
      </c>
      <c r="G9" s="48">
        <v>2926</v>
      </c>
      <c r="H9" s="48">
        <v>557</v>
      </c>
    </row>
    <row r="10" spans="2:14" ht="20.45" customHeight="1" x14ac:dyDescent="0.15">
      <c r="B10" s="50"/>
      <c r="C10" s="52">
        <v>24.6</v>
      </c>
      <c r="D10" s="52">
        <v>4.5999999999999996</v>
      </c>
      <c r="E10" s="52">
        <v>5.9</v>
      </c>
      <c r="F10" s="52">
        <v>0</v>
      </c>
      <c r="G10" s="52">
        <v>47.8</v>
      </c>
      <c r="H10" s="52">
        <v>9.1</v>
      </c>
    </row>
    <row r="11" spans="2:14" ht="20.45" customHeight="1" x14ac:dyDescent="0.15">
      <c r="B11" s="50" t="s">
        <v>32</v>
      </c>
      <c r="C11" s="48">
        <v>260047</v>
      </c>
      <c r="D11" s="48">
        <v>2743</v>
      </c>
      <c r="E11" s="48">
        <v>26080</v>
      </c>
      <c r="F11" s="48">
        <v>20098</v>
      </c>
      <c r="G11" s="48">
        <v>72846</v>
      </c>
      <c r="H11" s="48">
        <v>10706</v>
      </c>
    </row>
    <row r="12" spans="2:14" ht="20.45" customHeight="1" x14ac:dyDescent="0.15">
      <c r="B12" s="50"/>
      <c r="C12" s="52">
        <v>64.7</v>
      </c>
      <c r="D12" s="52">
        <v>0.7</v>
      </c>
      <c r="E12" s="52">
        <v>6.5</v>
      </c>
      <c r="F12" s="52">
        <v>5</v>
      </c>
      <c r="G12" s="52">
        <v>18.100000000000001</v>
      </c>
      <c r="H12" s="52">
        <v>2.7</v>
      </c>
    </row>
    <row r="13" spans="2:14" ht="5.0999999999999996" customHeight="1" x14ac:dyDescent="0.15"/>
    <row r="14" spans="2:14" x14ac:dyDescent="0.15">
      <c r="B14" s="53" t="s">
        <v>33</v>
      </c>
      <c r="C14" s="53"/>
      <c r="D14" s="53"/>
      <c r="E14" s="53"/>
      <c r="F14" s="53"/>
      <c r="G14" s="53"/>
      <c r="H14" s="53"/>
      <c r="I14" s="54"/>
      <c r="J14" s="54"/>
      <c r="K14" s="54"/>
      <c r="L14" s="54"/>
      <c r="M14" s="54"/>
      <c r="N14" s="54"/>
    </row>
    <row r="15" spans="2:14" x14ac:dyDescent="0.15">
      <c r="B15" s="55" t="s">
        <v>34</v>
      </c>
      <c r="C15" s="56"/>
      <c r="D15" s="56"/>
      <c r="E15" s="56"/>
      <c r="F15" s="56"/>
      <c r="G15" s="56"/>
      <c r="H15" s="56"/>
      <c r="I15" s="54"/>
      <c r="J15" s="54"/>
      <c r="K15" s="54"/>
      <c r="L15" s="54"/>
      <c r="M15" s="54"/>
      <c r="N15" s="54"/>
    </row>
    <row r="16" spans="2:14" x14ac:dyDescent="0.15">
      <c r="B16" s="55" t="s">
        <v>35</v>
      </c>
      <c r="C16" s="56"/>
      <c r="D16" s="56"/>
      <c r="E16" s="56"/>
      <c r="F16" s="56"/>
      <c r="G16" s="56"/>
      <c r="H16" s="56"/>
      <c r="I16" s="54"/>
      <c r="J16" s="54"/>
      <c r="K16" s="54"/>
      <c r="L16" s="54"/>
      <c r="M16" s="54"/>
      <c r="N16" s="54"/>
    </row>
    <row r="17" spans="2:14" x14ac:dyDescent="0.15">
      <c r="B17" s="55" t="s">
        <v>36</v>
      </c>
      <c r="C17" s="56"/>
      <c r="D17" s="56"/>
      <c r="E17" s="56"/>
      <c r="F17" s="56"/>
      <c r="G17" s="56"/>
      <c r="H17" s="56"/>
      <c r="I17" s="54"/>
      <c r="J17" s="54"/>
      <c r="K17" s="54"/>
      <c r="L17" s="54"/>
      <c r="M17" s="54"/>
      <c r="N17" s="54"/>
    </row>
    <row r="18" spans="2:14" x14ac:dyDescent="0.15">
      <c r="B18" s="30"/>
      <c r="C18" s="30"/>
      <c r="D18" s="30"/>
      <c r="E18" s="30"/>
      <c r="F18" s="30"/>
      <c r="G18" s="30"/>
      <c r="H18" s="30"/>
      <c r="I18" s="54"/>
      <c r="J18" s="54"/>
      <c r="K18" s="54"/>
      <c r="L18" s="54"/>
      <c r="M18" s="54"/>
      <c r="N18" s="54"/>
    </row>
  </sheetData>
  <mergeCells count="7">
    <mergeCell ref="B14:H14"/>
    <mergeCell ref="F2:H2"/>
    <mergeCell ref="F3:H3"/>
    <mergeCell ref="B5:B6"/>
    <mergeCell ref="B7:B8"/>
    <mergeCell ref="B9:B10"/>
    <mergeCell ref="B11:B12"/>
  </mergeCells>
  <phoneticPr fontId="2"/>
  <pageMargins left="0.70866141732283472" right="0.4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F3F67-E4DA-41A3-A936-B3627FAAF111}">
  <sheetPr>
    <pageSetUpPr fitToPage="1"/>
  </sheetPr>
  <dimension ref="A1:J15"/>
  <sheetViews>
    <sheetView showGridLines="0" zoomScale="130" zoomScaleNormal="130" zoomScaleSheetLayoutView="115" workbookViewId="0">
      <selection activeCell="G25" sqref="G25"/>
    </sheetView>
  </sheetViews>
  <sheetFormatPr defaultRowHeight="13.5" x14ac:dyDescent="0.15"/>
  <cols>
    <col min="1" max="1" width="8.625" style="57" customWidth="1"/>
    <col min="2" max="7" width="13.625" style="57" customWidth="1"/>
    <col min="8" max="8" width="15.625" style="57" customWidth="1"/>
    <col min="9" max="9" width="9" style="57" bestFit="1" customWidth="1"/>
    <col min="10" max="10" width="9" style="57" customWidth="1"/>
    <col min="11" max="256" width="9" style="57"/>
    <col min="257" max="257" width="8.625" style="57" customWidth="1"/>
    <col min="258" max="258" width="15.625" style="57" customWidth="1"/>
    <col min="259" max="260" width="8.625" style="57" customWidth="1"/>
    <col min="261" max="261" width="15.625" style="57" customWidth="1"/>
    <col min="262" max="263" width="8.625" style="57" customWidth="1"/>
    <col min="264" max="264" width="15.625" style="57" customWidth="1"/>
    <col min="265" max="266" width="8.625" style="57" customWidth="1"/>
    <col min="267" max="512" width="9" style="57"/>
    <col min="513" max="513" width="8.625" style="57" customWidth="1"/>
    <col min="514" max="514" width="15.625" style="57" customWidth="1"/>
    <col min="515" max="516" width="8.625" style="57" customWidth="1"/>
    <col min="517" max="517" width="15.625" style="57" customWidth="1"/>
    <col min="518" max="519" width="8.625" style="57" customWidth="1"/>
    <col min="520" max="520" width="15.625" style="57" customWidth="1"/>
    <col min="521" max="522" width="8.625" style="57" customWidth="1"/>
    <col min="523" max="768" width="9" style="57"/>
    <col min="769" max="769" width="8.625" style="57" customWidth="1"/>
    <col min="770" max="770" width="15.625" style="57" customWidth="1"/>
    <col min="771" max="772" width="8.625" style="57" customWidth="1"/>
    <col min="773" max="773" width="15.625" style="57" customWidth="1"/>
    <col min="774" max="775" width="8.625" style="57" customWidth="1"/>
    <col min="776" max="776" width="15.625" style="57" customWidth="1"/>
    <col min="777" max="778" width="8.625" style="57" customWidth="1"/>
    <col min="779" max="1024" width="9" style="57"/>
    <col min="1025" max="1025" width="8.625" style="57" customWidth="1"/>
    <col min="1026" max="1026" width="15.625" style="57" customWidth="1"/>
    <col min="1027" max="1028" width="8.625" style="57" customWidth="1"/>
    <col min="1029" max="1029" width="15.625" style="57" customWidth="1"/>
    <col min="1030" max="1031" width="8.625" style="57" customWidth="1"/>
    <col min="1032" max="1032" width="15.625" style="57" customWidth="1"/>
    <col min="1033" max="1034" width="8.625" style="57" customWidth="1"/>
    <col min="1035" max="1280" width="9" style="57"/>
    <col min="1281" max="1281" width="8.625" style="57" customWidth="1"/>
    <col min="1282" max="1282" width="15.625" style="57" customWidth="1"/>
    <col min="1283" max="1284" width="8.625" style="57" customWidth="1"/>
    <col min="1285" max="1285" width="15.625" style="57" customWidth="1"/>
    <col min="1286" max="1287" width="8.625" style="57" customWidth="1"/>
    <col min="1288" max="1288" width="15.625" style="57" customWidth="1"/>
    <col min="1289" max="1290" width="8.625" style="57" customWidth="1"/>
    <col min="1291" max="1536" width="9" style="57"/>
    <col min="1537" max="1537" width="8.625" style="57" customWidth="1"/>
    <col min="1538" max="1538" width="15.625" style="57" customWidth="1"/>
    <col min="1539" max="1540" width="8.625" style="57" customWidth="1"/>
    <col min="1541" max="1541" width="15.625" style="57" customWidth="1"/>
    <col min="1542" max="1543" width="8.625" style="57" customWidth="1"/>
    <col min="1544" max="1544" width="15.625" style="57" customWidth="1"/>
    <col min="1545" max="1546" width="8.625" style="57" customWidth="1"/>
    <col min="1547" max="1792" width="9" style="57"/>
    <col min="1793" max="1793" width="8.625" style="57" customWidth="1"/>
    <col min="1794" max="1794" width="15.625" style="57" customWidth="1"/>
    <col min="1795" max="1796" width="8.625" style="57" customWidth="1"/>
    <col min="1797" max="1797" width="15.625" style="57" customWidth="1"/>
    <col min="1798" max="1799" width="8.625" style="57" customWidth="1"/>
    <col min="1800" max="1800" width="15.625" style="57" customWidth="1"/>
    <col min="1801" max="1802" width="8.625" style="57" customWidth="1"/>
    <col min="1803" max="2048" width="9" style="57"/>
    <col min="2049" max="2049" width="8.625" style="57" customWidth="1"/>
    <col min="2050" max="2050" width="15.625" style="57" customWidth="1"/>
    <col min="2051" max="2052" width="8.625" style="57" customWidth="1"/>
    <col min="2053" max="2053" width="15.625" style="57" customWidth="1"/>
    <col min="2054" max="2055" width="8.625" style="57" customWidth="1"/>
    <col min="2056" max="2056" width="15.625" style="57" customWidth="1"/>
    <col min="2057" max="2058" width="8.625" style="57" customWidth="1"/>
    <col min="2059" max="2304" width="9" style="57"/>
    <col min="2305" max="2305" width="8.625" style="57" customWidth="1"/>
    <col min="2306" max="2306" width="15.625" style="57" customWidth="1"/>
    <col min="2307" max="2308" width="8.625" style="57" customWidth="1"/>
    <col min="2309" max="2309" width="15.625" style="57" customWidth="1"/>
    <col min="2310" max="2311" width="8.625" style="57" customWidth="1"/>
    <col min="2312" max="2312" width="15.625" style="57" customWidth="1"/>
    <col min="2313" max="2314" width="8.625" style="57" customWidth="1"/>
    <col min="2315" max="2560" width="9" style="57"/>
    <col min="2561" max="2561" width="8.625" style="57" customWidth="1"/>
    <col min="2562" max="2562" width="15.625" style="57" customWidth="1"/>
    <col min="2563" max="2564" width="8.625" style="57" customWidth="1"/>
    <col min="2565" max="2565" width="15.625" style="57" customWidth="1"/>
    <col min="2566" max="2567" width="8.625" style="57" customWidth="1"/>
    <col min="2568" max="2568" width="15.625" style="57" customWidth="1"/>
    <col min="2569" max="2570" width="8.625" style="57" customWidth="1"/>
    <col min="2571" max="2816" width="9" style="57"/>
    <col min="2817" max="2817" width="8.625" style="57" customWidth="1"/>
    <col min="2818" max="2818" width="15.625" style="57" customWidth="1"/>
    <col min="2819" max="2820" width="8.625" style="57" customWidth="1"/>
    <col min="2821" max="2821" width="15.625" style="57" customWidth="1"/>
    <col min="2822" max="2823" width="8.625" style="57" customWidth="1"/>
    <col min="2824" max="2824" width="15.625" style="57" customWidth="1"/>
    <col min="2825" max="2826" width="8.625" style="57" customWidth="1"/>
    <col min="2827" max="3072" width="9" style="57"/>
    <col min="3073" max="3073" width="8.625" style="57" customWidth="1"/>
    <col min="3074" max="3074" width="15.625" style="57" customWidth="1"/>
    <col min="3075" max="3076" width="8.625" style="57" customWidth="1"/>
    <col min="3077" max="3077" width="15.625" style="57" customWidth="1"/>
    <col min="3078" max="3079" width="8.625" style="57" customWidth="1"/>
    <col min="3080" max="3080" width="15.625" style="57" customWidth="1"/>
    <col min="3081" max="3082" width="8.625" style="57" customWidth="1"/>
    <col min="3083" max="3328" width="9" style="57"/>
    <col min="3329" max="3329" width="8.625" style="57" customWidth="1"/>
    <col min="3330" max="3330" width="15.625" style="57" customWidth="1"/>
    <col min="3331" max="3332" width="8.625" style="57" customWidth="1"/>
    <col min="3333" max="3333" width="15.625" style="57" customWidth="1"/>
    <col min="3334" max="3335" width="8.625" style="57" customWidth="1"/>
    <col min="3336" max="3336" width="15.625" style="57" customWidth="1"/>
    <col min="3337" max="3338" width="8.625" style="57" customWidth="1"/>
    <col min="3339" max="3584" width="9" style="57"/>
    <col min="3585" max="3585" width="8.625" style="57" customWidth="1"/>
    <col min="3586" max="3586" width="15.625" style="57" customWidth="1"/>
    <col min="3587" max="3588" width="8.625" style="57" customWidth="1"/>
    <col min="3589" max="3589" width="15.625" style="57" customWidth="1"/>
    <col min="3590" max="3591" width="8.625" style="57" customWidth="1"/>
    <col min="3592" max="3592" width="15.625" style="57" customWidth="1"/>
    <col min="3593" max="3594" width="8.625" style="57" customWidth="1"/>
    <col min="3595" max="3840" width="9" style="57"/>
    <col min="3841" max="3841" width="8.625" style="57" customWidth="1"/>
    <col min="3842" max="3842" width="15.625" style="57" customWidth="1"/>
    <col min="3843" max="3844" width="8.625" style="57" customWidth="1"/>
    <col min="3845" max="3845" width="15.625" style="57" customWidth="1"/>
    <col min="3846" max="3847" width="8.625" style="57" customWidth="1"/>
    <col min="3848" max="3848" width="15.625" style="57" customWidth="1"/>
    <col min="3849" max="3850" width="8.625" style="57" customWidth="1"/>
    <col min="3851" max="4096" width="9" style="57"/>
    <col min="4097" max="4097" width="8.625" style="57" customWidth="1"/>
    <col min="4098" max="4098" width="15.625" style="57" customWidth="1"/>
    <col min="4099" max="4100" width="8.625" style="57" customWidth="1"/>
    <col min="4101" max="4101" width="15.625" style="57" customWidth="1"/>
    <col min="4102" max="4103" width="8.625" style="57" customWidth="1"/>
    <col min="4104" max="4104" width="15.625" style="57" customWidth="1"/>
    <col min="4105" max="4106" width="8.625" style="57" customWidth="1"/>
    <col min="4107" max="4352" width="9" style="57"/>
    <col min="4353" max="4353" width="8.625" style="57" customWidth="1"/>
    <col min="4354" max="4354" width="15.625" style="57" customWidth="1"/>
    <col min="4355" max="4356" width="8.625" style="57" customWidth="1"/>
    <col min="4357" max="4357" width="15.625" style="57" customWidth="1"/>
    <col min="4358" max="4359" width="8.625" style="57" customWidth="1"/>
    <col min="4360" max="4360" width="15.625" style="57" customWidth="1"/>
    <col min="4361" max="4362" width="8.625" style="57" customWidth="1"/>
    <col min="4363" max="4608" width="9" style="57"/>
    <col min="4609" max="4609" width="8.625" style="57" customWidth="1"/>
    <col min="4610" max="4610" width="15.625" style="57" customWidth="1"/>
    <col min="4611" max="4612" width="8.625" style="57" customWidth="1"/>
    <col min="4613" max="4613" width="15.625" style="57" customWidth="1"/>
    <col min="4614" max="4615" width="8.625" style="57" customWidth="1"/>
    <col min="4616" max="4616" width="15.625" style="57" customWidth="1"/>
    <col min="4617" max="4618" width="8.625" style="57" customWidth="1"/>
    <col min="4619" max="4864" width="9" style="57"/>
    <col min="4865" max="4865" width="8.625" style="57" customWidth="1"/>
    <col min="4866" max="4866" width="15.625" style="57" customWidth="1"/>
    <col min="4867" max="4868" width="8.625" style="57" customWidth="1"/>
    <col min="4869" max="4869" width="15.625" style="57" customWidth="1"/>
    <col min="4870" max="4871" width="8.625" style="57" customWidth="1"/>
    <col min="4872" max="4872" width="15.625" style="57" customWidth="1"/>
    <col min="4873" max="4874" width="8.625" style="57" customWidth="1"/>
    <col min="4875" max="5120" width="9" style="57"/>
    <col min="5121" max="5121" width="8.625" style="57" customWidth="1"/>
    <col min="5122" max="5122" width="15.625" style="57" customWidth="1"/>
    <col min="5123" max="5124" width="8.625" style="57" customWidth="1"/>
    <col min="5125" max="5125" width="15.625" style="57" customWidth="1"/>
    <col min="5126" max="5127" width="8.625" style="57" customWidth="1"/>
    <col min="5128" max="5128" width="15.625" style="57" customWidth="1"/>
    <col min="5129" max="5130" width="8.625" style="57" customWidth="1"/>
    <col min="5131" max="5376" width="9" style="57"/>
    <col min="5377" max="5377" width="8.625" style="57" customWidth="1"/>
    <col min="5378" max="5378" width="15.625" style="57" customWidth="1"/>
    <col min="5379" max="5380" width="8.625" style="57" customWidth="1"/>
    <col min="5381" max="5381" width="15.625" style="57" customWidth="1"/>
    <col min="5382" max="5383" width="8.625" style="57" customWidth="1"/>
    <col min="5384" max="5384" width="15.625" style="57" customWidth="1"/>
    <col min="5385" max="5386" width="8.625" style="57" customWidth="1"/>
    <col min="5387" max="5632" width="9" style="57"/>
    <col min="5633" max="5633" width="8.625" style="57" customWidth="1"/>
    <col min="5634" max="5634" width="15.625" style="57" customWidth="1"/>
    <col min="5635" max="5636" width="8.625" style="57" customWidth="1"/>
    <col min="5637" max="5637" width="15.625" style="57" customWidth="1"/>
    <col min="5638" max="5639" width="8.625" style="57" customWidth="1"/>
    <col min="5640" max="5640" width="15.625" style="57" customWidth="1"/>
    <col min="5641" max="5642" width="8.625" style="57" customWidth="1"/>
    <col min="5643" max="5888" width="9" style="57"/>
    <col min="5889" max="5889" width="8.625" style="57" customWidth="1"/>
    <col min="5890" max="5890" width="15.625" style="57" customWidth="1"/>
    <col min="5891" max="5892" width="8.625" style="57" customWidth="1"/>
    <col min="5893" max="5893" width="15.625" style="57" customWidth="1"/>
    <col min="5894" max="5895" width="8.625" style="57" customWidth="1"/>
    <col min="5896" max="5896" width="15.625" style="57" customWidth="1"/>
    <col min="5897" max="5898" width="8.625" style="57" customWidth="1"/>
    <col min="5899" max="6144" width="9" style="57"/>
    <col min="6145" max="6145" width="8.625" style="57" customWidth="1"/>
    <col min="6146" max="6146" width="15.625" style="57" customWidth="1"/>
    <col min="6147" max="6148" width="8.625" style="57" customWidth="1"/>
    <col min="6149" max="6149" width="15.625" style="57" customWidth="1"/>
    <col min="6150" max="6151" width="8.625" style="57" customWidth="1"/>
    <col min="6152" max="6152" width="15.625" style="57" customWidth="1"/>
    <col min="6153" max="6154" width="8.625" style="57" customWidth="1"/>
    <col min="6155" max="6400" width="9" style="57"/>
    <col min="6401" max="6401" width="8.625" style="57" customWidth="1"/>
    <col min="6402" max="6402" width="15.625" style="57" customWidth="1"/>
    <col min="6403" max="6404" width="8.625" style="57" customWidth="1"/>
    <col min="6405" max="6405" width="15.625" style="57" customWidth="1"/>
    <col min="6406" max="6407" width="8.625" style="57" customWidth="1"/>
    <col min="6408" max="6408" width="15.625" style="57" customWidth="1"/>
    <col min="6409" max="6410" width="8.625" style="57" customWidth="1"/>
    <col min="6411" max="6656" width="9" style="57"/>
    <col min="6657" max="6657" width="8.625" style="57" customWidth="1"/>
    <col min="6658" max="6658" width="15.625" style="57" customWidth="1"/>
    <col min="6659" max="6660" width="8.625" style="57" customWidth="1"/>
    <col min="6661" max="6661" width="15.625" style="57" customWidth="1"/>
    <col min="6662" max="6663" width="8.625" style="57" customWidth="1"/>
    <col min="6664" max="6664" width="15.625" style="57" customWidth="1"/>
    <col min="6665" max="6666" width="8.625" style="57" customWidth="1"/>
    <col min="6667" max="6912" width="9" style="57"/>
    <col min="6913" max="6913" width="8.625" style="57" customWidth="1"/>
    <col min="6914" max="6914" width="15.625" style="57" customWidth="1"/>
    <col min="6915" max="6916" width="8.625" style="57" customWidth="1"/>
    <col min="6917" max="6917" width="15.625" style="57" customWidth="1"/>
    <col min="6918" max="6919" width="8.625" style="57" customWidth="1"/>
    <col min="6920" max="6920" width="15.625" style="57" customWidth="1"/>
    <col min="6921" max="6922" width="8.625" style="57" customWidth="1"/>
    <col min="6923" max="7168" width="9" style="57"/>
    <col min="7169" max="7169" width="8.625" style="57" customWidth="1"/>
    <col min="7170" max="7170" width="15.625" style="57" customWidth="1"/>
    <col min="7171" max="7172" width="8.625" style="57" customWidth="1"/>
    <col min="7173" max="7173" width="15.625" style="57" customWidth="1"/>
    <col min="7174" max="7175" width="8.625" style="57" customWidth="1"/>
    <col min="7176" max="7176" width="15.625" style="57" customWidth="1"/>
    <col min="7177" max="7178" width="8.625" style="57" customWidth="1"/>
    <col min="7179" max="7424" width="9" style="57"/>
    <col min="7425" max="7425" width="8.625" style="57" customWidth="1"/>
    <col min="7426" max="7426" width="15.625" style="57" customWidth="1"/>
    <col min="7427" max="7428" width="8.625" style="57" customWidth="1"/>
    <col min="7429" max="7429" width="15.625" style="57" customWidth="1"/>
    <col min="7430" max="7431" width="8.625" style="57" customWidth="1"/>
    <col min="7432" max="7432" width="15.625" style="57" customWidth="1"/>
    <col min="7433" max="7434" width="8.625" style="57" customWidth="1"/>
    <col min="7435" max="7680" width="9" style="57"/>
    <col min="7681" max="7681" width="8.625" style="57" customWidth="1"/>
    <col min="7682" max="7682" width="15.625" style="57" customWidth="1"/>
    <col min="7683" max="7684" width="8.625" style="57" customWidth="1"/>
    <col min="7685" max="7685" width="15.625" style="57" customWidth="1"/>
    <col min="7686" max="7687" width="8.625" style="57" customWidth="1"/>
    <col min="7688" max="7688" width="15.625" style="57" customWidth="1"/>
    <col min="7689" max="7690" width="8.625" style="57" customWidth="1"/>
    <col min="7691" max="7936" width="9" style="57"/>
    <col min="7937" max="7937" width="8.625" style="57" customWidth="1"/>
    <col min="7938" max="7938" width="15.625" style="57" customWidth="1"/>
    <col min="7939" max="7940" width="8.625" style="57" customWidth="1"/>
    <col min="7941" max="7941" width="15.625" style="57" customWidth="1"/>
    <col min="7942" max="7943" width="8.625" style="57" customWidth="1"/>
    <col min="7944" max="7944" width="15.625" style="57" customWidth="1"/>
    <col min="7945" max="7946" width="8.625" style="57" customWidth="1"/>
    <col min="7947" max="8192" width="9" style="57"/>
    <col min="8193" max="8193" width="8.625" style="57" customWidth="1"/>
    <col min="8194" max="8194" width="15.625" style="57" customWidth="1"/>
    <col min="8195" max="8196" width="8.625" style="57" customWidth="1"/>
    <col min="8197" max="8197" width="15.625" style="57" customWidth="1"/>
    <col min="8198" max="8199" width="8.625" style="57" customWidth="1"/>
    <col min="8200" max="8200" width="15.625" style="57" customWidth="1"/>
    <col min="8201" max="8202" width="8.625" style="57" customWidth="1"/>
    <col min="8203" max="8448" width="9" style="57"/>
    <col min="8449" max="8449" width="8.625" style="57" customWidth="1"/>
    <col min="8450" max="8450" width="15.625" style="57" customWidth="1"/>
    <col min="8451" max="8452" width="8.625" style="57" customWidth="1"/>
    <col min="8453" max="8453" width="15.625" style="57" customWidth="1"/>
    <col min="8454" max="8455" width="8.625" style="57" customWidth="1"/>
    <col min="8456" max="8456" width="15.625" style="57" customWidth="1"/>
    <col min="8457" max="8458" width="8.625" style="57" customWidth="1"/>
    <col min="8459" max="8704" width="9" style="57"/>
    <col min="8705" max="8705" width="8.625" style="57" customWidth="1"/>
    <col min="8706" max="8706" width="15.625" style="57" customWidth="1"/>
    <col min="8707" max="8708" width="8.625" style="57" customWidth="1"/>
    <col min="8709" max="8709" width="15.625" style="57" customWidth="1"/>
    <col min="8710" max="8711" width="8.625" style="57" customWidth="1"/>
    <col min="8712" max="8712" width="15.625" style="57" customWidth="1"/>
    <col min="8713" max="8714" width="8.625" style="57" customWidth="1"/>
    <col min="8715" max="8960" width="9" style="57"/>
    <col min="8961" max="8961" width="8.625" style="57" customWidth="1"/>
    <col min="8962" max="8962" width="15.625" style="57" customWidth="1"/>
    <col min="8963" max="8964" width="8.625" style="57" customWidth="1"/>
    <col min="8965" max="8965" width="15.625" style="57" customWidth="1"/>
    <col min="8966" max="8967" width="8.625" style="57" customWidth="1"/>
    <col min="8968" max="8968" width="15.625" style="57" customWidth="1"/>
    <col min="8969" max="8970" width="8.625" style="57" customWidth="1"/>
    <col min="8971" max="9216" width="9" style="57"/>
    <col min="9217" max="9217" width="8.625" style="57" customWidth="1"/>
    <col min="9218" max="9218" width="15.625" style="57" customWidth="1"/>
    <col min="9219" max="9220" width="8.625" style="57" customWidth="1"/>
    <col min="9221" max="9221" width="15.625" style="57" customWidth="1"/>
    <col min="9222" max="9223" width="8.625" style="57" customWidth="1"/>
    <col min="9224" max="9224" width="15.625" style="57" customWidth="1"/>
    <col min="9225" max="9226" width="8.625" style="57" customWidth="1"/>
    <col min="9227" max="9472" width="9" style="57"/>
    <col min="9473" max="9473" width="8.625" style="57" customWidth="1"/>
    <col min="9474" max="9474" width="15.625" style="57" customWidth="1"/>
    <col min="9475" max="9476" width="8.625" style="57" customWidth="1"/>
    <col min="9477" max="9477" width="15.625" style="57" customWidth="1"/>
    <col min="9478" max="9479" width="8.625" style="57" customWidth="1"/>
    <col min="9480" max="9480" width="15.625" style="57" customWidth="1"/>
    <col min="9481" max="9482" width="8.625" style="57" customWidth="1"/>
    <col min="9483" max="9728" width="9" style="57"/>
    <col min="9729" max="9729" width="8.625" style="57" customWidth="1"/>
    <col min="9730" max="9730" width="15.625" style="57" customWidth="1"/>
    <col min="9731" max="9732" width="8.625" style="57" customWidth="1"/>
    <col min="9733" max="9733" width="15.625" style="57" customWidth="1"/>
    <col min="9734" max="9735" width="8.625" style="57" customWidth="1"/>
    <col min="9736" max="9736" width="15.625" style="57" customWidth="1"/>
    <col min="9737" max="9738" width="8.625" style="57" customWidth="1"/>
    <col min="9739" max="9984" width="9" style="57"/>
    <col min="9985" max="9985" width="8.625" style="57" customWidth="1"/>
    <col min="9986" max="9986" width="15.625" style="57" customWidth="1"/>
    <col min="9987" max="9988" width="8.625" style="57" customWidth="1"/>
    <col min="9989" max="9989" width="15.625" style="57" customWidth="1"/>
    <col min="9990" max="9991" width="8.625" style="57" customWidth="1"/>
    <col min="9992" max="9992" width="15.625" style="57" customWidth="1"/>
    <col min="9993" max="9994" width="8.625" style="57" customWidth="1"/>
    <col min="9995" max="10240" width="9" style="57"/>
    <col min="10241" max="10241" width="8.625" style="57" customWidth="1"/>
    <col min="10242" max="10242" width="15.625" style="57" customWidth="1"/>
    <col min="10243" max="10244" width="8.625" style="57" customWidth="1"/>
    <col min="10245" max="10245" width="15.625" style="57" customWidth="1"/>
    <col min="10246" max="10247" width="8.625" style="57" customWidth="1"/>
    <col min="10248" max="10248" width="15.625" style="57" customWidth="1"/>
    <col min="10249" max="10250" width="8.625" style="57" customWidth="1"/>
    <col min="10251" max="10496" width="9" style="57"/>
    <col min="10497" max="10497" width="8.625" style="57" customWidth="1"/>
    <col min="10498" max="10498" width="15.625" style="57" customWidth="1"/>
    <col min="10499" max="10500" width="8.625" style="57" customWidth="1"/>
    <col min="10501" max="10501" width="15.625" style="57" customWidth="1"/>
    <col min="10502" max="10503" width="8.625" style="57" customWidth="1"/>
    <col min="10504" max="10504" width="15.625" style="57" customWidth="1"/>
    <col min="10505" max="10506" width="8.625" style="57" customWidth="1"/>
    <col min="10507" max="10752" width="9" style="57"/>
    <col min="10753" max="10753" width="8.625" style="57" customWidth="1"/>
    <col min="10754" max="10754" width="15.625" style="57" customWidth="1"/>
    <col min="10755" max="10756" width="8.625" style="57" customWidth="1"/>
    <col min="10757" max="10757" width="15.625" style="57" customWidth="1"/>
    <col min="10758" max="10759" width="8.625" style="57" customWidth="1"/>
    <col min="10760" max="10760" width="15.625" style="57" customWidth="1"/>
    <col min="10761" max="10762" width="8.625" style="57" customWidth="1"/>
    <col min="10763" max="11008" width="9" style="57"/>
    <col min="11009" max="11009" width="8.625" style="57" customWidth="1"/>
    <col min="11010" max="11010" width="15.625" style="57" customWidth="1"/>
    <col min="11011" max="11012" width="8.625" style="57" customWidth="1"/>
    <col min="11013" max="11013" width="15.625" style="57" customWidth="1"/>
    <col min="11014" max="11015" width="8.625" style="57" customWidth="1"/>
    <col min="11016" max="11016" width="15.625" style="57" customWidth="1"/>
    <col min="11017" max="11018" width="8.625" style="57" customWidth="1"/>
    <col min="11019" max="11264" width="9" style="57"/>
    <col min="11265" max="11265" width="8.625" style="57" customWidth="1"/>
    <col min="11266" max="11266" width="15.625" style="57" customWidth="1"/>
    <col min="11267" max="11268" width="8.625" style="57" customWidth="1"/>
    <col min="11269" max="11269" width="15.625" style="57" customWidth="1"/>
    <col min="11270" max="11271" width="8.625" style="57" customWidth="1"/>
    <col min="11272" max="11272" width="15.625" style="57" customWidth="1"/>
    <col min="11273" max="11274" width="8.625" style="57" customWidth="1"/>
    <col min="11275" max="11520" width="9" style="57"/>
    <col min="11521" max="11521" width="8.625" style="57" customWidth="1"/>
    <col min="11522" max="11522" width="15.625" style="57" customWidth="1"/>
    <col min="11523" max="11524" width="8.625" style="57" customWidth="1"/>
    <col min="11525" max="11525" width="15.625" style="57" customWidth="1"/>
    <col min="11526" max="11527" width="8.625" style="57" customWidth="1"/>
    <col min="11528" max="11528" width="15.625" style="57" customWidth="1"/>
    <col min="11529" max="11530" width="8.625" style="57" customWidth="1"/>
    <col min="11531" max="11776" width="9" style="57"/>
    <col min="11777" max="11777" width="8.625" style="57" customWidth="1"/>
    <col min="11778" max="11778" width="15.625" style="57" customWidth="1"/>
    <col min="11779" max="11780" width="8.625" style="57" customWidth="1"/>
    <col min="11781" max="11781" width="15.625" style="57" customWidth="1"/>
    <col min="11782" max="11783" width="8.625" style="57" customWidth="1"/>
    <col min="11784" max="11784" width="15.625" style="57" customWidth="1"/>
    <col min="11785" max="11786" width="8.625" style="57" customWidth="1"/>
    <col min="11787" max="12032" width="9" style="57"/>
    <col min="12033" max="12033" width="8.625" style="57" customWidth="1"/>
    <col min="12034" max="12034" width="15.625" style="57" customWidth="1"/>
    <col min="12035" max="12036" width="8.625" style="57" customWidth="1"/>
    <col min="12037" max="12037" width="15.625" style="57" customWidth="1"/>
    <col min="12038" max="12039" width="8.625" style="57" customWidth="1"/>
    <col min="12040" max="12040" width="15.625" style="57" customWidth="1"/>
    <col min="12041" max="12042" width="8.625" style="57" customWidth="1"/>
    <col min="12043" max="12288" width="9" style="57"/>
    <col min="12289" max="12289" width="8.625" style="57" customWidth="1"/>
    <col min="12290" max="12290" width="15.625" style="57" customWidth="1"/>
    <col min="12291" max="12292" width="8.625" style="57" customWidth="1"/>
    <col min="12293" max="12293" width="15.625" style="57" customWidth="1"/>
    <col min="12294" max="12295" width="8.625" style="57" customWidth="1"/>
    <col min="12296" max="12296" width="15.625" style="57" customWidth="1"/>
    <col min="12297" max="12298" width="8.625" style="57" customWidth="1"/>
    <col min="12299" max="12544" width="9" style="57"/>
    <col min="12545" max="12545" width="8.625" style="57" customWidth="1"/>
    <col min="12546" max="12546" width="15.625" style="57" customWidth="1"/>
    <col min="12547" max="12548" width="8.625" style="57" customWidth="1"/>
    <col min="12549" max="12549" width="15.625" style="57" customWidth="1"/>
    <col min="12550" max="12551" width="8.625" style="57" customWidth="1"/>
    <col min="12552" max="12552" width="15.625" style="57" customWidth="1"/>
    <col min="12553" max="12554" width="8.625" style="57" customWidth="1"/>
    <col min="12555" max="12800" width="9" style="57"/>
    <col min="12801" max="12801" width="8.625" style="57" customWidth="1"/>
    <col min="12802" max="12802" width="15.625" style="57" customWidth="1"/>
    <col min="12803" max="12804" width="8.625" style="57" customWidth="1"/>
    <col min="12805" max="12805" width="15.625" style="57" customWidth="1"/>
    <col min="12806" max="12807" width="8.625" style="57" customWidth="1"/>
    <col min="12808" max="12808" width="15.625" style="57" customWidth="1"/>
    <col min="12809" max="12810" width="8.625" style="57" customWidth="1"/>
    <col min="12811" max="13056" width="9" style="57"/>
    <col min="13057" max="13057" width="8.625" style="57" customWidth="1"/>
    <col min="13058" max="13058" width="15.625" style="57" customWidth="1"/>
    <col min="13059" max="13060" width="8.625" style="57" customWidth="1"/>
    <col min="13061" max="13061" width="15.625" style="57" customWidth="1"/>
    <col min="13062" max="13063" width="8.625" style="57" customWidth="1"/>
    <col min="13064" max="13064" width="15.625" style="57" customWidth="1"/>
    <col min="13065" max="13066" width="8.625" style="57" customWidth="1"/>
    <col min="13067" max="13312" width="9" style="57"/>
    <col min="13313" max="13313" width="8.625" style="57" customWidth="1"/>
    <col min="13314" max="13314" width="15.625" style="57" customWidth="1"/>
    <col min="13315" max="13316" width="8.625" style="57" customWidth="1"/>
    <col min="13317" max="13317" width="15.625" style="57" customWidth="1"/>
    <col min="13318" max="13319" width="8.625" style="57" customWidth="1"/>
    <col min="13320" max="13320" width="15.625" style="57" customWidth="1"/>
    <col min="13321" max="13322" width="8.625" style="57" customWidth="1"/>
    <col min="13323" max="13568" width="9" style="57"/>
    <col min="13569" max="13569" width="8.625" style="57" customWidth="1"/>
    <col min="13570" max="13570" width="15.625" style="57" customWidth="1"/>
    <col min="13571" max="13572" width="8.625" style="57" customWidth="1"/>
    <col min="13573" max="13573" width="15.625" style="57" customWidth="1"/>
    <col min="13574" max="13575" width="8.625" style="57" customWidth="1"/>
    <col min="13576" max="13576" width="15.625" style="57" customWidth="1"/>
    <col min="13577" max="13578" width="8.625" style="57" customWidth="1"/>
    <col min="13579" max="13824" width="9" style="57"/>
    <col min="13825" max="13825" width="8.625" style="57" customWidth="1"/>
    <col min="13826" max="13826" width="15.625" style="57" customWidth="1"/>
    <col min="13827" max="13828" width="8.625" style="57" customWidth="1"/>
    <col min="13829" max="13829" width="15.625" style="57" customWidth="1"/>
    <col min="13830" max="13831" width="8.625" style="57" customWidth="1"/>
    <col min="13832" max="13832" width="15.625" style="57" customWidth="1"/>
    <col min="13833" max="13834" width="8.625" style="57" customWidth="1"/>
    <col min="13835" max="14080" width="9" style="57"/>
    <col min="14081" max="14081" width="8.625" style="57" customWidth="1"/>
    <col min="14082" max="14082" width="15.625" style="57" customWidth="1"/>
    <col min="14083" max="14084" width="8.625" style="57" customWidth="1"/>
    <col min="14085" max="14085" width="15.625" style="57" customWidth="1"/>
    <col min="14086" max="14087" width="8.625" style="57" customWidth="1"/>
    <col min="14088" max="14088" width="15.625" style="57" customWidth="1"/>
    <col min="14089" max="14090" width="8.625" style="57" customWidth="1"/>
    <col min="14091" max="14336" width="9" style="57"/>
    <col min="14337" max="14337" width="8.625" style="57" customWidth="1"/>
    <col min="14338" max="14338" width="15.625" style="57" customWidth="1"/>
    <col min="14339" max="14340" width="8.625" style="57" customWidth="1"/>
    <col min="14341" max="14341" width="15.625" style="57" customWidth="1"/>
    <col min="14342" max="14343" width="8.625" style="57" customWidth="1"/>
    <col min="14344" max="14344" width="15.625" style="57" customWidth="1"/>
    <col min="14345" max="14346" width="8.625" style="57" customWidth="1"/>
    <col min="14347" max="14592" width="9" style="57"/>
    <col min="14593" max="14593" width="8.625" style="57" customWidth="1"/>
    <col min="14594" max="14594" width="15.625" style="57" customWidth="1"/>
    <col min="14595" max="14596" width="8.625" style="57" customWidth="1"/>
    <col min="14597" max="14597" width="15.625" style="57" customWidth="1"/>
    <col min="14598" max="14599" width="8.625" style="57" customWidth="1"/>
    <col min="14600" max="14600" width="15.625" style="57" customWidth="1"/>
    <col min="14601" max="14602" width="8.625" style="57" customWidth="1"/>
    <col min="14603" max="14848" width="9" style="57"/>
    <col min="14849" max="14849" width="8.625" style="57" customWidth="1"/>
    <col min="14850" max="14850" width="15.625" style="57" customWidth="1"/>
    <col min="14851" max="14852" width="8.625" style="57" customWidth="1"/>
    <col min="14853" max="14853" width="15.625" style="57" customWidth="1"/>
    <col min="14854" max="14855" width="8.625" style="57" customWidth="1"/>
    <col min="14856" max="14856" width="15.625" style="57" customWidth="1"/>
    <col min="14857" max="14858" width="8.625" style="57" customWidth="1"/>
    <col min="14859" max="15104" width="9" style="57"/>
    <col min="15105" max="15105" width="8.625" style="57" customWidth="1"/>
    <col min="15106" max="15106" width="15.625" style="57" customWidth="1"/>
    <col min="15107" max="15108" width="8.625" style="57" customWidth="1"/>
    <col min="15109" max="15109" width="15.625" style="57" customWidth="1"/>
    <col min="15110" max="15111" width="8.625" style="57" customWidth="1"/>
    <col min="15112" max="15112" width="15.625" style="57" customWidth="1"/>
    <col min="15113" max="15114" width="8.625" style="57" customWidth="1"/>
    <col min="15115" max="15360" width="9" style="57"/>
    <col min="15361" max="15361" width="8.625" style="57" customWidth="1"/>
    <col min="15362" max="15362" width="15.625" style="57" customWidth="1"/>
    <col min="15363" max="15364" width="8.625" style="57" customWidth="1"/>
    <col min="15365" max="15365" width="15.625" style="57" customWidth="1"/>
    <col min="15366" max="15367" width="8.625" style="57" customWidth="1"/>
    <col min="15368" max="15368" width="15.625" style="57" customWidth="1"/>
    <col min="15369" max="15370" width="8.625" style="57" customWidth="1"/>
    <col min="15371" max="15616" width="9" style="57"/>
    <col min="15617" max="15617" width="8.625" style="57" customWidth="1"/>
    <col min="15618" max="15618" width="15.625" style="57" customWidth="1"/>
    <col min="15619" max="15620" width="8.625" style="57" customWidth="1"/>
    <col min="15621" max="15621" width="15.625" style="57" customWidth="1"/>
    <col min="15622" max="15623" width="8.625" style="57" customWidth="1"/>
    <col min="15624" max="15624" width="15.625" style="57" customWidth="1"/>
    <col min="15625" max="15626" width="8.625" style="57" customWidth="1"/>
    <col min="15627" max="15872" width="9" style="57"/>
    <col min="15873" max="15873" width="8.625" style="57" customWidth="1"/>
    <col min="15874" max="15874" width="15.625" style="57" customWidth="1"/>
    <col min="15875" max="15876" width="8.625" style="57" customWidth="1"/>
    <col min="15877" max="15877" width="15.625" style="57" customWidth="1"/>
    <col min="15878" max="15879" width="8.625" style="57" customWidth="1"/>
    <col min="15880" max="15880" width="15.625" style="57" customWidth="1"/>
    <col min="15881" max="15882" width="8.625" style="57" customWidth="1"/>
    <col min="15883" max="16128" width="9" style="57"/>
    <col min="16129" max="16129" width="8.625" style="57" customWidth="1"/>
    <col min="16130" max="16130" width="15.625" style="57" customWidth="1"/>
    <col min="16131" max="16132" width="8.625" style="57" customWidth="1"/>
    <col min="16133" max="16133" width="15.625" style="57" customWidth="1"/>
    <col min="16134" max="16135" width="8.625" style="57" customWidth="1"/>
    <col min="16136" max="16136" width="15.625" style="57" customWidth="1"/>
    <col min="16137" max="16138" width="8.625" style="57" customWidth="1"/>
    <col min="16139" max="16384" width="9" style="57"/>
  </cols>
  <sheetData>
    <row r="1" spans="1:10" ht="20.100000000000001" customHeight="1" x14ac:dyDescent="0.15"/>
    <row r="2" spans="1:10" ht="20.100000000000001" customHeight="1" x14ac:dyDescent="0.15">
      <c r="A2" s="58" t="s">
        <v>37</v>
      </c>
    </row>
    <row r="3" spans="1:10" ht="20.100000000000001" customHeight="1" x14ac:dyDescent="0.15">
      <c r="A3" s="59" t="s">
        <v>38</v>
      </c>
      <c r="B3" s="59"/>
      <c r="C3" s="59"/>
      <c r="D3" s="59"/>
      <c r="E3" s="59"/>
      <c r="F3" s="59"/>
      <c r="G3" s="59"/>
      <c r="H3" s="59"/>
      <c r="I3" s="59"/>
      <c r="J3" s="60" t="s">
        <v>39</v>
      </c>
    </row>
    <row r="4" spans="1:10" s="68" customFormat="1" ht="36" x14ac:dyDescent="0.15">
      <c r="A4" s="61"/>
      <c r="B4" s="62" t="s">
        <v>40</v>
      </c>
      <c r="C4" s="63" t="s">
        <v>41</v>
      </c>
      <c r="D4" s="64" t="s">
        <v>42</v>
      </c>
      <c r="E4" s="65" t="s">
        <v>43</v>
      </c>
      <c r="F4" s="66" t="s">
        <v>41</v>
      </c>
      <c r="G4" s="64" t="s">
        <v>42</v>
      </c>
      <c r="H4" s="67" t="s">
        <v>44</v>
      </c>
      <c r="I4" s="66" t="s">
        <v>41</v>
      </c>
      <c r="J4" s="64" t="s">
        <v>42</v>
      </c>
    </row>
    <row r="5" spans="1:10" ht="30" customHeight="1" x14ac:dyDescent="0.15">
      <c r="A5" s="69" t="s">
        <v>45</v>
      </c>
      <c r="B5" s="70">
        <v>453973250</v>
      </c>
      <c r="C5" s="71" t="s">
        <v>46</v>
      </c>
      <c r="D5" s="72" t="s">
        <v>46</v>
      </c>
      <c r="E5" s="70">
        <v>16760460</v>
      </c>
      <c r="F5" s="73" t="s">
        <v>46</v>
      </c>
      <c r="G5" s="72" t="s">
        <v>46</v>
      </c>
      <c r="H5" s="74">
        <f>ROUND(E5/B5*100,10)</f>
        <v>3.6919488098</v>
      </c>
      <c r="I5" s="73" t="s">
        <v>46</v>
      </c>
      <c r="J5" s="72" t="s">
        <v>46</v>
      </c>
    </row>
    <row r="6" spans="1:10" ht="30" customHeight="1" x14ac:dyDescent="0.15">
      <c r="A6" s="69" t="s">
        <v>47</v>
      </c>
      <c r="B6" s="70">
        <v>14194250</v>
      </c>
      <c r="C6" s="75">
        <v>11</v>
      </c>
      <c r="D6" s="76">
        <v>1</v>
      </c>
      <c r="E6" s="70">
        <v>602490</v>
      </c>
      <c r="F6" s="77">
        <v>6</v>
      </c>
      <c r="G6" s="76">
        <v>1</v>
      </c>
      <c r="H6" s="74">
        <f>ROUND(E6/B6*100,10)</f>
        <v>4.2446060904999996</v>
      </c>
      <c r="I6" s="77">
        <v>4</v>
      </c>
      <c r="J6" s="76">
        <v>1</v>
      </c>
    </row>
    <row r="7" spans="1:10" ht="30" customHeight="1" x14ac:dyDescent="0.15">
      <c r="A7" s="69" t="s">
        <v>48</v>
      </c>
      <c r="B7" s="70">
        <v>2070750</v>
      </c>
      <c r="C7" s="75">
        <v>45</v>
      </c>
      <c r="D7" s="76">
        <v>7</v>
      </c>
      <c r="E7" s="70">
        <v>21280</v>
      </c>
      <c r="F7" s="77">
        <v>40</v>
      </c>
      <c r="G7" s="76">
        <v>6</v>
      </c>
      <c r="H7" s="74">
        <f t="shared" ref="H7:H12" si="0">ROUND(E7/B7*100,10)</f>
        <v>1.0276469878000001</v>
      </c>
      <c r="I7" s="77">
        <v>28</v>
      </c>
      <c r="J7" s="76">
        <v>5</v>
      </c>
    </row>
    <row r="8" spans="1:10" ht="30" customHeight="1" x14ac:dyDescent="0.15">
      <c r="A8" s="69" t="s">
        <v>49</v>
      </c>
      <c r="B8" s="70">
        <v>6355600</v>
      </c>
      <c r="C8" s="75">
        <v>23</v>
      </c>
      <c r="D8" s="76">
        <v>3</v>
      </c>
      <c r="E8" s="70">
        <v>94530</v>
      </c>
      <c r="F8" s="77">
        <v>18</v>
      </c>
      <c r="G8" s="76">
        <v>4</v>
      </c>
      <c r="H8" s="74">
        <f t="shared" si="0"/>
        <v>1.4873497388000001</v>
      </c>
      <c r="I8" s="78">
        <v>16</v>
      </c>
      <c r="J8" s="76">
        <v>4</v>
      </c>
    </row>
    <row r="9" spans="1:10" ht="30" customHeight="1" x14ac:dyDescent="0.15">
      <c r="A9" s="69" t="s">
        <v>50</v>
      </c>
      <c r="B9" s="70">
        <v>6265900</v>
      </c>
      <c r="C9" s="75">
        <v>25</v>
      </c>
      <c r="D9" s="76">
        <v>5</v>
      </c>
      <c r="E9" s="70">
        <v>98960</v>
      </c>
      <c r="F9" s="77">
        <v>17</v>
      </c>
      <c r="G9" s="76">
        <v>3</v>
      </c>
      <c r="H9" s="74">
        <f t="shared" si="0"/>
        <v>1.5793421536000001</v>
      </c>
      <c r="I9" s="77">
        <v>15</v>
      </c>
      <c r="J9" s="76">
        <v>3</v>
      </c>
    </row>
    <row r="10" spans="1:10" ht="30" customHeight="1" x14ac:dyDescent="0.15">
      <c r="A10" s="69" t="s">
        <v>51</v>
      </c>
      <c r="B10" s="70">
        <v>6421870</v>
      </c>
      <c r="C10" s="75">
        <v>21</v>
      </c>
      <c r="D10" s="76">
        <v>2</v>
      </c>
      <c r="E10" s="70">
        <v>175100</v>
      </c>
      <c r="F10" s="77">
        <v>12</v>
      </c>
      <c r="G10" s="76">
        <v>2</v>
      </c>
      <c r="H10" s="74">
        <f t="shared" si="0"/>
        <v>2.7266201278</v>
      </c>
      <c r="I10" s="77">
        <v>8</v>
      </c>
      <c r="J10" s="76">
        <v>2</v>
      </c>
    </row>
    <row r="11" spans="1:10" ht="30" customHeight="1" x14ac:dyDescent="0.15">
      <c r="A11" s="69" t="s">
        <v>52</v>
      </c>
      <c r="B11" s="70">
        <v>3192370</v>
      </c>
      <c r="C11" s="75">
        <v>38</v>
      </c>
      <c r="D11" s="76">
        <v>6</v>
      </c>
      <c r="E11" s="70">
        <v>20310</v>
      </c>
      <c r="F11" s="77">
        <v>41</v>
      </c>
      <c r="G11" s="76">
        <v>7</v>
      </c>
      <c r="H11" s="74">
        <f t="shared" si="0"/>
        <v>0.63620445000000003</v>
      </c>
      <c r="I11" s="77">
        <v>40</v>
      </c>
      <c r="J11" s="76">
        <v>6</v>
      </c>
    </row>
    <row r="12" spans="1:10" ht="30" customHeight="1" x14ac:dyDescent="0.15">
      <c r="A12" s="69" t="s">
        <v>53</v>
      </c>
      <c r="B12" s="70">
        <v>6351460</v>
      </c>
      <c r="C12" s="75">
        <v>24</v>
      </c>
      <c r="D12" s="76">
        <v>4</v>
      </c>
      <c r="E12" s="70">
        <v>38690</v>
      </c>
      <c r="F12" s="77">
        <v>33</v>
      </c>
      <c r="G12" s="76">
        <v>5</v>
      </c>
      <c r="H12" s="74">
        <f t="shared" si="0"/>
        <v>0.6091512818</v>
      </c>
      <c r="I12" s="77">
        <v>41</v>
      </c>
      <c r="J12" s="76">
        <v>7</v>
      </c>
    </row>
    <row r="13" spans="1:10" ht="20.100000000000001" customHeight="1" x14ac:dyDescent="0.15">
      <c r="A13" s="59" t="s">
        <v>54</v>
      </c>
      <c r="B13" s="59"/>
      <c r="C13" s="59"/>
      <c r="D13" s="59"/>
      <c r="E13" s="59"/>
      <c r="F13" s="59"/>
      <c r="G13" s="59"/>
      <c r="H13" s="59"/>
      <c r="I13" s="59"/>
      <c r="J13" s="59"/>
    </row>
    <row r="14" spans="1:10" ht="20.100000000000001" customHeight="1" x14ac:dyDescent="0.15">
      <c r="A14" s="59" t="s">
        <v>55</v>
      </c>
      <c r="B14" s="59"/>
      <c r="C14" s="59"/>
      <c r="D14" s="59"/>
      <c r="E14" s="59"/>
      <c r="F14" s="59"/>
      <c r="G14" s="59"/>
      <c r="H14" s="59"/>
      <c r="I14" s="59"/>
      <c r="J14" s="59"/>
    </row>
    <row r="15" spans="1:10" x14ac:dyDescent="0.15">
      <c r="B15" s="79"/>
      <c r="E15" s="79"/>
    </row>
  </sheetData>
  <phoneticPr fontId="2"/>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79038-92D3-40B8-B34F-E3F24E1C1E24}">
  <sheetPr>
    <pageSetUpPr fitToPage="1"/>
  </sheetPr>
  <dimension ref="A1:R28"/>
  <sheetViews>
    <sheetView showGridLines="0" topLeftCell="B1" zoomScale="130" zoomScaleNormal="130" workbookViewId="0">
      <selection activeCell="H21" sqref="H21"/>
    </sheetView>
  </sheetViews>
  <sheetFormatPr defaultRowHeight="11.25" x14ac:dyDescent="0.15"/>
  <cols>
    <col min="1" max="1" width="6.625" style="103" customWidth="1"/>
    <col min="2" max="2" width="12.5" style="103" customWidth="1"/>
    <col min="3" max="23" width="10.625" style="103" customWidth="1"/>
    <col min="24" max="258" width="9" style="103"/>
    <col min="259" max="259" width="6.625" style="103" customWidth="1"/>
    <col min="260" max="260" width="10.625" style="103" customWidth="1"/>
    <col min="261" max="266" width="9.75" style="103" customWidth="1"/>
    <col min="267" max="270" width="7.625" style="103" customWidth="1"/>
    <col min="271" max="271" width="9.5" style="103" customWidth="1"/>
    <col min="272" max="272" width="8.75" style="103" customWidth="1"/>
    <col min="273" max="274" width="7.625" style="103" customWidth="1"/>
    <col min="275" max="275" width="9.5" style="103" customWidth="1"/>
    <col min="276" max="276" width="9.25" style="103" customWidth="1"/>
    <col min="277" max="514" width="9" style="103"/>
    <col min="515" max="515" width="6.625" style="103" customWidth="1"/>
    <col min="516" max="516" width="10.625" style="103" customWidth="1"/>
    <col min="517" max="522" width="9.75" style="103" customWidth="1"/>
    <col min="523" max="526" width="7.625" style="103" customWidth="1"/>
    <col min="527" max="527" width="9.5" style="103" customWidth="1"/>
    <col min="528" max="528" width="8.75" style="103" customWidth="1"/>
    <col min="529" max="530" width="7.625" style="103" customWidth="1"/>
    <col min="531" max="531" width="9.5" style="103" customWidth="1"/>
    <col min="532" max="532" width="9.25" style="103" customWidth="1"/>
    <col min="533" max="770" width="9" style="103"/>
    <col min="771" max="771" width="6.625" style="103" customWidth="1"/>
    <col min="772" max="772" width="10.625" style="103" customWidth="1"/>
    <col min="773" max="778" width="9.75" style="103" customWidth="1"/>
    <col min="779" max="782" width="7.625" style="103" customWidth="1"/>
    <col min="783" max="783" width="9.5" style="103" customWidth="1"/>
    <col min="784" max="784" width="8.75" style="103" customWidth="1"/>
    <col min="785" max="786" width="7.625" style="103" customWidth="1"/>
    <col min="787" max="787" width="9.5" style="103" customWidth="1"/>
    <col min="788" max="788" width="9.25" style="103" customWidth="1"/>
    <col min="789" max="1026" width="9" style="103"/>
    <col min="1027" max="1027" width="6.625" style="103" customWidth="1"/>
    <col min="1028" max="1028" width="10.625" style="103" customWidth="1"/>
    <col min="1029" max="1034" width="9.75" style="103" customWidth="1"/>
    <col min="1035" max="1038" width="7.625" style="103" customWidth="1"/>
    <col min="1039" max="1039" width="9.5" style="103" customWidth="1"/>
    <col min="1040" max="1040" width="8.75" style="103" customWidth="1"/>
    <col min="1041" max="1042" width="7.625" style="103" customWidth="1"/>
    <col min="1043" max="1043" width="9.5" style="103" customWidth="1"/>
    <col min="1044" max="1044" width="9.25" style="103" customWidth="1"/>
    <col min="1045" max="1282" width="9" style="103"/>
    <col min="1283" max="1283" width="6.625" style="103" customWidth="1"/>
    <col min="1284" max="1284" width="10.625" style="103" customWidth="1"/>
    <col min="1285" max="1290" width="9.75" style="103" customWidth="1"/>
    <col min="1291" max="1294" width="7.625" style="103" customWidth="1"/>
    <col min="1295" max="1295" width="9.5" style="103" customWidth="1"/>
    <col min="1296" max="1296" width="8.75" style="103" customWidth="1"/>
    <col min="1297" max="1298" width="7.625" style="103" customWidth="1"/>
    <col min="1299" max="1299" width="9.5" style="103" customWidth="1"/>
    <col min="1300" max="1300" width="9.25" style="103" customWidth="1"/>
    <col min="1301" max="1538" width="9" style="103"/>
    <col min="1539" max="1539" width="6.625" style="103" customWidth="1"/>
    <col min="1540" max="1540" width="10.625" style="103" customWidth="1"/>
    <col min="1541" max="1546" width="9.75" style="103" customWidth="1"/>
    <col min="1547" max="1550" width="7.625" style="103" customWidth="1"/>
    <col min="1551" max="1551" width="9.5" style="103" customWidth="1"/>
    <col min="1552" max="1552" width="8.75" style="103" customWidth="1"/>
    <col min="1553" max="1554" width="7.625" style="103" customWidth="1"/>
    <col min="1555" max="1555" width="9.5" style="103" customWidth="1"/>
    <col min="1556" max="1556" width="9.25" style="103" customWidth="1"/>
    <col min="1557" max="1794" width="9" style="103"/>
    <col min="1795" max="1795" width="6.625" style="103" customWidth="1"/>
    <col min="1796" max="1796" width="10.625" style="103" customWidth="1"/>
    <col min="1797" max="1802" width="9.75" style="103" customWidth="1"/>
    <col min="1803" max="1806" width="7.625" style="103" customWidth="1"/>
    <col min="1807" max="1807" width="9.5" style="103" customWidth="1"/>
    <col min="1808" max="1808" width="8.75" style="103" customWidth="1"/>
    <col min="1809" max="1810" width="7.625" style="103" customWidth="1"/>
    <col min="1811" max="1811" width="9.5" style="103" customWidth="1"/>
    <col min="1812" max="1812" width="9.25" style="103" customWidth="1"/>
    <col min="1813" max="2050" width="9" style="103"/>
    <col min="2051" max="2051" width="6.625" style="103" customWidth="1"/>
    <col min="2052" max="2052" width="10.625" style="103" customWidth="1"/>
    <col min="2053" max="2058" width="9.75" style="103" customWidth="1"/>
    <col min="2059" max="2062" width="7.625" style="103" customWidth="1"/>
    <col min="2063" max="2063" width="9.5" style="103" customWidth="1"/>
    <col min="2064" max="2064" width="8.75" style="103" customWidth="1"/>
    <col min="2065" max="2066" width="7.625" style="103" customWidth="1"/>
    <col min="2067" max="2067" width="9.5" style="103" customWidth="1"/>
    <col min="2068" max="2068" width="9.25" style="103" customWidth="1"/>
    <col min="2069" max="2306" width="9" style="103"/>
    <col min="2307" max="2307" width="6.625" style="103" customWidth="1"/>
    <col min="2308" max="2308" width="10.625" style="103" customWidth="1"/>
    <col min="2309" max="2314" width="9.75" style="103" customWidth="1"/>
    <col min="2315" max="2318" width="7.625" style="103" customWidth="1"/>
    <col min="2319" max="2319" width="9.5" style="103" customWidth="1"/>
    <col min="2320" max="2320" width="8.75" style="103" customWidth="1"/>
    <col min="2321" max="2322" width="7.625" style="103" customWidth="1"/>
    <col min="2323" max="2323" width="9.5" style="103" customWidth="1"/>
    <col min="2324" max="2324" width="9.25" style="103" customWidth="1"/>
    <col min="2325" max="2562" width="9" style="103"/>
    <col min="2563" max="2563" width="6.625" style="103" customWidth="1"/>
    <col min="2564" max="2564" width="10.625" style="103" customWidth="1"/>
    <col min="2565" max="2570" width="9.75" style="103" customWidth="1"/>
    <col min="2571" max="2574" width="7.625" style="103" customWidth="1"/>
    <col min="2575" max="2575" width="9.5" style="103" customWidth="1"/>
    <col min="2576" max="2576" width="8.75" style="103" customWidth="1"/>
    <col min="2577" max="2578" width="7.625" style="103" customWidth="1"/>
    <col min="2579" max="2579" width="9.5" style="103" customWidth="1"/>
    <col min="2580" max="2580" width="9.25" style="103" customWidth="1"/>
    <col min="2581" max="2818" width="9" style="103"/>
    <col min="2819" max="2819" width="6.625" style="103" customWidth="1"/>
    <col min="2820" max="2820" width="10.625" style="103" customWidth="1"/>
    <col min="2821" max="2826" width="9.75" style="103" customWidth="1"/>
    <col min="2827" max="2830" width="7.625" style="103" customWidth="1"/>
    <col min="2831" max="2831" width="9.5" style="103" customWidth="1"/>
    <col min="2832" max="2832" width="8.75" style="103" customWidth="1"/>
    <col min="2833" max="2834" width="7.625" style="103" customWidth="1"/>
    <col min="2835" max="2835" width="9.5" style="103" customWidth="1"/>
    <col min="2836" max="2836" width="9.25" style="103" customWidth="1"/>
    <col min="2837" max="3074" width="9" style="103"/>
    <col min="3075" max="3075" width="6.625" style="103" customWidth="1"/>
    <col min="3076" max="3076" width="10.625" style="103" customWidth="1"/>
    <col min="3077" max="3082" width="9.75" style="103" customWidth="1"/>
    <col min="3083" max="3086" width="7.625" style="103" customWidth="1"/>
    <col min="3087" max="3087" width="9.5" style="103" customWidth="1"/>
    <col min="3088" max="3088" width="8.75" style="103" customWidth="1"/>
    <col min="3089" max="3090" width="7.625" style="103" customWidth="1"/>
    <col min="3091" max="3091" width="9.5" style="103" customWidth="1"/>
    <col min="3092" max="3092" width="9.25" style="103" customWidth="1"/>
    <col min="3093" max="3330" width="9" style="103"/>
    <col min="3331" max="3331" width="6.625" style="103" customWidth="1"/>
    <col min="3332" max="3332" width="10.625" style="103" customWidth="1"/>
    <col min="3333" max="3338" width="9.75" style="103" customWidth="1"/>
    <col min="3339" max="3342" width="7.625" style="103" customWidth="1"/>
    <col min="3343" max="3343" width="9.5" style="103" customWidth="1"/>
    <col min="3344" max="3344" width="8.75" style="103" customWidth="1"/>
    <col min="3345" max="3346" width="7.625" style="103" customWidth="1"/>
    <col min="3347" max="3347" width="9.5" style="103" customWidth="1"/>
    <col min="3348" max="3348" width="9.25" style="103" customWidth="1"/>
    <col min="3349" max="3586" width="9" style="103"/>
    <col min="3587" max="3587" width="6.625" style="103" customWidth="1"/>
    <col min="3588" max="3588" width="10.625" style="103" customWidth="1"/>
    <col min="3589" max="3594" width="9.75" style="103" customWidth="1"/>
    <col min="3595" max="3598" width="7.625" style="103" customWidth="1"/>
    <col min="3599" max="3599" width="9.5" style="103" customWidth="1"/>
    <col min="3600" max="3600" width="8.75" style="103" customWidth="1"/>
    <col min="3601" max="3602" width="7.625" style="103" customWidth="1"/>
    <col min="3603" max="3603" width="9.5" style="103" customWidth="1"/>
    <col min="3604" max="3604" width="9.25" style="103" customWidth="1"/>
    <col min="3605" max="3842" width="9" style="103"/>
    <col min="3843" max="3843" width="6.625" style="103" customWidth="1"/>
    <col min="3844" max="3844" width="10.625" style="103" customWidth="1"/>
    <col min="3845" max="3850" width="9.75" style="103" customWidth="1"/>
    <col min="3851" max="3854" width="7.625" style="103" customWidth="1"/>
    <col min="3855" max="3855" width="9.5" style="103" customWidth="1"/>
    <col min="3856" max="3856" width="8.75" style="103" customWidth="1"/>
    <col min="3857" max="3858" width="7.625" style="103" customWidth="1"/>
    <col min="3859" max="3859" width="9.5" style="103" customWidth="1"/>
    <col min="3860" max="3860" width="9.25" style="103" customWidth="1"/>
    <col min="3861" max="4098" width="9" style="103"/>
    <col min="4099" max="4099" width="6.625" style="103" customWidth="1"/>
    <col min="4100" max="4100" width="10.625" style="103" customWidth="1"/>
    <col min="4101" max="4106" width="9.75" style="103" customWidth="1"/>
    <col min="4107" max="4110" width="7.625" style="103" customWidth="1"/>
    <col min="4111" max="4111" width="9.5" style="103" customWidth="1"/>
    <col min="4112" max="4112" width="8.75" style="103" customWidth="1"/>
    <col min="4113" max="4114" width="7.625" style="103" customWidth="1"/>
    <col min="4115" max="4115" width="9.5" style="103" customWidth="1"/>
    <col min="4116" max="4116" width="9.25" style="103" customWidth="1"/>
    <col min="4117" max="4354" width="9" style="103"/>
    <col min="4355" max="4355" width="6.625" style="103" customWidth="1"/>
    <col min="4356" max="4356" width="10.625" style="103" customWidth="1"/>
    <col min="4357" max="4362" width="9.75" style="103" customWidth="1"/>
    <col min="4363" max="4366" width="7.625" style="103" customWidth="1"/>
    <col min="4367" max="4367" width="9.5" style="103" customWidth="1"/>
    <col min="4368" max="4368" width="8.75" style="103" customWidth="1"/>
    <col min="4369" max="4370" width="7.625" style="103" customWidth="1"/>
    <col min="4371" max="4371" width="9.5" style="103" customWidth="1"/>
    <col min="4372" max="4372" width="9.25" style="103" customWidth="1"/>
    <col min="4373" max="4610" width="9" style="103"/>
    <col min="4611" max="4611" width="6.625" style="103" customWidth="1"/>
    <col min="4612" max="4612" width="10.625" style="103" customWidth="1"/>
    <col min="4613" max="4618" width="9.75" style="103" customWidth="1"/>
    <col min="4619" max="4622" width="7.625" style="103" customWidth="1"/>
    <col min="4623" max="4623" width="9.5" style="103" customWidth="1"/>
    <col min="4624" max="4624" width="8.75" style="103" customWidth="1"/>
    <col min="4625" max="4626" width="7.625" style="103" customWidth="1"/>
    <col min="4627" max="4627" width="9.5" style="103" customWidth="1"/>
    <col min="4628" max="4628" width="9.25" style="103" customWidth="1"/>
    <col min="4629" max="4866" width="9" style="103"/>
    <col min="4867" max="4867" width="6.625" style="103" customWidth="1"/>
    <col min="4868" max="4868" width="10.625" style="103" customWidth="1"/>
    <col min="4869" max="4874" width="9.75" style="103" customWidth="1"/>
    <col min="4875" max="4878" width="7.625" style="103" customWidth="1"/>
    <col min="4879" max="4879" width="9.5" style="103" customWidth="1"/>
    <col min="4880" max="4880" width="8.75" style="103" customWidth="1"/>
    <col min="4881" max="4882" width="7.625" style="103" customWidth="1"/>
    <col min="4883" max="4883" width="9.5" style="103" customWidth="1"/>
    <col min="4884" max="4884" width="9.25" style="103" customWidth="1"/>
    <col min="4885" max="5122" width="9" style="103"/>
    <col min="5123" max="5123" width="6.625" style="103" customWidth="1"/>
    <col min="5124" max="5124" width="10.625" style="103" customWidth="1"/>
    <col min="5125" max="5130" width="9.75" style="103" customWidth="1"/>
    <col min="5131" max="5134" width="7.625" style="103" customWidth="1"/>
    <col min="5135" max="5135" width="9.5" style="103" customWidth="1"/>
    <col min="5136" max="5136" width="8.75" style="103" customWidth="1"/>
    <col min="5137" max="5138" width="7.625" style="103" customWidth="1"/>
    <col min="5139" max="5139" width="9.5" style="103" customWidth="1"/>
    <col min="5140" max="5140" width="9.25" style="103" customWidth="1"/>
    <col min="5141" max="5378" width="9" style="103"/>
    <col min="5379" max="5379" width="6.625" style="103" customWidth="1"/>
    <col min="5380" max="5380" width="10.625" style="103" customWidth="1"/>
    <col min="5381" max="5386" width="9.75" style="103" customWidth="1"/>
    <col min="5387" max="5390" width="7.625" style="103" customWidth="1"/>
    <col min="5391" max="5391" width="9.5" style="103" customWidth="1"/>
    <col min="5392" max="5392" width="8.75" style="103" customWidth="1"/>
    <col min="5393" max="5394" width="7.625" style="103" customWidth="1"/>
    <col min="5395" max="5395" width="9.5" style="103" customWidth="1"/>
    <col min="5396" max="5396" width="9.25" style="103" customWidth="1"/>
    <col min="5397" max="5634" width="9" style="103"/>
    <col min="5635" max="5635" width="6.625" style="103" customWidth="1"/>
    <col min="5636" max="5636" width="10.625" style="103" customWidth="1"/>
    <col min="5637" max="5642" width="9.75" style="103" customWidth="1"/>
    <col min="5643" max="5646" width="7.625" style="103" customWidth="1"/>
    <col min="5647" max="5647" width="9.5" style="103" customWidth="1"/>
    <col min="5648" max="5648" width="8.75" style="103" customWidth="1"/>
    <col min="5649" max="5650" width="7.625" style="103" customWidth="1"/>
    <col min="5651" max="5651" width="9.5" style="103" customWidth="1"/>
    <col min="5652" max="5652" width="9.25" style="103" customWidth="1"/>
    <col min="5653" max="5890" width="9" style="103"/>
    <col min="5891" max="5891" width="6.625" style="103" customWidth="1"/>
    <col min="5892" max="5892" width="10.625" style="103" customWidth="1"/>
    <col min="5893" max="5898" width="9.75" style="103" customWidth="1"/>
    <col min="5899" max="5902" width="7.625" style="103" customWidth="1"/>
    <col min="5903" max="5903" width="9.5" style="103" customWidth="1"/>
    <col min="5904" max="5904" width="8.75" style="103" customWidth="1"/>
    <col min="5905" max="5906" width="7.625" style="103" customWidth="1"/>
    <col min="5907" max="5907" width="9.5" style="103" customWidth="1"/>
    <col min="5908" max="5908" width="9.25" style="103" customWidth="1"/>
    <col min="5909" max="6146" width="9" style="103"/>
    <col min="6147" max="6147" width="6.625" style="103" customWidth="1"/>
    <col min="6148" max="6148" width="10.625" style="103" customWidth="1"/>
    <col min="6149" max="6154" width="9.75" style="103" customWidth="1"/>
    <col min="6155" max="6158" width="7.625" style="103" customWidth="1"/>
    <col min="6159" max="6159" width="9.5" style="103" customWidth="1"/>
    <col min="6160" max="6160" width="8.75" style="103" customWidth="1"/>
    <col min="6161" max="6162" width="7.625" style="103" customWidth="1"/>
    <col min="6163" max="6163" width="9.5" style="103" customWidth="1"/>
    <col min="6164" max="6164" width="9.25" style="103" customWidth="1"/>
    <col min="6165" max="6402" width="9" style="103"/>
    <col min="6403" max="6403" width="6.625" style="103" customWidth="1"/>
    <col min="6404" max="6404" width="10.625" style="103" customWidth="1"/>
    <col min="6405" max="6410" width="9.75" style="103" customWidth="1"/>
    <col min="6411" max="6414" width="7.625" style="103" customWidth="1"/>
    <col min="6415" max="6415" width="9.5" style="103" customWidth="1"/>
    <col min="6416" max="6416" width="8.75" style="103" customWidth="1"/>
    <col min="6417" max="6418" width="7.625" style="103" customWidth="1"/>
    <col min="6419" max="6419" width="9.5" style="103" customWidth="1"/>
    <col min="6420" max="6420" width="9.25" style="103" customWidth="1"/>
    <col min="6421" max="6658" width="9" style="103"/>
    <col min="6659" max="6659" width="6.625" style="103" customWidth="1"/>
    <col min="6660" max="6660" width="10.625" style="103" customWidth="1"/>
    <col min="6661" max="6666" width="9.75" style="103" customWidth="1"/>
    <col min="6667" max="6670" width="7.625" style="103" customWidth="1"/>
    <col min="6671" max="6671" width="9.5" style="103" customWidth="1"/>
    <col min="6672" max="6672" width="8.75" style="103" customWidth="1"/>
    <col min="6673" max="6674" width="7.625" style="103" customWidth="1"/>
    <col min="6675" max="6675" width="9.5" style="103" customWidth="1"/>
    <col min="6676" max="6676" width="9.25" style="103" customWidth="1"/>
    <col min="6677" max="6914" width="9" style="103"/>
    <col min="6915" max="6915" width="6.625" style="103" customWidth="1"/>
    <col min="6916" max="6916" width="10.625" style="103" customWidth="1"/>
    <col min="6917" max="6922" width="9.75" style="103" customWidth="1"/>
    <col min="6923" max="6926" width="7.625" style="103" customWidth="1"/>
    <col min="6927" max="6927" width="9.5" style="103" customWidth="1"/>
    <col min="6928" max="6928" width="8.75" style="103" customWidth="1"/>
    <col min="6929" max="6930" width="7.625" style="103" customWidth="1"/>
    <col min="6931" max="6931" width="9.5" style="103" customWidth="1"/>
    <col min="6932" max="6932" width="9.25" style="103" customWidth="1"/>
    <col min="6933" max="7170" width="9" style="103"/>
    <col min="7171" max="7171" width="6.625" style="103" customWidth="1"/>
    <col min="7172" max="7172" width="10.625" style="103" customWidth="1"/>
    <col min="7173" max="7178" width="9.75" style="103" customWidth="1"/>
    <col min="7179" max="7182" width="7.625" style="103" customWidth="1"/>
    <col min="7183" max="7183" width="9.5" style="103" customWidth="1"/>
    <col min="7184" max="7184" width="8.75" style="103" customWidth="1"/>
    <col min="7185" max="7186" width="7.625" style="103" customWidth="1"/>
    <col min="7187" max="7187" width="9.5" style="103" customWidth="1"/>
    <col min="7188" max="7188" width="9.25" style="103" customWidth="1"/>
    <col min="7189" max="7426" width="9" style="103"/>
    <col min="7427" max="7427" width="6.625" style="103" customWidth="1"/>
    <col min="7428" max="7428" width="10.625" style="103" customWidth="1"/>
    <col min="7429" max="7434" width="9.75" style="103" customWidth="1"/>
    <col min="7435" max="7438" width="7.625" style="103" customWidth="1"/>
    <col min="7439" max="7439" width="9.5" style="103" customWidth="1"/>
    <col min="7440" max="7440" width="8.75" style="103" customWidth="1"/>
    <col min="7441" max="7442" width="7.625" style="103" customWidth="1"/>
    <col min="7443" max="7443" width="9.5" style="103" customWidth="1"/>
    <col min="7444" max="7444" width="9.25" style="103" customWidth="1"/>
    <col min="7445" max="7682" width="9" style="103"/>
    <col min="7683" max="7683" width="6.625" style="103" customWidth="1"/>
    <col min="7684" max="7684" width="10.625" style="103" customWidth="1"/>
    <col min="7685" max="7690" width="9.75" style="103" customWidth="1"/>
    <col min="7691" max="7694" width="7.625" style="103" customWidth="1"/>
    <col min="7695" max="7695" width="9.5" style="103" customWidth="1"/>
    <col min="7696" max="7696" width="8.75" style="103" customWidth="1"/>
    <col min="7697" max="7698" width="7.625" style="103" customWidth="1"/>
    <col min="7699" max="7699" width="9.5" style="103" customWidth="1"/>
    <col min="7700" max="7700" width="9.25" style="103" customWidth="1"/>
    <col min="7701" max="7938" width="9" style="103"/>
    <col min="7939" max="7939" width="6.625" style="103" customWidth="1"/>
    <col min="7940" max="7940" width="10.625" style="103" customWidth="1"/>
    <col min="7941" max="7946" width="9.75" style="103" customWidth="1"/>
    <col min="7947" max="7950" width="7.625" style="103" customWidth="1"/>
    <col min="7951" max="7951" width="9.5" style="103" customWidth="1"/>
    <col min="7952" max="7952" width="8.75" style="103" customWidth="1"/>
    <col min="7953" max="7954" width="7.625" style="103" customWidth="1"/>
    <col min="7955" max="7955" width="9.5" style="103" customWidth="1"/>
    <col min="7956" max="7956" width="9.25" style="103" customWidth="1"/>
    <col min="7957" max="8194" width="9" style="103"/>
    <col min="8195" max="8195" width="6.625" style="103" customWidth="1"/>
    <col min="8196" max="8196" width="10.625" style="103" customWidth="1"/>
    <col min="8197" max="8202" width="9.75" style="103" customWidth="1"/>
    <col min="8203" max="8206" width="7.625" style="103" customWidth="1"/>
    <col min="8207" max="8207" width="9.5" style="103" customWidth="1"/>
    <col min="8208" max="8208" width="8.75" style="103" customWidth="1"/>
    <col min="8209" max="8210" width="7.625" style="103" customWidth="1"/>
    <col min="8211" max="8211" width="9.5" style="103" customWidth="1"/>
    <col min="8212" max="8212" width="9.25" style="103" customWidth="1"/>
    <col min="8213" max="8450" width="9" style="103"/>
    <col min="8451" max="8451" width="6.625" style="103" customWidth="1"/>
    <col min="8452" max="8452" width="10.625" style="103" customWidth="1"/>
    <col min="8453" max="8458" width="9.75" style="103" customWidth="1"/>
    <col min="8459" max="8462" width="7.625" style="103" customWidth="1"/>
    <col min="8463" max="8463" width="9.5" style="103" customWidth="1"/>
    <col min="8464" max="8464" width="8.75" style="103" customWidth="1"/>
    <col min="8465" max="8466" width="7.625" style="103" customWidth="1"/>
    <col min="8467" max="8467" width="9.5" style="103" customWidth="1"/>
    <col min="8468" max="8468" width="9.25" style="103" customWidth="1"/>
    <col min="8469" max="8706" width="9" style="103"/>
    <col min="8707" max="8707" width="6.625" style="103" customWidth="1"/>
    <col min="8708" max="8708" width="10.625" style="103" customWidth="1"/>
    <col min="8709" max="8714" width="9.75" style="103" customWidth="1"/>
    <col min="8715" max="8718" width="7.625" style="103" customWidth="1"/>
    <col min="8719" max="8719" width="9.5" style="103" customWidth="1"/>
    <col min="8720" max="8720" width="8.75" style="103" customWidth="1"/>
    <col min="8721" max="8722" width="7.625" style="103" customWidth="1"/>
    <col min="8723" max="8723" width="9.5" style="103" customWidth="1"/>
    <col min="8724" max="8724" width="9.25" style="103" customWidth="1"/>
    <col min="8725" max="8962" width="9" style="103"/>
    <col min="8963" max="8963" width="6.625" style="103" customWidth="1"/>
    <col min="8964" max="8964" width="10.625" style="103" customWidth="1"/>
    <col min="8965" max="8970" width="9.75" style="103" customWidth="1"/>
    <col min="8971" max="8974" width="7.625" style="103" customWidth="1"/>
    <col min="8975" max="8975" width="9.5" style="103" customWidth="1"/>
    <col min="8976" max="8976" width="8.75" style="103" customWidth="1"/>
    <col min="8977" max="8978" width="7.625" style="103" customWidth="1"/>
    <col min="8979" max="8979" width="9.5" style="103" customWidth="1"/>
    <col min="8980" max="8980" width="9.25" style="103" customWidth="1"/>
    <col min="8981" max="9218" width="9" style="103"/>
    <col min="9219" max="9219" width="6.625" style="103" customWidth="1"/>
    <col min="9220" max="9220" width="10.625" style="103" customWidth="1"/>
    <col min="9221" max="9226" width="9.75" style="103" customWidth="1"/>
    <col min="9227" max="9230" width="7.625" style="103" customWidth="1"/>
    <col min="9231" max="9231" width="9.5" style="103" customWidth="1"/>
    <col min="9232" max="9232" width="8.75" style="103" customWidth="1"/>
    <col min="9233" max="9234" width="7.625" style="103" customWidth="1"/>
    <col min="9235" max="9235" width="9.5" style="103" customWidth="1"/>
    <col min="9236" max="9236" width="9.25" style="103" customWidth="1"/>
    <col min="9237" max="9474" width="9" style="103"/>
    <col min="9475" max="9475" width="6.625" style="103" customWidth="1"/>
    <col min="9476" max="9476" width="10.625" style="103" customWidth="1"/>
    <col min="9477" max="9482" width="9.75" style="103" customWidth="1"/>
    <col min="9483" max="9486" width="7.625" style="103" customWidth="1"/>
    <col min="9487" max="9487" width="9.5" style="103" customWidth="1"/>
    <col min="9488" max="9488" width="8.75" style="103" customWidth="1"/>
    <col min="9489" max="9490" width="7.625" style="103" customWidth="1"/>
    <col min="9491" max="9491" width="9.5" style="103" customWidth="1"/>
    <col min="9492" max="9492" width="9.25" style="103" customWidth="1"/>
    <col min="9493" max="9730" width="9" style="103"/>
    <col min="9731" max="9731" width="6.625" style="103" customWidth="1"/>
    <col min="9732" max="9732" width="10.625" style="103" customWidth="1"/>
    <col min="9733" max="9738" width="9.75" style="103" customWidth="1"/>
    <col min="9739" max="9742" width="7.625" style="103" customWidth="1"/>
    <col min="9743" max="9743" width="9.5" style="103" customWidth="1"/>
    <col min="9744" max="9744" width="8.75" style="103" customWidth="1"/>
    <col min="9745" max="9746" width="7.625" style="103" customWidth="1"/>
    <col min="9747" max="9747" width="9.5" style="103" customWidth="1"/>
    <col min="9748" max="9748" width="9.25" style="103" customWidth="1"/>
    <col min="9749" max="9986" width="9" style="103"/>
    <col min="9987" max="9987" width="6.625" style="103" customWidth="1"/>
    <col min="9988" max="9988" width="10.625" style="103" customWidth="1"/>
    <col min="9989" max="9994" width="9.75" style="103" customWidth="1"/>
    <col min="9995" max="9998" width="7.625" style="103" customWidth="1"/>
    <col min="9999" max="9999" width="9.5" style="103" customWidth="1"/>
    <col min="10000" max="10000" width="8.75" style="103" customWidth="1"/>
    <col min="10001" max="10002" width="7.625" style="103" customWidth="1"/>
    <col min="10003" max="10003" width="9.5" style="103" customWidth="1"/>
    <col min="10004" max="10004" width="9.25" style="103" customWidth="1"/>
    <col min="10005" max="10242" width="9" style="103"/>
    <col min="10243" max="10243" width="6.625" style="103" customWidth="1"/>
    <col min="10244" max="10244" width="10.625" style="103" customWidth="1"/>
    <col min="10245" max="10250" width="9.75" style="103" customWidth="1"/>
    <col min="10251" max="10254" width="7.625" style="103" customWidth="1"/>
    <col min="10255" max="10255" width="9.5" style="103" customWidth="1"/>
    <col min="10256" max="10256" width="8.75" style="103" customWidth="1"/>
    <col min="10257" max="10258" width="7.625" style="103" customWidth="1"/>
    <col min="10259" max="10259" width="9.5" style="103" customWidth="1"/>
    <col min="10260" max="10260" width="9.25" style="103" customWidth="1"/>
    <col min="10261" max="10498" width="9" style="103"/>
    <col min="10499" max="10499" width="6.625" style="103" customWidth="1"/>
    <col min="10500" max="10500" width="10.625" style="103" customWidth="1"/>
    <col min="10501" max="10506" width="9.75" style="103" customWidth="1"/>
    <col min="10507" max="10510" width="7.625" style="103" customWidth="1"/>
    <col min="10511" max="10511" width="9.5" style="103" customWidth="1"/>
    <col min="10512" max="10512" width="8.75" style="103" customWidth="1"/>
    <col min="10513" max="10514" width="7.625" style="103" customWidth="1"/>
    <col min="10515" max="10515" width="9.5" style="103" customWidth="1"/>
    <col min="10516" max="10516" width="9.25" style="103" customWidth="1"/>
    <col min="10517" max="10754" width="9" style="103"/>
    <col min="10755" max="10755" width="6.625" style="103" customWidth="1"/>
    <col min="10756" max="10756" width="10.625" style="103" customWidth="1"/>
    <col min="10757" max="10762" width="9.75" style="103" customWidth="1"/>
    <col min="10763" max="10766" width="7.625" style="103" customWidth="1"/>
    <col min="10767" max="10767" width="9.5" style="103" customWidth="1"/>
    <col min="10768" max="10768" width="8.75" style="103" customWidth="1"/>
    <col min="10769" max="10770" width="7.625" style="103" customWidth="1"/>
    <col min="10771" max="10771" width="9.5" style="103" customWidth="1"/>
    <col min="10772" max="10772" width="9.25" style="103" customWidth="1"/>
    <col min="10773" max="11010" width="9" style="103"/>
    <col min="11011" max="11011" width="6.625" style="103" customWidth="1"/>
    <col min="11012" max="11012" width="10.625" style="103" customWidth="1"/>
    <col min="11013" max="11018" width="9.75" style="103" customWidth="1"/>
    <col min="11019" max="11022" width="7.625" style="103" customWidth="1"/>
    <col min="11023" max="11023" width="9.5" style="103" customWidth="1"/>
    <col min="11024" max="11024" width="8.75" style="103" customWidth="1"/>
    <col min="11025" max="11026" width="7.625" style="103" customWidth="1"/>
    <col min="11027" max="11027" width="9.5" style="103" customWidth="1"/>
    <col min="11028" max="11028" width="9.25" style="103" customWidth="1"/>
    <col min="11029" max="11266" width="9" style="103"/>
    <col min="11267" max="11267" width="6.625" style="103" customWidth="1"/>
    <col min="11268" max="11268" width="10.625" style="103" customWidth="1"/>
    <col min="11269" max="11274" width="9.75" style="103" customWidth="1"/>
    <col min="11275" max="11278" width="7.625" style="103" customWidth="1"/>
    <col min="11279" max="11279" width="9.5" style="103" customWidth="1"/>
    <col min="11280" max="11280" width="8.75" style="103" customWidth="1"/>
    <col min="11281" max="11282" width="7.625" style="103" customWidth="1"/>
    <col min="11283" max="11283" width="9.5" style="103" customWidth="1"/>
    <col min="11284" max="11284" width="9.25" style="103" customWidth="1"/>
    <col min="11285" max="11522" width="9" style="103"/>
    <col min="11523" max="11523" width="6.625" style="103" customWidth="1"/>
    <col min="11524" max="11524" width="10.625" style="103" customWidth="1"/>
    <col min="11525" max="11530" width="9.75" style="103" customWidth="1"/>
    <col min="11531" max="11534" width="7.625" style="103" customWidth="1"/>
    <col min="11535" max="11535" width="9.5" style="103" customWidth="1"/>
    <col min="11536" max="11536" width="8.75" style="103" customWidth="1"/>
    <col min="11537" max="11538" width="7.625" style="103" customWidth="1"/>
    <col min="11539" max="11539" width="9.5" style="103" customWidth="1"/>
    <col min="11540" max="11540" width="9.25" style="103" customWidth="1"/>
    <col min="11541" max="11778" width="9" style="103"/>
    <col min="11779" max="11779" width="6.625" style="103" customWidth="1"/>
    <col min="11780" max="11780" width="10.625" style="103" customWidth="1"/>
    <col min="11781" max="11786" width="9.75" style="103" customWidth="1"/>
    <col min="11787" max="11790" width="7.625" style="103" customWidth="1"/>
    <col min="11791" max="11791" width="9.5" style="103" customWidth="1"/>
    <col min="11792" max="11792" width="8.75" style="103" customWidth="1"/>
    <col min="11793" max="11794" width="7.625" style="103" customWidth="1"/>
    <col min="11795" max="11795" width="9.5" style="103" customWidth="1"/>
    <col min="11796" max="11796" width="9.25" style="103" customWidth="1"/>
    <col min="11797" max="12034" width="9" style="103"/>
    <col min="12035" max="12035" width="6.625" style="103" customWidth="1"/>
    <col min="12036" max="12036" width="10.625" style="103" customWidth="1"/>
    <col min="12037" max="12042" width="9.75" style="103" customWidth="1"/>
    <col min="12043" max="12046" width="7.625" style="103" customWidth="1"/>
    <col min="12047" max="12047" width="9.5" style="103" customWidth="1"/>
    <col min="12048" max="12048" width="8.75" style="103" customWidth="1"/>
    <col min="12049" max="12050" width="7.625" style="103" customWidth="1"/>
    <col min="12051" max="12051" width="9.5" style="103" customWidth="1"/>
    <col min="12052" max="12052" width="9.25" style="103" customWidth="1"/>
    <col min="12053" max="12290" width="9" style="103"/>
    <col min="12291" max="12291" width="6.625" style="103" customWidth="1"/>
    <col min="12292" max="12292" width="10.625" style="103" customWidth="1"/>
    <col min="12293" max="12298" width="9.75" style="103" customWidth="1"/>
    <col min="12299" max="12302" width="7.625" style="103" customWidth="1"/>
    <col min="12303" max="12303" width="9.5" style="103" customWidth="1"/>
    <col min="12304" max="12304" width="8.75" style="103" customWidth="1"/>
    <col min="12305" max="12306" width="7.625" style="103" customWidth="1"/>
    <col min="12307" max="12307" width="9.5" style="103" customWidth="1"/>
    <col min="12308" max="12308" width="9.25" style="103" customWidth="1"/>
    <col min="12309" max="12546" width="9" style="103"/>
    <col min="12547" max="12547" width="6.625" style="103" customWidth="1"/>
    <col min="12548" max="12548" width="10.625" style="103" customWidth="1"/>
    <col min="12549" max="12554" width="9.75" style="103" customWidth="1"/>
    <col min="12555" max="12558" width="7.625" style="103" customWidth="1"/>
    <col min="12559" max="12559" width="9.5" style="103" customWidth="1"/>
    <col min="12560" max="12560" width="8.75" style="103" customWidth="1"/>
    <col min="12561" max="12562" width="7.625" style="103" customWidth="1"/>
    <col min="12563" max="12563" width="9.5" style="103" customWidth="1"/>
    <col min="12564" max="12564" width="9.25" style="103" customWidth="1"/>
    <col min="12565" max="12802" width="9" style="103"/>
    <col min="12803" max="12803" width="6.625" style="103" customWidth="1"/>
    <col min="12804" max="12804" width="10.625" style="103" customWidth="1"/>
    <col min="12805" max="12810" width="9.75" style="103" customWidth="1"/>
    <col min="12811" max="12814" width="7.625" style="103" customWidth="1"/>
    <col min="12815" max="12815" width="9.5" style="103" customWidth="1"/>
    <col min="12816" max="12816" width="8.75" style="103" customWidth="1"/>
    <col min="12817" max="12818" width="7.625" style="103" customWidth="1"/>
    <col min="12819" max="12819" width="9.5" style="103" customWidth="1"/>
    <col min="12820" max="12820" width="9.25" style="103" customWidth="1"/>
    <col min="12821" max="13058" width="9" style="103"/>
    <col min="13059" max="13059" width="6.625" style="103" customWidth="1"/>
    <col min="13060" max="13060" width="10.625" style="103" customWidth="1"/>
    <col min="13061" max="13066" width="9.75" style="103" customWidth="1"/>
    <col min="13067" max="13070" width="7.625" style="103" customWidth="1"/>
    <col min="13071" max="13071" width="9.5" style="103" customWidth="1"/>
    <col min="13072" max="13072" width="8.75" style="103" customWidth="1"/>
    <col min="13073" max="13074" width="7.625" style="103" customWidth="1"/>
    <col min="13075" max="13075" width="9.5" style="103" customWidth="1"/>
    <col min="13076" max="13076" width="9.25" style="103" customWidth="1"/>
    <col min="13077" max="13314" width="9" style="103"/>
    <col min="13315" max="13315" width="6.625" style="103" customWidth="1"/>
    <col min="13316" max="13316" width="10.625" style="103" customWidth="1"/>
    <col min="13317" max="13322" width="9.75" style="103" customWidth="1"/>
    <col min="13323" max="13326" width="7.625" style="103" customWidth="1"/>
    <col min="13327" max="13327" width="9.5" style="103" customWidth="1"/>
    <col min="13328" max="13328" width="8.75" style="103" customWidth="1"/>
    <col min="13329" max="13330" width="7.625" style="103" customWidth="1"/>
    <col min="13331" max="13331" width="9.5" style="103" customWidth="1"/>
    <col min="13332" max="13332" width="9.25" style="103" customWidth="1"/>
    <col min="13333" max="13570" width="9" style="103"/>
    <col min="13571" max="13571" width="6.625" style="103" customWidth="1"/>
    <col min="13572" max="13572" width="10.625" style="103" customWidth="1"/>
    <col min="13573" max="13578" width="9.75" style="103" customWidth="1"/>
    <col min="13579" max="13582" width="7.625" style="103" customWidth="1"/>
    <col min="13583" max="13583" width="9.5" style="103" customWidth="1"/>
    <col min="13584" max="13584" width="8.75" style="103" customWidth="1"/>
    <col min="13585" max="13586" width="7.625" style="103" customWidth="1"/>
    <col min="13587" max="13587" width="9.5" style="103" customWidth="1"/>
    <col min="13588" max="13588" width="9.25" style="103" customWidth="1"/>
    <col min="13589" max="13826" width="9" style="103"/>
    <col min="13827" max="13827" width="6.625" style="103" customWidth="1"/>
    <col min="13828" max="13828" width="10.625" style="103" customWidth="1"/>
    <col min="13829" max="13834" width="9.75" style="103" customWidth="1"/>
    <col min="13835" max="13838" width="7.625" style="103" customWidth="1"/>
    <col min="13839" max="13839" width="9.5" style="103" customWidth="1"/>
    <col min="13840" max="13840" width="8.75" style="103" customWidth="1"/>
    <col min="13841" max="13842" width="7.625" style="103" customWidth="1"/>
    <col min="13843" max="13843" width="9.5" style="103" customWidth="1"/>
    <col min="13844" max="13844" width="9.25" style="103" customWidth="1"/>
    <col min="13845" max="14082" width="9" style="103"/>
    <col min="14083" max="14083" width="6.625" style="103" customWidth="1"/>
    <col min="14084" max="14084" width="10.625" style="103" customWidth="1"/>
    <col min="14085" max="14090" width="9.75" style="103" customWidth="1"/>
    <col min="14091" max="14094" width="7.625" style="103" customWidth="1"/>
    <col min="14095" max="14095" width="9.5" style="103" customWidth="1"/>
    <col min="14096" max="14096" width="8.75" style="103" customWidth="1"/>
    <col min="14097" max="14098" width="7.625" style="103" customWidth="1"/>
    <col min="14099" max="14099" width="9.5" style="103" customWidth="1"/>
    <col min="14100" max="14100" width="9.25" style="103" customWidth="1"/>
    <col min="14101" max="14338" width="9" style="103"/>
    <col min="14339" max="14339" width="6.625" style="103" customWidth="1"/>
    <col min="14340" max="14340" width="10.625" style="103" customWidth="1"/>
    <col min="14341" max="14346" width="9.75" style="103" customWidth="1"/>
    <col min="14347" max="14350" width="7.625" style="103" customWidth="1"/>
    <col min="14351" max="14351" width="9.5" style="103" customWidth="1"/>
    <col min="14352" max="14352" width="8.75" style="103" customWidth="1"/>
    <col min="14353" max="14354" width="7.625" style="103" customWidth="1"/>
    <col min="14355" max="14355" width="9.5" style="103" customWidth="1"/>
    <col min="14356" max="14356" width="9.25" style="103" customWidth="1"/>
    <col min="14357" max="14594" width="9" style="103"/>
    <col min="14595" max="14595" width="6.625" style="103" customWidth="1"/>
    <col min="14596" max="14596" width="10.625" style="103" customWidth="1"/>
    <col min="14597" max="14602" width="9.75" style="103" customWidth="1"/>
    <col min="14603" max="14606" width="7.625" style="103" customWidth="1"/>
    <col min="14607" max="14607" width="9.5" style="103" customWidth="1"/>
    <col min="14608" max="14608" width="8.75" style="103" customWidth="1"/>
    <col min="14609" max="14610" width="7.625" style="103" customWidth="1"/>
    <col min="14611" max="14611" width="9.5" style="103" customWidth="1"/>
    <col min="14612" max="14612" width="9.25" style="103" customWidth="1"/>
    <col min="14613" max="14850" width="9" style="103"/>
    <col min="14851" max="14851" width="6.625" style="103" customWidth="1"/>
    <col min="14852" max="14852" width="10.625" style="103" customWidth="1"/>
    <col min="14853" max="14858" width="9.75" style="103" customWidth="1"/>
    <col min="14859" max="14862" width="7.625" style="103" customWidth="1"/>
    <col min="14863" max="14863" width="9.5" style="103" customWidth="1"/>
    <col min="14864" max="14864" width="8.75" style="103" customWidth="1"/>
    <col min="14865" max="14866" width="7.625" style="103" customWidth="1"/>
    <col min="14867" max="14867" width="9.5" style="103" customWidth="1"/>
    <col min="14868" max="14868" width="9.25" style="103" customWidth="1"/>
    <col min="14869" max="15106" width="9" style="103"/>
    <col min="15107" max="15107" width="6.625" style="103" customWidth="1"/>
    <col min="15108" max="15108" width="10.625" style="103" customWidth="1"/>
    <col min="15109" max="15114" width="9.75" style="103" customWidth="1"/>
    <col min="15115" max="15118" width="7.625" style="103" customWidth="1"/>
    <col min="15119" max="15119" width="9.5" style="103" customWidth="1"/>
    <col min="15120" max="15120" width="8.75" style="103" customWidth="1"/>
    <col min="15121" max="15122" width="7.625" style="103" customWidth="1"/>
    <col min="15123" max="15123" width="9.5" style="103" customWidth="1"/>
    <col min="15124" max="15124" width="9.25" style="103" customWidth="1"/>
    <col min="15125" max="15362" width="9" style="103"/>
    <col min="15363" max="15363" width="6.625" style="103" customWidth="1"/>
    <col min="15364" max="15364" width="10.625" style="103" customWidth="1"/>
    <col min="15365" max="15370" width="9.75" style="103" customWidth="1"/>
    <col min="15371" max="15374" width="7.625" style="103" customWidth="1"/>
    <col min="15375" max="15375" width="9.5" style="103" customWidth="1"/>
    <col min="15376" max="15376" width="8.75" style="103" customWidth="1"/>
    <col min="15377" max="15378" width="7.625" style="103" customWidth="1"/>
    <col min="15379" max="15379" width="9.5" style="103" customWidth="1"/>
    <col min="15380" max="15380" width="9.25" style="103" customWidth="1"/>
    <col min="15381" max="15618" width="9" style="103"/>
    <col min="15619" max="15619" width="6.625" style="103" customWidth="1"/>
    <col min="15620" max="15620" width="10.625" style="103" customWidth="1"/>
    <col min="15621" max="15626" width="9.75" style="103" customWidth="1"/>
    <col min="15627" max="15630" width="7.625" style="103" customWidth="1"/>
    <col min="15631" max="15631" width="9.5" style="103" customWidth="1"/>
    <col min="15632" max="15632" width="8.75" style="103" customWidth="1"/>
    <col min="15633" max="15634" width="7.625" style="103" customWidth="1"/>
    <col min="15635" max="15635" width="9.5" style="103" customWidth="1"/>
    <col min="15636" max="15636" width="9.25" style="103" customWidth="1"/>
    <col min="15637" max="15874" width="9" style="103"/>
    <col min="15875" max="15875" width="6.625" style="103" customWidth="1"/>
    <col min="15876" max="15876" width="10.625" style="103" customWidth="1"/>
    <col min="15877" max="15882" width="9.75" style="103" customWidth="1"/>
    <col min="15883" max="15886" width="7.625" style="103" customWidth="1"/>
    <col min="15887" max="15887" width="9.5" style="103" customWidth="1"/>
    <col min="15888" max="15888" width="8.75" style="103" customWidth="1"/>
    <col min="15889" max="15890" width="7.625" style="103" customWidth="1"/>
    <col min="15891" max="15891" width="9.5" style="103" customWidth="1"/>
    <col min="15892" max="15892" width="9.25" style="103" customWidth="1"/>
    <col min="15893" max="16130" width="9" style="103"/>
    <col min="16131" max="16131" width="6.625" style="103" customWidth="1"/>
    <col min="16132" max="16132" width="10.625" style="103" customWidth="1"/>
    <col min="16133" max="16138" width="9.75" style="103" customWidth="1"/>
    <col min="16139" max="16142" width="7.625" style="103" customWidth="1"/>
    <col min="16143" max="16143" width="9.5" style="103" customWidth="1"/>
    <col min="16144" max="16144" width="8.75" style="103" customWidth="1"/>
    <col min="16145" max="16146" width="7.625" style="103" customWidth="1"/>
    <col min="16147" max="16147" width="9.5" style="103" customWidth="1"/>
    <col min="16148" max="16148" width="9.25" style="103" customWidth="1"/>
    <col min="16149" max="16384" width="9" style="103"/>
  </cols>
  <sheetData>
    <row r="1" spans="1:18" s="81" customFormat="1" ht="20.100000000000001" customHeight="1" x14ac:dyDescent="0.15">
      <c r="A1" s="80" t="s">
        <v>56</v>
      </c>
    </row>
    <row r="2" spans="1:18" s="82" customFormat="1" ht="20.100000000000001" customHeight="1" x14ac:dyDescent="0.15">
      <c r="A2" s="82" t="s">
        <v>57</v>
      </c>
      <c r="L2" s="83" t="s">
        <v>39</v>
      </c>
      <c r="Q2" s="84"/>
      <c r="R2" s="83"/>
    </row>
    <row r="3" spans="1:18" s="89" customFormat="1" ht="12" x14ac:dyDescent="0.15">
      <c r="A3" s="85"/>
      <c r="B3" s="86" t="s">
        <v>58</v>
      </c>
      <c r="C3" s="87" t="s">
        <v>59</v>
      </c>
      <c r="D3" s="87" t="s">
        <v>60</v>
      </c>
      <c r="E3" s="88" t="s">
        <v>61</v>
      </c>
      <c r="F3" s="87" t="s">
        <v>62</v>
      </c>
      <c r="G3" s="87" t="s">
        <v>63</v>
      </c>
      <c r="H3" s="87" t="s">
        <v>64</v>
      </c>
      <c r="I3" s="87" t="s">
        <v>65</v>
      </c>
      <c r="J3" s="87" t="s">
        <v>66</v>
      </c>
      <c r="K3" s="87" t="s">
        <v>67</v>
      </c>
      <c r="L3" s="87" t="s">
        <v>68</v>
      </c>
    </row>
    <row r="4" spans="1:18" s="89" customFormat="1" ht="12" x14ac:dyDescent="0.15">
      <c r="A4" s="90"/>
      <c r="B4" s="91"/>
      <c r="C4" s="92"/>
      <c r="D4" s="92"/>
      <c r="E4" s="93"/>
      <c r="F4" s="92"/>
      <c r="G4" s="92"/>
      <c r="H4" s="92"/>
      <c r="I4" s="92"/>
      <c r="J4" s="92"/>
      <c r="K4" s="92"/>
      <c r="L4" s="92"/>
    </row>
    <row r="5" spans="1:18" s="89" customFormat="1" ht="21" customHeight="1" x14ac:dyDescent="0.15">
      <c r="A5" s="94" t="s">
        <v>45</v>
      </c>
      <c r="B5" s="95">
        <v>3438420</v>
      </c>
      <c r="C5" s="95">
        <v>86080</v>
      </c>
      <c r="D5" s="95">
        <v>327660</v>
      </c>
      <c r="E5" s="95">
        <v>22910</v>
      </c>
      <c r="F5" s="95">
        <v>32320</v>
      </c>
      <c r="G5" s="95">
        <v>706000</v>
      </c>
      <c r="H5" s="95">
        <v>52580</v>
      </c>
      <c r="I5" s="95">
        <v>109170</v>
      </c>
      <c r="J5" s="95">
        <v>64420</v>
      </c>
      <c r="K5" s="95">
        <v>82290</v>
      </c>
      <c r="L5" s="95">
        <v>36480</v>
      </c>
    </row>
    <row r="6" spans="1:18" s="89" customFormat="1" ht="21" customHeight="1" x14ac:dyDescent="0.15">
      <c r="A6" s="96" t="s">
        <v>69</v>
      </c>
      <c r="B6" s="95">
        <v>88700</v>
      </c>
      <c r="C6" s="95">
        <v>3250</v>
      </c>
      <c r="D6" s="95">
        <v>5550</v>
      </c>
      <c r="E6" s="95">
        <v>170</v>
      </c>
      <c r="F6" s="95">
        <v>610</v>
      </c>
      <c r="G6" s="95">
        <v>7310</v>
      </c>
      <c r="H6" s="95">
        <v>660</v>
      </c>
      <c r="I6" s="95">
        <v>410</v>
      </c>
      <c r="J6" s="95">
        <v>640</v>
      </c>
      <c r="K6" s="95">
        <v>280</v>
      </c>
      <c r="L6" s="95">
        <v>1810</v>
      </c>
    </row>
    <row r="7" spans="1:18" s="89" customFormat="1" ht="21" customHeight="1" x14ac:dyDescent="0.15">
      <c r="A7" s="96" t="s">
        <v>70</v>
      </c>
      <c r="B7" s="95">
        <v>5970</v>
      </c>
      <c r="C7" s="95">
        <v>170</v>
      </c>
      <c r="D7" s="95">
        <v>220</v>
      </c>
      <c r="E7" s="95">
        <v>10</v>
      </c>
      <c r="F7" s="95">
        <v>30</v>
      </c>
      <c r="G7" s="95">
        <v>470</v>
      </c>
      <c r="H7" s="95">
        <v>10</v>
      </c>
      <c r="I7" s="95">
        <v>100</v>
      </c>
      <c r="J7" s="95">
        <v>20</v>
      </c>
      <c r="K7" s="95">
        <v>10</v>
      </c>
      <c r="L7" s="95">
        <v>0</v>
      </c>
    </row>
    <row r="8" spans="1:18" s="89" customFormat="1" ht="21" customHeight="1" x14ac:dyDescent="0.15">
      <c r="A8" s="96" t="s">
        <v>71</v>
      </c>
      <c r="B8" s="95">
        <v>48170</v>
      </c>
      <c r="C8" s="95">
        <v>890</v>
      </c>
      <c r="D8" s="95">
        <v>1200</v>
      </c>
      <c r="E8" s="95">
        <v>490</v>
      </c>
      <c r="F8" s="95">
        <v>200</v>
      </c>
      <c r="G8" s="95">
        <v>22890</v>
      </c>
      <c r="H8" s="95">
        <v>220</v>
      </c>
      <c r="I8" s="95">
        <v>550</v>
      </c>
      <c r="J8" s="95">
        <v>380</v>
      </c>
      <c r="K8" s="95">
        <v>200</v>
      </c>
      <c r="L8" s="95">
        <v>0</v>
      </c>
    </row>
    <row r="9" spans="1:18" s="89" customFormat="1" ht="21" customHeight="1" x14ac:dyDescent="0.15">
      <c r="A9" s="96" t="s">
        <v>72</v>
      </c>
      <c r="B9" s="95">
        <v>16780</v>
      </c>
      <c r="C9" s="95">
        <v>390</v>
      </c>
      <c r="D9" s="95">
        <v>1100</v>
      </c>
      <c r="E9" s="95">
        <v>70</v>
      </c>
      <c r="F9" s="95">
        <v>130</v>
      </c>
      <c r="G9" s="95">
        <v>910</v>
      </c>
      <c r="H9" s="95">
        <v>20</v>
      </c>
      <c r="I9" s="95">
        <v>660</v>
      </c>
      <c r="J9" s="95">
        <v>60</v>
      </c>
      <c r="K9" s="95">
        <v>90</v>
      </c>
      <c r="L9" s="95">
        <v>110</v>
      </c>
    </row>
    <row r="10" spans="1:18" s="89" customFormat="1" ht="21" customHeight="1" x14ac:dyDescent="0.15">
      <c r="A10" s="96" t="s">
        <v>73</v>
      </c>
      <c r="B10" s="95">
        <v>16280</v>
      </c>
      <c r="C10" s="95">
        <v>890</v>
      </c>
      <c r="D10" s="95">
        <v>1170</v>
      </c>
      <c r="E10" s="95">
        <v>70</v>
      </c>
      <c r="F10" s="95">
        <v>50</v>
      </c>
      <c r="G10" s="95">
        <v>830</v>
      </c>
      <c r="H10" s="95">
        <v>30</v>
      </c>
      <c r="I10" s="95">
        <v>50</v>
      </c>
      <c r="J10" s="95">
        <v>60</v>
      </c>
      <c r="K10" s="95">
        <v>50</v>
      </c>
      <c r="L10" s="95">
        <v>50</v>
      </c>
    </row>
    <row r="11" spans="1:18" s="84" customFormat="1" ht="21" customHeight="1" x14ac:dyDescent="0.15">
      <c r="A11" s="96" t="s">
        <v>74</v>
      </c>
      <c r="B11" s="95">
        <v>6580</v>
      </c>
      <c r="C11" s="95">
        <v>310</v>
      </c>
      <c r="D11" s="95">
        <v>300</v>
      </c>
      <c r="E11" s="95">
        <v>50</v>
      </c>
      <c r="F11" s="95">
        <v>80</v>
      </c>
      <c r="G11" s="95">
        <v>1420</v>
      </c>
      <c r="H11" s="95">
        <v>50</v>
      </c>
      <c r="I11" s="95">
        <v>820</v>
      </c>
      <c r="J11" s="95">
        <v>260</v>
      </c>
      <c r="K11" s="95">
        <v>390</v>
      </c>
      <c r="L11" s="95">
        <v>10</v>
      </c>
    </row>
    <row r="12" spans="1:18" s="84" customFormat="1" ht="21" customHeight="1" x14ac:dyDescent="0.15">
      <c r="A12" s="96" t="s">
        <v>75</v>
      </c>
      <c r="B12" s="95">
        <v>8680</v>
      </c>
      <c r="C12" s="95">
        <v>340</v>
      </c>
      <c r="D12" s="95">
        <v>910</v>
      </c>
      <c r="E12" s="95">
        <v>240</v>
      </c>
      <c r="F12" s="95">
        <v>130</v>
      </c>
      <c r="G12" s="95">
        <v>1040</v>
      </c>
      <c r="H12" s="95">
        <v>50</v>
      </c>
      <c r="I12" s="95">
        <v>220</v>
      </c>
      <c r="J12" s="95">
        <v>40</v>
      </c>
      <c r="K12" s="95">
        <v>760</v>
      </c>
      <c r="L12" s="95">
        <v>0</v>
      </c>
    </row>
    <row r="13" spans="1:18" s="84" customFormat="1" ht="12" x14ac:dyDescent="0.15">
      <c r="A13" s="97"/>
      <c r="B13" s="98"/>
      <c r="C13" s="98"/>
      <c r="D13" s="98"/>
      <c r="E13" s="98"/>
      <c r="F13" s="98"/>
      <c r="G13" s="98"/>
      <c r="H13" s="98"/>
      <c r="I13" s="98"/>
      <c r="J13" s="98"/>
      <c r="K13" s="98"/>
      <c r="L13" s="98"/>
      <c r="M13" s="98"/>
      <c r="N13" s="98"/>
      <c r="O13" s="98"/>
      <c r="P13" s="98"/>
      <c r="Q13" s="98"/>
      <c r="R13" s="98"/>
    </row>
    <row r="14" spans="1:18" s="84" customFormat="1" ht="12" x14ac:dyDescent="0.15">
      <c r="A14" s="85"/>
      <c r="B14" s="99" t="s">
        <v>76</v>
      </c>
      <c r="C14" s="87" t="s">
        <v>77</v>
      </c>
      <c r="D14" s="87" t="s">
        <v>78</v>
      </c>
      <c r="E14" s="88" t="s">
        <v>79</v>
      </c>
      <c r="F14" s="87" t="s">
        <v>80</v>
      </c>
      <c r="G14" s="87" t="s">
        <v>81</v>
      </c>
      <c r="H14" s="88" t="s">
        <v>82</v>
      </c>
      <c r="I14" s="88" t="s">
        <v>83</v>
      </c>
      <c r="J14" s="88" t="s">
        <v>84</v>
      </c>
      <c r="K14" s="88" t="s">
        <v>85</v>
      </c>
      <c r="L14" s="88" t="s">
        <v>86</v>
      </c>
      <c r="M14" s="98"/>
      <c r="N14" s="98"/>
      <c r="O14" s="98"/>
      <c r="P14" s="98"/>
      <c r="Q14" s="98"/>
      <c r="R14" s="98"/>
    </row>
    <row r="15" spans="1:18" s="84" customFormat="1" ht="12" x14ac:dyDescent="0.15">
      <c r="A15" s="90"/>
      <c r="B15" s="100"/>
      <c r="C15" s="92"/>
      <c r="D15" s="92"/>
      <c r="E15" s="93"/>
      <c r="F15" s="93"/>
      <c r="G15" s="93"/>
      <c r="H15" s="93"/>
      <c r="I15" s="93"/>
      <c r="J15" s="93"/>
      <c r="K15" s="93"/>
      <c r="L15" s="93"/>
      <c r="M15" s="98"/>
      <c r="N15" s="98"/>
      <c r="O15" s="98"/>
      <c r="P15" s="98"/>
      <c r="Q15" s="98"/>
      <c r="R15" s="98"/>
    </row>
    <row r="16" spans="1:18" s="84" customFormat="1" ht="21" customHeight="1" x14ac:dyDescent="0.15">
      <c r="A16" s="94" t="s">
        <v>45</v>
      </c>
      <c r="B16" s="95">
        <v>25640</v>
      </c>
      <c r="C16" s="95">
        <v>45950</v>
      </c>
      <c r="D16" s="95">
        <v>19680</v>
      </c>
      <c r="E16" s="95">
        <v>59890</v>
      </c>
      <c r="F16" s="95">
        <v>60590</v>
      </c>
      <c r="G16" s="95">
        <v>94160</v>
      </c>
      <c r="H16" s="95">
        <v>219780</v>
      </c>
      <c r="I16" s="95">
        <v>218510</v>
      </c>
      <c r="J16" s="95">
        <v>49100</v>
      </c>
      <c r="K16" s="95">
        <v>23790</v>
      </c>
      <c r="L16" s="95">
        <v>981610</v>
      </c>
      <c r="M16" s="98"/>
      <c r="N16" s="98"/>
      <c r="O16" s="98"/>
      <c r="P16" s="98"/>
      <c r="Q16" s="98"/>
      <c r="R16" s="98"/>
    </row>
    <row r="17" spans="1:18" s="84" customFormat="1" ht="21" customHeight="1" x14ac:dyDescent="0.15">
      <c r="A17" s="96" t="s">
        <v>69</v>
      </c>
      <c r="B17" s="95">
        <v>300</v>
      </c>
      <c r="C17" s="95">
        <v>1220</v>
      </c>
      <c r="D17" s="95">
        <v>210</v>
      </c>
      <c r="E17" s="101">
        <v>780</v>
      </c>
      <c r="F17" s="101">
        <v>120</v>
      </c>
      <c r="G17" s="101">
        <v>1600</v>
      </c>
      <c r="H17" s="101">
        <v>6580</v>
      </c>
      <c r="I17" s="101">
        <v>37180</v>
      </c>
      <c r="J17" s="101">
        <v>860</v>
      </c>
      <c r="K17" s="102">
        <v>150</v>
      </c>
      <c r="L17" s="102">
        <v>16510</v>
      </c>
      <c r="M17" s="98"/>
      <c r="N17" s="98"/>
      <c r="O17" s="98"/>
      <c r="P17" s="98"/>
      <c r="Q17" s="98"/>
      <c r="R17" s="98"/>
    </row>
    <row r="18" spans="1:18" s="84" customFormat="1" ht="21" customHeight="1" x14ac:dyDescent="0.15">
      <c r="A18" s="96" t="s">
        <v>70</v>
      </c>
      <c r="B18" s="95">
        <v>120</v>
      </c>
      <c r="C18" s="95">
        <v>40</v>
      </c>
      <c r="D18" s="95">
        <v>10</v>
      </c>
      <c r="E18" s="101">
        <v>10</v>
      </c>
      <c r="F18" s="101">
        <v>0</v>
      </c>
      <c r="G18" s="101">
        <v>130</v>
      </c>
      <c r="H18" s="101">
        <v>710</v>
      </c>
      <c r="I18" s="101">
        <v>840</v>
      </c>
      <c r="J18" s="101">
        <v>0</v>
      </c>
      <c r="K18" s="102">
        <v>0</v>
      </c>
      <c r="L18" s="102">
        <v>3010</v>
      </c>
      <c r="M18" s="98"/>
      <c r="N18" s="98"/>
      <c r="O18" s="98"/>
      <c r="P18" s="98"/>
      <c r="Q18" s="98"/>
      <c r="R18" s="98"/>
    </row>
    <row r="19" spans="1:18" s="84" customFormat="1" ht="21" customHeight="1" x14ac:dyDescent="0.15">
      <c r="A19" s="96" t="s">
        <v>71</v>
      </c>
      <c r="B19" s="95">
        <v>40</v>
      </c>
      <c r="C19" s="95">
        <v>40</v>
      </c>
      <c r="D19" s="95">
        <v>70</v>
      </c>
      <c r="E19" s="101">
        <v>80</v>
      </c>
      <c r="F19" s="101">
        <v>60</v>
      </c>
      <c r="G19" s="101">
        <v>150</v>
      </c>
      <c r="H19" s="101">
        <v>3840</v>
      </c>
      <c r="I19" s="101">
        <v>370</v>
      </c>
      <c r="J19" s="101">
        <v>10</v>
      </c>
      <c r="K19" s="102">
        <v>100</v>
      </c>
      <c r="L19" s="102">
        <v>8770</v>
      </c>
      <c r="M19" s="98"/>
      <c r="N19" s="98"/>
      <c r="O19" s="98"/>
      <c r="P19" s="98"/>
      <c r="Q19" s="98"/>
      <c r="R19" s="98"/>
    </row>
    <row r="20" spans="1:18" s="84" customFormat="1" ht="21" customHeight="1" x14ac:dyDescent="0.15">
      <c r="A20" s="96" t="s">
        <v>72</v>
      </c>
      <c r="B20" s="95">
        <v>50</v>
      </c>
      <c r="C20" s="95">
        <v>80</v>
      </c>
      <c r="D20" s="95">
        <v>300</v>
      </c>
      <c r="E20" s="101">
        <v>340</v>
      </c>
      <c r="F20" s="101">
        <v>40</v>
      </c>
      <c r="G20" s="101">
        <v>970</v>
      </c>
      <c r="H20" s="101">
        <v>3330</v>
      </c>
      <c r="I20" s="101">
        <v>2240</v>
      </c>
      <c r="J20" s="101">
        <v>10</v>
      </c>
      <c r="K20" s="102">
        <v>20</v>
      </c>
      <c r="L20" s="102">
        <v>5760</v>
      </c>
      <c r="M20" s="98"/>
      <c r="N20" s="98"/>
      <c r="O20" s="98"/>
      <c r="P20" s="98"/>
      <c r="Q20" s="98"/>
      <c r="R20" s="98"/>
    </row>
    <row r="21" spans="1:18" s="84" customFormat="1" ht="21" customHeight="1" x14ac:dyDescent="0.15">
      <c r="A21" s="96" t="s">
        <v>73</v>
      </c>
      <c r="B21" s="95">
        <v>40</v>
      </c>
      <c r="C21" s="95">
        <v>90</v>
      </c>
      <c r="D21" s="95">
        <v>30</v>
      </c>
      <c r="E21" s="101">
        <v>450</v>
      </c>
      <c r="F21" s="101">
        <v>640</v>
      </c>
      <c r="G21" s="101">
        <v>590</v>
      </c>
      <c r="H21" s="101">
        <v>1310</v>
      </c>
      <c r="I21" s="101">
        <v>4310</v>
      </c>
      <c r="J21" s="101">
        <v>90</v>
      </c>
      <c r="K21" s="102">
        <v>0</v>
      </c>
      <c r="L21" s="102">
        <v>4580</v>
      </c>
      <c r="M21" s="98"/>
      <c r="N21" s="98"/>
      <c r="O21" s="98"/>
      <c r="P21" s="98"/>
      <c r="Q21" s="98"/>
      <c r="R21" s="98"/>
    </row>
    <row r="22" spans="1:18" s="84" customFormat="1" ht="21" customHeight="1" x14ac:dyDescent="0.15">
      <c r="A22" s="96" t="s">
        <v>74</v>
      </c>
      <c r="B22" s="95">
        <v>10</v>
      </c>
      <c r="C22" s="95">
        <v>80</v>
      </c>
      <c r="D22" s="95">
        <v>20</v>
      </c>
      <c r="E22" s="101">
        <v>20</v>
      </c>
      <c r="F22" s="101">
        <v>60</v>
      </c>
      <c r="G22" s="101">
        <v>60</v>
      </c>
      <c r="H22" s="101">
        <v>610</v>
      </c>
      <c r="I22" s="101">
        <v>280</v>
      </c>
      <c r="J22" s="101">
        <v>0</v>
      </c>
      <c r="K22" s="102">
        <v>10</v>
      </c>
      <c r="L22" s="102">
        <v>1230</v>
      </c>
      <c r="M22" s="98"/>
      <c r="N22" s="98"/>
      <c r="O22" s="98"/>
      <c r="P22" s="98"/>
      <c r="Q22" s="98"/>
      <c r="R22" s="98"/>
    </row>
    <row r="23" spans="1:18" s="84" customFormat="1" ht="21" customHeight="1" x14ac:dyDescent="0.15">
      <c r="A23" s="96" t="s">
        <v>75</v>
      </c>
      <c r="B23" s="95">
        <v>40</v>
      </c>
      <c r="C23" s="95">
        <v>90</v>
      </c>
      <c r="D23" s="95">
        <v>10</v>
      </c>
      <c r="E23" s="101">
        <v>50</v>
      </c>
      <c r="F23" s="101">
        <v>120</v>
      </c>
      <c r="G23" s="101">
        <v>40</v>
      </c>
      <c r="H23" s="101">
        <v>1360</v>
      </c>
      <c r="I23" s="101">
        <v>210</v>
      </c>
      <c r="J23" s="101">
        <v>10</v>
      </c>
      <c r="K23" s="102">
        <v>10</v>
      </c>
      <c r="L23" s="102">
        <v>2670</v>
      </c>
      <c r="M23" s="98"/>
      <c r="N23" s="98"/>
      <c r="O23" s="98"/>
      <c r="P23" s="98"/>
      <c r="Q23" s="98"/>
      <c r="R23" s="98"/>
    </row>
    <row r="24" spans="1:18" s="84" customFormat="1" ht="12" x14ac:dyDescent="0.15">
      <c r="A24" s="97"/>
      <c r="B24" s="98"/>
      <c r="C24" s="98"/>
      <c r="D24" s="98"/>
      <c r="E24" s="98"/>
      <c r="F24" s="98"/>
      <c r="G24" s="98"/>
      <c r="H24" s="98"/>
      <c r="I24" s="98"/>
      <c r="J24" s="98"/>
      <c r="K24" s="98"/>
      <c r="L24" s="98"/>
      <c r="M24" s="98"/>
      <c r="N24" s="98"/>
      <c r="O24" s="98"/>
      <c r="P24" s="98"/>
      <c r="Q24" s="98"/>
      <c r="R24" s="98"/>
    </row>
    <row r="25" spans="1:18" s="82" customFormat="1" ht="12" x14ac:dyDescent="0.15">
      <c r="A25" s="97" t="s">
        <v>87</v>
      </c>
      <c r="B25" s="82" t="s">
        <v>88</v>
      </c>
    </row>
    <row r="26" spans="1:18" s="82" customFormat="1" ht="12" x14ac:dyDescent="0.15">
      <c r="B26" s="82" t="s">
        <v>89</v>
      </c>
      <c r="F26" s="82" t="s">
        <v>90</v>
      </c>
    </row>
    <row r="27" spans="1:18" s="82" customFormat="1" ht="12" x14ac:dyDescent="0.15">
      <c r="B27" s="82" t="s">
        <v>91</v>
      </c>
    </row>
    <row r="28" spans="1:18" s="82" customFormat="1" ht="12" x14ac:dyDescent="0.15">
      <c r="A28" s="82" t="s">
        <v>55</v>
      </c>
    </row>
  </sheetData>
  <mergeCells count="24">
    <mergeCell ref="G14:G15"/>
    <mergeCell ref="H14:H15"/>
    <mergeCell ref="I14:I15"/>
    <mergeCell ref="J14:J15"/>
    <mergeCell ref="K14:K15"/>
    <mergeCell ref="L14:L15"/>
    <mergeCell ref="A14:A15"/>
    <mergeCell ref="B14:B15"/>
    <mergeCell ref="C14:C15"/>
    <mergeCell ref="D14:D15"/>
    <mergeCell ref="E14:E15"/>
    <mergeCell ref="F14:F15"/>
    <mergeCell ref="G3:G4"/>
    <mergeCell ref="H3:H4"/>
    <mergeCell ref="I3:I4"/>
    <mergeCell ref="J3:J4"/>
    <mergeCell ref="K3:K4"/>
    <mergeCell ref="L3:L4"/>
    <mergeCell ref="A3:A4"/>
    <mergeCell ref="B3:B4"/>
    <mergeCell ref="C3:C4"/>
    <mergeCell ref="D3:D4"/>
    <mergeCell ref="E3:E4"/>
    <mergeCell ref="F3:F4"/>
  </mergeCells>
  <phoneticPr fontId="2"/>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BBE5-DA9C-4E87-B61A-3B5DECAD1DE0}">
  <sheetPr>
    <pageSetUpPr fitToPage="1"/>
  </sheetPr>
  <dimension ref="A1:L28"/>
  <sheetViews>
    <sheetView showGridLines="0" zoomScale="130" zoomScaleNormal="130" workbookViewId="0">
      <pane xSplit="1" ySplit="2" topLeftCell="B3" activePane="bottomRight" state="frozen"/>
      <selection pane="topRight" activeCell="B1" sqref="B1"/>
      <selection pane="bottomLeft" activeCell="A3" sqref="A3"/>
      <selection pane="bottomRight" activeCell="E23" sqref="E23"/>
    </sheetView>
  </sheetViews>
  <sheetFormatPr defaultRowHeight="12.75" x14ac:dyDescent="0.15"/>
  <cols>
    <col min="1" max="1" width="8.875" style="105" customWidth="1"/>
    <col min="2" max="2" width="33.375" style="105" customWidth="1"/>
    <col min="3" max="12" width="10.625" style="105" customWidth="1"/>
    <col min="13" max="248" width="9" style="105"/>
    <col min="249" max="249" width="33.375" style="105" customWidth="1"/>
    <col min="250" max="258" width="9" style="105"/>
    <col min="259" max="259" width="12.5" style="105" customWidth="1"/>
    <col min="260" max="504" width="9" style="105"/>
    <col min="505" max="505" width="33.375" style="105" customWidth="1"/>
    <col min="506" max="514" width="9" style="105"/>
    <col min="515" max="515" width="12.5" style="105" customWidth="1"/>
    <col min="516" max="760" width="9" style="105"/>
    <col min="761" max="761" width="33.375" style="105" customWidth="1"/>
    <col min="762" max="770" width="9" style="105"/>
    <col min="771" max="771" width="12.5" style="105" customWidth="1"/>
    <col min="772" max="1016" width="9" style="105"/>
    <col min="1017" max="1017" width="33.375" style="105" customWidth="1"/>
    <col min="1018" max="1026" width="9" style="105"/>
    <col min="1027" max="1027" width="12.5" style="105" customWidth="1"/>
    <col min="1028" max="1272" width="9" style="105"/>
    <col min="1273" max="1273" width="33.375" style="105" customWidth="1"/>
    <col min="1274" max="1282" width="9" style="105"/>
    <col min="1283" max="1283" width="12.5" style="105" customWidth="1"/>
    <col min="1284" max="1528" width="9" style="105"/>
    <col min="1529" max="1529" width="33.375" style="105" customWidth="1"/>
    <col min="1530" max="1538" width="9" style="105"/>
    <col min="1539" max="1539" width="12.5" style="105" customWidth="1"/>
    <col min="1540" max="1784" width="9" style="105"/>
    <col min="1785" max="1785" width="33.375" style="105" customWidth="1"/>
    <col min="1786" max="1794" width="9" style="105"/>
    <col min="1795" max="1795" width="12.5" style="105" customWidth="1"/>
    <col min="1796" max="2040" width="9" style="105"/>
    <col min="2041" max="2041" width="33.375" style="105" customWidth="1"/>
    <col min="2042" max="2050" width="9" style="105"/>
    <col min="2051" max="2051" width="12.5" style="105" customWidth="1"/>
    <col min="2052" max="2296" width="9" style="105"/>
    <col min="2297" max="2297" width="33.375" style="105" customWidth="1"/>
    <col min="2298" max="2306" width="9" style="105"/>
    <col min="2307" max="2307" width="12.5" style="105" customWidth="1"/>
    <col min="2308" max="2552" width="9" style="105"/>
    <col min="2553" max="2553" width="33.375" style="105" customWidth="1"/>
    <col min="2554" max="2562" width="9" style="105"/>
    <col min="2563" max="2563" width="12.5" style="105" customWidth="1"/>
    <col min="2564" max="2808" width="9" style="105"/>
    <col min="2809" max="2809" width="33.375" style="105" customWidth="1"/>
    <col min="2810" max="2818" width="9" style="105"/>
    <col min="2819" max="2819" width="12.5" style="105" customWidth="1"/>
    <col min="2820" max="3064" width="9" style="105"/>
    <col min="3065" max="3065" width="33.375" style="105" customWidth="1"/>
    <col min="3066" max="3074" width="9" style="105"/>
    <col min="3075" max="3075" width="12.5" style="105" customWidth="1"/>
    <col min="3076" max="3320" width="9" style="105"/>
    <col min="3321" max="3321" width="33.375" style="105" customWidth="1"/>
    <col min="3322" max="3330" width="9" style="105"/>
    <col min="3331" max="3331" width="12.5" style="105" customWidth="1"/>
    <col min="3332" max="3576" width="9" style="105"/>
    <col min="3577" max="3577" width="33.375" style="105" customWidth="1"/>
    <col min="3578" max="3586" width="9" style="105"/>
    <col min="3587" max="3587" width="12.5" style="105" customWidth="1"/>
    <col min="3588" max="3832" width="9" style="105"/>
    <col min="3833" max="3833" width="33.375" style="105" customWidth="1"/>
    <col min="3834" max="3842" width="9" style="105"/>
    <col min="3843" max="3843" width="12.5" style="105" customWidth="1"/>
    <col min="3844" max="4088" width="9" style="105"/>
    <col min="4089" max="4089" width="33.375" style="105" customWidth="1"/>
    <col min="4090" max="4098" width="9" style="105"/>
    <col min="4099" max="4099" width="12.5" style="105" customWidth="1"/>
    <col min="4100" max="4344" width="9" style="105"/>
    <col min="4345" max="4345" width="33.375" style="105" customWidth="1"/>
    <col min="4346" max="4354" width="9" style="105"/>
    <col min="4355" max="4355" width="12.5" style="105" customWidth="1"/>
    <col min="4356" max="4600" width="9" style="105"/>
    <col min="4601" max="4601" width="33.375" style="105" customWidth="1"/>
    <col min="4602" max="4610" width="9" style="105"/>
    <col min="4611" max="4611" width="12.5" style="105" customWidth="1"/>
    <col min="4612" max="4856" width="9" style="105"/>
    <col min="4857" max="4857" width="33.375" style="105" customWidth="1"/>
    <col min="4858" max="4866" width="9" style="105"/>
    <col min="4867" max="4867" width="12.5" style="105" customWidth="1"/>
    <col min="4868" max="5112" width="9" style="105"/>
    <col min="5113" max="5113" width="33.375" style="105" customWidth="1"/>
    <col min="5114" max="5122" width="9" style="105"/>
    <col min="5123" max="5123" width="12.5" style="105" customWidth="1"/>
    <col min="5124" max="5368" width="9" style="105"/>
    <col min="5369" max="5369" width="33.375" style="105" customWidth="1"/>
    <col min="5370" max="5378" width="9" style="105"/>
    <col min="5379" max="5379" width="12.5" style="105" customWidth="1"/>
    <col min="5380" max="5624" width="9" style="105"/>
    <col min="5625" max="5625" width="33.375" style="105" customWidth="1"/>
    <col min="5626" max="5634" width="9" style="105"/>
    <col min="5635" max="5635" width="12.5" style="105" customWidth="1"/>
    <col min="5636" max="5880" width="9" style="105"/>
    <col min="5881" max="5881" width="33.375" style="105" customWidth="1"/>
    <col min="5882" max="5890" width="9" style="105"/>
    <col min="5891" max="5891" width="12.5" style="105" customWidth="1"/>
    <col min="5892" max="6136" width="9" style="105"/>
    <col min="6137" max="6137" width="33.375" style="105" customWidth="1"/>
    <col min="6138" max="6146" width="9" style="105"/>
    <col min="6147" max="6147" width="12.5" style="105" customWidth="1"/>
    <col min="6148" max="6392" width="9" style="105"/>
    <col min="6393" max="6393" width="33.375" style="105" customWidth="1"/>
    <col min="6394" max="6402" width="9" style="105"/>
    <col min="6403" max="6403" width="12.5" style="105" customWidth="1"/>
    <col min="6404" max="6648" width="9" style="105"/>
    <col min="6649" max="6649" width="33.375" style="105" customWidth="1"/>
    <col min="6650" max="6658" width="9" style="105"/>
    <col min="6659" max="6659" width="12.5" style="105" customWidth="1"/>
    <col min="6660" max="6904" width="9" style="105"/>
    <col min="6905" max="6905" width="33.375" style="105" customWidth="1"/>
    <col min="6906" max="6914" width="9" style="105"/>
    <col min="6915" max="6915" width="12.5" style="105" customWidth="1"/>
    <col min="6916" max="7160" width="9" style="105"/>
    <col min="7161" max="7161" width="33.375" style="105" customWidth="1"/>
    <col min="7162" max="7170" width="9" style="105"/>
    <col min="7171" max="7171" width="12.5" style="105" customWidth="1"/>
    <col min="7172" max="7416" width="9" style="105"/>
    <col min="7417" max="7417" width="33.375" style="105" customWidth="1"/>
    <col min="7418" max="7426" width="9" style="105"/>
    <col min="7427" max="7427" width="12.5" style="105" customWidth="1"/>
    <col min="7428" max="7672" width="9" style="105"/>
    <col min="7673" max="7673" width="33.375" style="105" customWidth="1"/>
    <col min="7674" max="7682" width="9" style="105"/>
    <col min="7683" max="7683" width="12.5" style="105" customWidth="1"/>
    <col min="7684" max="7928" width="9" style="105"/>
    <col min="7929" max="7929" width="33.375" style="105" customWidth="1"/>
    <col min="7930" max="7938" width="9" style="105"/>
    <col min="7939" max="7939" width="12.5" style="105" customWidth="1"/>
    <col min="7940" max="8184" width="9" style="105"/>
    <col min="8185" max="8185" width="33.375" style="105" customWidth="1"/>
    <col min="8186" max="8194" width="9" style="105"/>
    <col min="8195" max="8195" width="12.5" style="105" customWidth="1"/>
    <col min="8196" max="8440" width="9" style="105"/>
    <col min="8441" max="8441" width="33.375" style="105" customWidth="1"/>
    <col min="8442" max="8450" width="9" style="105"/>
    <col min="8451" max="8451" width="12.5" style="105" customWidth="1"/>
    <col min="8452" max="8696" width="9" style="105"/>
    <col min="8697" max="8697" width="33.375" style="105" customWidth="1"/>
    <col min="8698" max="8706" width="9" style="105"/>
    <col min="8707" max="8707" width="12.5" style="105" customWidth="1"/>
    <col min="8708" max="8952" width="9" style="105"/>
    <col min="8953" max="8953" width="33.375" style="105" customWidth="1"/>
    <col min="8954" max="8962" width="9" style="105"/>
    <col min="8963" max="8963" width="12.5" style="105" customWidth="1"/>
    <col min="8964" max="9208" width="9" style="105"/>
    <col min="9209" max="9209" width="33.375" style="105" customWidth="1"/>
    <col min="9210" max="9218" width="9" style="105"/>
    <col min="9219" max="9219" width="12.5" style="105" customWidth="1"/>
    <col min="9220" max="9464" width="9" style="105"/>
    <col min="9465" max="9465" width="33.375" style="105" customWidth="1"/>
    <col min="9466" max="9474" width="9" style="105"/>
    <col min="9475" max="9475" width="12.5" style="105" customWidth="1"/>
    <col min="9476" max="9720" width="9" style="105"/>
    <col min="9721" max="9721" width="33.375" style="105" customWidth="1"/>
    <col min="9722" max="9730" width="9" style="105"/>
    <col min="9731" max="9731" width="12.5" style="105" customWidth="1"/>
    <col min="9732" max="9976" width="9" style="105"/>
    <col min="9977" max="9977" width="33.375" style="105" customWidth="1"/>
    <col min="9978" max="9986" width="9" style="105"/>
    <col min="9987" max="9987" width="12.5" style="105" customWidth="1"/>
    <col min="9988" max="10232" width="9" style="105"/>
    <col min="10233" max="10233" width="33.375" style="105" customWidth="1"/>
    <col min="10234" max="10242" width="9" style="105"/>
    <col min="10243" max="10243" width="12.5" style="105" customWidth="1"/>
    <col min="10244" max="10488" width="9" style="105"/>
    <col min="10489" max="10489" width="33.375" style="105" customWidth="1"/>
    <col min="10490" max="10498" width="9" style="105"/>
    <col min="10499" max="10499" width="12.5" style="105" customWidth="1"/>
    <col min="10500" max="10744" width="9" style="105"/>
    <col min="10745" max="10745" width="33.375" style="105" customWidth="1"/>
    <col min="10746" max="10754" width="9" style="105"/>
    <col min="10755" max="10755" width="12.5" style="105" customWidth="1"/>
    <col min="10756" max="11000" width="9" style="105"/>
    <col min="11001" max="11001" width="33.375" style="105" customWidth="1"/>
    <col min="11002" max="11010" width="9" style="105"/>
    <col min="11011" max="11011" width="12.5" style="105" customWidth="1"/>
    <col min="11012" max="11256" width="9" style="105"/>
    <col min="11257" max="11257" width="33.375" style="105" customWidth="1"/>
    <col min="11258" max="11266" width="9" style="105"/>
    <col min="11267" max="11267" width="12.5" style="105" customWidth="1"/>
    <col min="11268" max="11512" width="9" style="105"/>
    <col min="11513" max="11513" width="33.375" style="105" customWidth="1"/>
    <col min="11514" max="11522" width="9" style="105"/>
    <col min="11523" max="11523" width="12.5" style="105" customWidth="1"/>
    <col min="11524" max="11768" width="9" style="105"/>
    <col min="11769" max="11769" width="33.375" style="105" customWidth="1"/>
    <col min="11770" max="11778" width="9" style="105"/>
    <col min="11779" max="11779" width="12.5" style="105" customWidth="1"/>
    <col min="11780" max="12024" width="9" style="105"/>
    <col min="12025" max="12025" width="33.375" style="105" customWidth="1"/>
    <col min="12026" max="12034" width="9" style="105"/>
    <col min="12035" max="12035" width="12.5" style="105" customWidth="1"/>
    <col min="12036" max="12280" width="9" style="105"/>
    <col min="12281" max="12281" width="33.375" style="105" customWidth="1"/>
    <col min="12282" max="12290" width="9" style="105"/>
    <col min="12291" max="12291" width="12.5" style="105" customWidth="1"/>
    <col min="12292" max="12536" width="9" style="105"/>
    <col min="12537" max="12537" width="33.375" style="105" customWidth="1"/>
    <col min="12538" max="12546" width="9" style="105"/>
    <col min="12547" max="12547" width="12.5" style="105" customWidth="1"/>
    <col min="12548" max="12792" width="9" style="105"/>
    <col min="12793" max="12793" width="33.375" style="105" customWidth="1"/>
    <col min="12794" max="12802" width="9" style="105"/>
    <col min="12803" max="12803" width="12.5" style="105" customWidth="1"/>
    <col min="12804" max="13048" width="9" style="105"/>
    <col min="13049" max="13049" width="33.375" style="105" customWidth="1"/>
    <col min="13050" max="13058" width="9" style="105"/>
    <col min="13059" max="13059" width="12.5" style="105" customWidth="1"/>
    <col min="13060" max="13304" width="9" style="105"/>
    <col min="13305" max="13305" width="33.375" style="105" customWidth="1"/>
    <col min="13306" max="13314" width="9" style="105"/>
    <col min="13315" max="13315" width="12.5" style="105" customWidth="1"/>
    <col min="13316" max="13560" width="9" style="105"/>
    <col min="13561" max="13561" width="33.375" style="105" customWidth="1"/>
    <col min="13562" max="13570" width="9" style="105"/>
    <col min="13571" max="13571" width="12.5" style="105" customWidth="1"/>
    <col min="13572" max="13816" width="9" style="105"/>
    <col min="13817" max="13817" width="33.375" style="105" customWidth="1"/>
    <col min="13818" max="13826" width="9" style="105"/>
    <col min="13827" max="13827" width="12.5" style="105" customWidth="1"/>
    <col min="13828" max="14072" width="9" style="105"/>
    <col min="14073" max="14073" width="33.375" style="105" customWidth="1"/>
    <col min="14074" max="14082" width="9" style="105"/>
    <col min="14083" max="14083" width="12.5" style="105" customWidth="1"/>
    <col min="14084" max="14328" width="9" style="105"/>
    <col min="14329" max="14329" width="33.375" style="105" customWidth="1"/>
    <col min="14330" max="14338" width="9" style="105"/>
    <col min="14339" max="14339" width="12.5" style="105" customWidth="1"/>
    <col min="14340" max="14584" width="9" style="105"/>
    <col min="14585" max="14585" width="33.375" style="105" customWidth="1"/>
    <col min="14586" max="14594" width="9" style="105"/>
    <col min="14595" max="14595" width="12.5" style="105" customWidth="1"/>
    <col min="14596" max="14840" width="9" style="105"/>
    <col min="14841" max="14841" width="33.375" style="105" customWidth="1"/>
    <col min="14842" max="14850" width="9" style="105"/>
    <col min="14851" max="14851" width="12.5" style="105" customWidth="1"/>
    <col min="14852" max="15096" width="9" style="105"/>
    <col min="15097" max="15097" width="33.375" style="105" customWidth="1"/>
    <col min="15098" max="15106" width="9" style="105"/>
    <col min="15107" max="15107" width="12.5" style="105" customWidth="1"/>
    <col min="15108" max="15352" width="9" style="105"/>
    <col min="15353" max="15353" width="33.375" style="105" customWidth="1"/>
    <col min="15354" max="15362" width="9" style="105"/>
    <col min="15363" max="15363" width="12.5" style="105" customWidth="1"/>
    <col min="15364" max="15608" width="9" style="105"/>
    <col min="15609" max="15609" width="33.375" style="105" customWidth="1"/>
    <col min="15610" max="15618" width="9" style="105"/>
    <col min="15619" max="15619" width="12.5" style="105" customWidth="1"/>
    <col min="15620" max="15864" width="9" style="105"/>
    <col min="15865" max="15865" width="33.375" style="105" customWidth="1"/>
    <col min="15866" max="15874" width="9" style="105"/>
    <col min="15875" max="15875" width="12.5" style="105" customWidth="1"/>
    <col min="15876" max="16120" width="9" style="105"/>
    <col min="16121" max="16121" width="33.375" style="105" customWidth="1"/>
    <col min="16122" max="16130" width="9" style="105"/>
    <col min="16131" max="16131" width="12.5" style="105" customWidth="1"/>
    <col min="16132" max="16384" width="9" style="105"/>
  </cols>
  <sheetData>
    <row r="1" spans="1:12" ht="30" customHeight="1" x14ac:dyDescent="0.15">
      <c r="A1" s="104" t="s">
        <v>92</v>
      </c>
    </row>
    <row r="2" spans="1:12" ht="53.25" customHeight="1" x14ac:dyDescent="0.15">
      <c r="A2" s="106" t="s">
        <v>93</v>
      </c>
      <c r="B2" s="107"/>
      <c r="C2" s="108" t="s">
        <v>94</v>
      </c>
      <c r="D2" s="109" t="s">
        <v>95</v>
      </c>
      <c r="E2" s="109" t="s">
        <v>96</v>
      </c>
      <c r="F2" s="109" t="s">
        <v>97</v>
      </c>
      <c r="G2" s="109" t="s">
        <v>98</v>
      </c>
      <c r="H2" s="109" t="s">
        <v>99</v>
      </c>
      <c r="I2" s="109" t="s">
        <v>100</v>
      </c>
      <c r="J2" s="110" t="s">
        <v>101</v>
      </c>
      <c r="K2" s="111" t="s">
        <v>102</v>
      </c>
      <c r="L2" s="112" t="s">
        <v>103</v>
      </c>
    </row>
    <row r="3" spans="1:12" ht="20.100000000000001" customHeight="1" x14ac:dyDescent="0.15">
      <c r="A3" s="113" t="s">
        <v>104</v>
      </c>
      <c r="B3" s="114" t="s">
        <v>105</v>
      </c>
      <c r="C3" s="115">
        <v>13</v>
      </c>
      <c r="D3" s="116">
        <v>1</v>
      </c>
      <c r="E3" s="116">
        <v>3</v>
      </c>
      <c r="F3" s="116">
        <v>6</v>
      </c>
      <c r="G3" s="116">
        <v>10</v>
      </c>
      <c r="H3" s="116">
        <v>3</v>
      </c>
      <c r="I3" s="116">
        <v>6</v>
      </c>
      <c r="J3" s="117">
        <f>SUM(C3:I3)</f>
        <v>42</v>
      </c>
      <c r="K3" s="118">
        <v>280</v>
      </c>
      <c r="L3" s="119">
        <f>ROUND(J3/K3*100,0)</f>
        <v>15</v>
      </c>
    </row>
    <row r="4" spans="1:12" ht="20.100000000000001" customHeight="1" x14ac:dyDescent="0.15">
      <c r="A4" s="120"/>
      <c r="B4" s="121" t="s">
        <v>106</v>
      </c>
      <c r="C4" s="122">
        <v>25</v>
      </c>
      <c r="D4" s="123">
        <v>10</v>
      </c>
      <c r="E4" s="123">
        <v>15</v>
      </c>
      <c r="F4" s="123">
        <v>19</v>
      </c>
      <c r="G4" s="123">
        <v>24</v>
      </c>
      <c r="H4" s="123">
        <v>19</v>
      </c>
      <c r="I4" s="123">
        <v>11</v>
      </c>
      <c r="J4" s="117">
        <f t="shared" ref="J4:J25" si="0">SUM(C4:I4)</f>
        <v>123</v>
      </c>
      <c r="K4" s="124">
        <v>1348</v>
      </c>
      <c r="L4" s="119">
        <f t="shared" ref="L4:L25" si="1">ROUND(J4/K4*100,0)</f>
        <v>9</v>
      </c>
    </row>
    <row r="5" spans="1:12" ht="20.100000000000001" customHeight="1" x14ac:dyDescent="0.15">
      <c r="A5" s="120"/>
      <c r="B5" s="125" t="s">
        <v>107</v>
      </c>
      <c r="C5" s="126">
        <v>1</v>
      </c>
      <c r="D5" s="127">
        <v>1</v>
      </c>
      <c r="E5" s="127">
        <v>2</v>
      </c>
      <c r="F5" s="127">
        <v>1</v>
      </c>
      <c r="G5" s="127">
        <v>1</v>
      </c>
      <c r="H5" s="127">
        <v>1</v>
      </c>
      <c r="I5" s="127">
        <v>1</v>
      </c>
      <c r="J5" s="117">
        <f t="shared" si="0"/>
        <v>8</v>
      </c>
      <c r="K5" s="124">
        <v>29</v>
      </c>
      <c r="L5" s="119">
        <f t="shared" si="1"/>
        <v>28</v>
      </c>
    </row>
    <row r="6" spans="1:12" ht="20.100000000000001" customHeight="1" x14ac:dyDescent="0.15">
      <c r="A6" s="120"/>
      <c r="B6" s="125" t="s">
        <v>108</v>
      </c>
      <c r="C6" s="126">
        <v>33</v>
      </c>
      <c r="D6" s="127">
        <v>8</v>
      </c>
      <c r="E6" s="127">
        <v>16</v>
      </c>
      <c r="F6" s="127">
        <v>16</v>
      </c>
      <c r="G6" s="127">
        <v>24</v>
      </c>
      <c r="H6" s="127">
        <v>17</v>
      </c>
      <c r="I6" s="127">
        <v>25</v>
      </c>
      <c r="J6" s="117">
        <f t="shared" si="0"/>
        <v>139</v>
      </c>
      <c r="K6" s="124">
        <v>931</v>
      </c>
      <c r="L6" s="119">
        <f t="shared" si="1"/>
        <v>15</v>
      </c>
    </row>
    <row r="7" spans="1:12" ht="20.100000000000001" customHeight="1" x14ac:dyDescent="0.15">
      <c r="A7" s="120"/>
      <c r="B7" s="121" t="s">
        <v>109</v>
      </c>
      <c r="C7" s="122">
        <v>43</v>
      </c>
      <c r="D7" s="123">
        <v>14</v>
      </c>
      <c r="E7" s="123">
        <v>42</v>
      </c>
      <c r="F7" s="123">
        <v>51</v>
      </c>
      <c r="G7" s="123">
        <v>43</v>
      </c>
      <c r="H7" s="123">
        <v>38</v>
      </c>
      <c r="I7" s="123">
        <v>58</v>
      </c>
      <c r="J7" s="117">
        <f t="shared" si="0"/>
        <v>289</v>
      </c>
      <c r="K7" s="124">
        <v>2252</v>
      </c>
      <c r="L7" s="119">
        <f t="shared" si="1"/>
        <v>13</v>
      </c>
    </row>
    <row r="8" spans="1:12" ht="20.100000000000001" customHeight="1" x14ac:dyDescent="0.15">
      <c r="A8" s="120"/>
      <c r="B8" s="125" t="s">
        <v>110</v>
      </c>
      <c r="C8" s="126">
        <v>0</v>
      </c>
      <c r="D8" s="127">
        <v>0</v>
      </c>
      <c r="E8" s="127">
        <v>0</v>
      </c>
      <c r="F8" s="127">
        <v>0</v>
      </c>
      <c r="G8" s="127">
        <v>0</v>
      </c>
      <c r="H8" s="127">
        <v>0</v>
      </c>
      <c r="I8" s="127">
        <v>0</v>
      </c>
      <c r="J8" s="117">
        <f t="shared" si="0"/>
        <v>0</v>
      </c>
      <c r="K8" s="124">
        <v>10</v>
      </c>
      <c r="L8" s="119">
        <f t="shared" si="1"/>
        <v>0</v>
      </c>
    </row>
    <row r="9" spans="1:12" ht="20.100000000000001" customHeight="1" x14ac:dyDescent="0.15">
      <c r="A9" s="120"/>
      <c r="B9" s="121" t="s">
        <v>111</v>
      </c>
      <c r="C9" s="122">
        <v>57</v>
      </c>
      <c r="D9" s="123">
        <v>22</v>
      </c>
      <c r="E9" s="123">
        <v>23</v>
      </c>
      <c r="F9" s="123">
        <v>42</v>
      </c>
      <c r="G9" s="123">
        <v>22</v>
      </c>
      <c r="H9" s="123">
        <v>27</v>
      </c>
      <c r="I9" s="123">
        <v>27</v>
      </c>
      <c r="J9" s="117">
        <f t="shared" si="0"/>
        <v>220</v>
      </c>
      <c r="K9" s="124">
        <v>2145</v>
      </c>
      <c r="L9" s="119">
        <f t="shared" si="1"/>
        <v>10</v>
      </c>
    </row>
    <row r="10" spans="1:12" ht="20.100000000000001" customHeight="1" x14ac:dyDescent="0.15">
      <c r="A10" s="120"/>
      <c r="B10" s="121" t="s">
        <v>112</v>
      </c>
      <c r="C10" s="122">
        <v>0</v>
      </c>
      <c r="D10" s="123">
        <v>0</v>
      </c>
      <c r="E10" s="123">
        <v>0</v>
      </c>
      <c r="F10" s="123">
        <v>0</v>
      </c>
      <c r="G10" s="123">
        <v>0</v>
      </c>
      <c r="H10" s="123">
        <v>1</v>
      </c>
      <c r="I10" s="123">
        <v>0</v>
      </c>
      <c r="J10" s="117">
        <f t="shared" si="0"/>
        <v>1</v>
      </c>
      <c r="K10" s="124">
        <v>221</v>
      </c>
      <c r="L10" s="119">
        <f t="shared" si="1"/>
        <v>0</v>
      </c>
    </row>
    <row r="11" spans="1:12" ht="20.100000000000001" customHeight="1" x14ac:dyDescent="0.15">
      <c r="A11" s="120"/>
      <c r="B11" s="121" t="s">
        <v>113</v>
      </c>
      <c r="C11" s="122">
        <v>2</v>
      </c>
      <c r="D11" s="123">
        <v>0</v>
      </c>
      <c r="E11" s="123">
        <v>0</v>
      </c>
      <c r="F11" s="123">
        <v>0</v>
      </c>
      <c r="G11" s="123">
        <v>1</v>
      </c>
      <c r="H11" s="123">
        <v>2</v>
      </c>
      <c r="I11" s="123">
        <v>0</v>
      </c>
      <c r="J11" s="117">
        <f t="shared" si="0"/>
        <v>5</v>
      </c>
      <c r="K11" s="124">
        <v>95</v>
      </c>
      <c r="L11" s="119">
        <f t="shared" si="1"/>
        <v>5</v>
      </c>
    </row>
    <row r="12" spans="1:12" ht="20.100000000000001" customHeight="1" x14ac:dyDescent="0.15">
      <c r="A12" s="120"/>
      <c r="B12" s="121" t="s">
        <v>114</v>
      </c>
      <c r="C12" s="122">
        <v>22</v>
      </c>
      <c r="D12" s="123">
        <v>9</v>
      </c>
      <c r="E12" s="123">
        <v>47</v>
      </c>
      <c r="F12" s="123">
        <v>26</v>
      </c>
      <c r="G12" s="123">
        <v>22</v>
      </c>
      <c r="H12" s="123">
        <v>15</v>
      </c>
      <c r="I12" s="123">
        <v>50</v>
      </c>
      <c r="J12" s="117">
        <f t="shared" si="0"/>
        <v>191</v>
      </c>
      <c r="K12" s="124">
        <v>990</v>
      </c>
      <c r="L12" s="119">
        <f t="shared" si="1"/>
        <v>19</v>
      </c>
    </row>
    <row r="13" spans="1:12" ht="20.100000000000001" customHeight="1" x14ac:dyDescent="0.15">
      <c r="A13" s="120"/>
      <c r="B13" s="125" t="s">
        <v>115</v>
      </c>
      <c r="C13" s="126">
        <v>3</v>
      </c>
      <c r="D13" s="127">
        <v>0</v>
      </c>
      <c r="E13" s="127">
        <v>10</v>
      </c>
      <c r="F13" s="127">
        <v>8</v>
      </c>
      <c r="G13" s="127">
        <v>1</v>
      </c>
      <c r="H13" s="127">
        <v>0</v>
      </c>
      <c r="I13" s="127">
        <v>2</v>
      </c>
      <c r="J13" s="117">
        <f t="shared" si="0"/>
        <v>24</v>
      </c>
      <c r="K13" s="124">
        <v>163</v>
      </c>
      <c r="L13" s="119">
        <f t="shared" si="1"/>
        <v>15</v>
      </c>
    </row>
    <row r="14" spans="1:12" ht="20.100000000000001" customHeight="1" x14ac:dyDescent="0.15">
      <c r="A14" s="120"/>
      <c r="B14" s="128" t="s">
        <v>116</v>
      </c>
      <c r="C14" s="129">
        <v>27</v>
      </c>
      <c r="D14" s="130">
        <v>13</v>
      </c>
      <c r="E14" s="130">
        <v>5</v>
      </c>
      <c r="F14" s="130">
        <v>19</v>
      </c>
      <c r="G14" s="130">
        <v>32</v>
      </c>
      <c r="H14" s="130">
        <v>13</v>
      </c>
      <c r="I14" s="130">
        <v>50</v>
      </c>
      <c r="J14" s="117">
        <f t="shared" si="0"/>
        <v>159</v>
      </c>
      <c r="K14" s="124">
        <v>1356</v>
      </c>
      <c r="L14" s="119">
        <f t="shared" si="1"/>
        <v>12</v>
      </c>
    </row>
    <row r="15" spans="1:12" ht="20.100000000000001" customHeight="1" x14ac:dyDescent="0.15">
      <c r="A15" s="120"/>
      <c r="B15" s="128" t="s">
        <v>117</v>
      </c>
      <c r="C15" s="129">
        <v>2</v>
      </c>
      <c r="D15" s="130">
        <v>3</v>
      </c>
      <c r="E15" s="130">
        <v>2</v>
      </c>
      <c r="F15" s="130">
        <v>6</v>
      </c>
      <c r="G15" s="130">
        <v>7</v>
      </c>
      <c r="H15" s="130">
        <v>3</v>
      </c>
      <c r="I15" s="130">
        <v>3</v>
      </c>
      <c r="J15" s="117">
        <f t="shared" si="0"/>
        <v>26</v>
      </c>
      <c r="K15" s="124">
        <v>181</v>
      </c>
      <c r="L15" s="119">
        <f t="shared" si="1"/>
        <v>14</v>
      </c>
    </row>
    <row r="16" spans="1:12" ht="20.100000000000001" customHeight="1" x14ac:dyDescent="0.15">
      <c r="A16" s="120"/>
      <c r="B16" s="131" t="s">
        <v>118</v>
      </c>
      <c r="C16" s="132">
        <v>10</v>
      </c>
      <c r="D16" s="133">
        <v>12</v>
      </c>
      <c r="E16" s="133">
        <v>5</v>
      </c>
      <c r="F16" s="133">
        <v>18</v>
      </c>
      <c r="G16" s="133">
        <v>9</v>
      </c>
      <c r="H16" s="133">
        <v>1</v>
      </c>
      <c r="I16" s="133">
        <v>8</v>
      </c>
      <c r="J16" s="117">
        <f t="shared" si="0"/>
        <v>63</v>
      </c>
      <c r="K16" s="124">
        <v>757</v>
      </c>
      <c r="L16" s="119">
        <f t="shared" si="1"/>
        <v>8</v>
      </c>
    </row>
    <row r="17" spans="1:12" ht="20.100000000000001" customHeight="1" x14ac:dyDescent="0.15">
      <c r="A17" s="120"/>
      <c r="B17" s="131" t="s">
        <v>119</v>
      </c>
      <c r="C17" s="132">
        <v>3</v>
      </c>
      <c r="D17" s="133">
        <v>4</v>
      </c>
      <c r="E17" s="133">
        <v>4</v>
      </c>
      <c r="F17" s="133">
        <v>7</v>
      </c>
      <c r="G17" s="133">
        <v>7</v>
      </c>
      <c r="H17" s="133">
        <v>7</v>
      </c>
      <c r="I17" s="133">
        <v>7</v>
      </c>
      <c r="J17" s="117">
        <f t="shared" si="0"/>
        <v>39</v>
      </c>
      <c r="K17" s="124">
        <v>329</v>
      </c>
      <c r="L17" s="119">
        <f t="shared" si="1"/>
        <v>12</v>
      </c>
    </row>
    <row r="18" spans="1:12" ht="20.100000000000001" customHeight="1" x14ac:dyDescent="0.15">
      <c r="A18" s="120"/>
      <c r="B18" s="128" t="s">
        <v>120</v>
      </c>
      <c r="C18" s="129">
        <v>134</v>
      </c>
      <c r="D18" s="130">
        <v>80</v>
      </c>
      <c r="E18" s="130">
        <v>113</v>
      </c>
      <c r="F18" s="130">
        <v>122</v>
      </c>
      <c r="G18" s="130">
        <v>89</v>
      </c>
      <c r="H18" s="130">
        <v>54</v>
      </c>
      <c r="I18" s="130">
        <v>128</v>
      </c>
      <c r="J18" s="117">
        <f t="shared" si="0"/>
        <v>720</v>
      </c>
      <c r="K18" s="124">
        <v>4429</v>
      </c>
      <c r="L18" s="119">
        <f t="shared" si="1"/>
        <v>16</v>
      </c>
    </row>
    <row r="19" spans="1:12" ht="20.100000000000001" customHeight="1" x14ac:dyDescent="0.15">
      <c r="A19" s="134"/>
      <c r="B19" s="135" t="s">
        <v>121</v>
      </c>
      <c r="C19" s="136">
        <v>1</v>
      </c>
      <c r="D19" s="137">
        <v>1</v>
      </c>
      <c r="E19" s="137">
        <v>1</v>
      </c>
      <c r="F19" s="137">
        <v>3</v>
      </c>
      <c r="G19" s="137">
        <v>2</v>
      </c>
      <c r="H19" s="137">
        <v>0</v>
      </c>
      <c r="I19" s="137">
        <v>0</v>
      </c>
      <c r="J19" s="138">
        <f t="shared" si="0"/>
        <v>8</v>
      </c>
      <c r="K19" s="139">
        <v>94</v>
      </c>
      <c r="L19" s="140">
        <f t="shared" si="1"/>
        <v>9</v>
      </c>
    </row>
    <row r="20" spans="1:12" ht="20.100000000000001" customHeight="1" x14ac:dyDescent="0.15">
      <c r="A20" s="141" t="s">
        <v>122</v>
      </c>
      <c r="B20" s="142" t="s">
        <v>123</v>
      </c>
      <c r="C20" s="143">
        <v>74</v>
      </c>
      <c r="D20" s="144">
        <v>37</v>
      </c>
      <c r="E20" s="144">
        <v>52</v>
      </c>
      <c r="F20" s="144">
        <v>46</v>
      </c>
      <c r="G20" s="144">
        <v>66</v>
      </c>
      <c r="H20" s="144">
        <v>34</v>
      </c>
      <c r="I20" s="144">
        <v>63</v>
      </c>
      <c r="J20" s="117">
        <f t="shared" si="0"/>
        <v>372</v>
      </c>
      <c r="K20" s="145">
        <v>3655</v>
      </c>
      <c r="L20" s="119">
        <f t="shared" si="1"/>
        <v>10</v>
      </c>
    </row>
    <row r="21" spans="1:12" ht="20.100000000000001" customHeight="1" x14ac:dyDescent="0.15">
      <c r="A21" s="146"/>
      <c r="B21" s="128" t="s">
        <v>124</v>
      </c>
      <c r="C21" s="129">
        <v>15</v>
      </c>
      <c r="D21" s="130">
        <v>9</v>
      </c>
      <c r="E21" s="130">
        <v>9</v>
      </c>
      <c r="F21" s="130">
        <v>11</v>
      </c>
      <c r="G21" s="130">
        <v>19</v>
      </c>
      <c r="H21" s="130">
        <v>4</v>
      </c>
      <c r="I21" s="130">
        <v>12</v>
      </c>
      <c r="J21" s="117">
        <f t="shared" si="0"/>
        <v>79</v>
      </c>
      <c r="K21" s="124">
        <v>944</v>
      </c>
      <c r="L21" s="119">
        <f t="shared" si="1"/>
        <v>8</v>
      </c>
    </row>
    <row r="22" spans="1:12" ht="20.100000000000001" customHeight="1" x14ac:dyDescent="0.15">
      <c r="A22" s="146"/>
      <c r="B22" s="128" t="s">
        <v>125</v>
      </c>
      <c r="C22" s="129">
        <v>1</v>
      </c>
      <c r="D22" s="130">
        <v>0</v>
      </c>
      <c r="E22" s="130">
        <v>3</v>
      </c>
      <c r="F22" s="130">
        <v>1</v>
      </c>
      <c r="G22" s="130">
        <v>2</v>
      </c>
      <c r="H22" s="130">
        <v>3</v>
      </c>
      <c r="I22" s="130">
        <v>3</v>
      </c>
      <c r="J22" s="117">
        <f t="shared" si="0"/>
        <v>13</v>
      </c>
      <c r="K22" s="124">
        <v>100</v>
      </c>
      <c r="L22" s="119">
        <f t="shared" si="1"/>
        <v>13</v>
      </c>
    </row>
    <row r="23" spans="1:12" ht="20.100000000000001" customHeight="1" x14ac:dyDescent="0.15">
      <c r="A23" s="146"/>
      <c r="B23" s="128" t="s">
        <v>126</v>
      </c>
      <c r="C23" s="129">
        <v>12</v>
      </c>
      <c r="D23" s="130">
        <v>3</v>
      </c>
      <c r="E23" s="130">
        <v>5</v>
      </c>
      <c r="F23" s="130">
        <v>9</v>
      </c>
      <c r="G23" s="130">
        <v>9</v>
      </c>
      <c r="H23" s="130">
        <v>8</v>
      </c>
      <c r="I23" s="130">
        <v>11</v>
      </c>
      <c r="J23" s="117">
        <f t="shared" si="0"/>
        <v>57</v>
      </c>
      <c r="K23" s="124">
        <v>523</v>
      </c>
      <c r="L23" s="119">
        <f t="shared" si="1"/>
        <v>11</v>
      </c>
    </row>
    <row r="24" spans="1:12" ht="20.100000000000001" customHeight="1" x14ac:dyDescent="0.15">
      <c r="A24" s="147"/>
      <c r="B24" s="148" t="s">
        <v>127</v>
      </c>
      <c r="C24" s="149">
        <v>21</v>
      </c>
      <c r="D24" s="150">
        <v>11</v>
      </c>
      <c r="E24" s="150">
        <v>8</v>
      </c>
      <c r="F24" s="150">
        <v>13</v>
      </c>
      <c r="G24" s="150">
        <v>16</v>
      </c>
      <c r="H24" s="150">
        <v>11</v>
      </c>
      <c r="I24" s="150">
        <v>39</v>
      </c>
      <c r="J24" s="117">
        <f t="shared" si="0"/>
        <v>119</v>
      </c>
      <c r="K24" s="139">
        <v>943</v>
      </c>
      <c r="L24" s="119">
        <f t="shared" si="1"/>
        <v>13</v>
      </c>
    </row>
    <row r="25" spans="1:12" ht="20.100000000000001" customHeight="1" x14ac:dyDescent="0.15">
      <c r="A25" s="151"/>
      <c r="B25" s="152" t="s">
        <v>128</v>
      </c>
      <c r="C25" s="153">
        <v>17</v>
      </c>
      <c r="D25" s="154">
        <v>10</v>
      </c>
      <c r="E25" s="154">
        <v>11</v>
      </c>
      <c r="F25" s="154">
        <v>35</v>
      </c>
      <c r="G25" s="154">
        <v>25</v>
      </c>
      <c r="H25" s="154">
        <v>18</v>
      </c>
      <c r="I25" s="154">
        <v>22</v>
      </c>
      <c r="J25" s="138">
        <f t="shared" si="0"/>
        <v>138</v>
      </c>
      <c r="K25" s="155">
        <v>1198</v>
      </c>
      <c r="L25" s="140">
        <f t="shared" si="1"/>
        <v>12</v>
      </c>
    </row>
    <row r="26" spans="1:12" x14ac:dyDescent="0.15">
      <c r="A26" s="105" t="s">
        <v>129</v>
      </c>
    </row>
    <row r="27" spans="1:12" x14ac:dyDescent="0.15">
      <c r="A27" s="105" t="s">
        <v>130</v>
      </c>
    </row>
    <row r="28" spans="1:12" x14ac:dyDescent="0.15">
      <c r="A28" s="105" t="s">
        <v>131</v>
      </c>
    </row>
  </sheetData>
  <mergeCells count="3">
    <mergeCell ref="A2:B2"/>
    <mergeCell ref="A3:A19"/>
    <mergeCell ref="A20:A25"/>
  </mergeCells>
  <phoneticPr fontId="2"/>
  <printOptions horizontalCentered="1"/>
  <pageMargins left="0.31496062992125984" right="0.31496062992125984"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CCA6-EB90-4F48-8B74-B2B0C7AE80EB}">
  <sheetPr>
    <pageSetUpPr fitToPage="1"/>
  </sheetPr>
  <dimension ref="A1:Z18"/>
  <sheetViews>
    <sheetView showGridLines="0" zoomScale="115" zoomScaleNormal="115" workbookViewId="0">
      <selection activeCell="T16" sqref="T16"/>
    </sheetView>
  </sheetViews>
  <sheetFormatPr defaultColWidth="9" defaultRowHeight="13.5" x14ac:dyDescent="0.15"/>
  <cols>
    <col min="1" max="2" width="6" style="158" customWidth="1"/>
    <col min="3" max="5" width="7.25" style="158" customWidth="1"/>
    <col min="6" max="6" width="9" style="158" customWidth="1"/>
    <col min="7" max="8" width="7.25" style="158" customWidth="1"/>
    <col min="9" max="9" width="7.125" style="158" customWidth="1"/>
    <col min="10" max="10" width="7.5" style="158" customWidth="1"/>
    <col min="11" max="12" width="9" style="158"/>
    <col min="13" max="14" width="7.25" style="158" customWidth="1"/>
    <col min="15" max="15" width="7.125" style="158" customWidth="1"/>
    <col min="16" max="16" width="7.5" style="158" customWidth="1"/>
    <col min="17" max="19" width="9" style="158"/>
    <col min="20" max="20" width="7.25" style="158" customWidth="1"/>
    <col min="21" max="21" width="7.125" style="158" customWidth="1"/>
    <col min="22" max="22" width="7.5" style="158" customWidth="1"/>
    <col min="23" max="25" width="9" style="158"/>
    <col min="26" max="26" width="7" style="158" customWidth="1"/>
    <col min="27" max="16384" width="9" style="158"/>
  </cols>
  <sheetData>
    <row r="1" spans="1:26" ht="30" customHeight="1" x14ac:dyDescent="0.15">
      <c r="A1" s="156" t="s">
        <v>132</v>
      </c>
      <c r="B1" s="157"/>
      <c r="C1" s="157"/>
      <c r="D1" s="157"/>
      <c r="E1" s="157"/>
      <c r="F1" s="157"/>
      <c r="G1" s="157"/>
      <c r="H1" s="157"/>
      <c r="I1" s="157"/>
      <c r="J1" s="157"/>
      <c r="K1" s="157"/>
      <c r="L1" s="157"/>
    </row>
    <row r="2" spans="1:26" ht="30" customHeight="1" x14ac:dyDescent="0.15">
      <c r="A2" s="159" t="s">
        <v>133</v>
      </c>
      <c r="B2" s="160"/>
      <c r="C2" s="161" t="s">
        <v>134</v>
      </c>
      <c r="D2" s="162"/>
      <c r="E2" s="162"/>
      <c r="F2" s="162"/>
      <c r="G2" s="162"/>
      <c r="H2" s="163"/>
      <c r="I2" s="161" t="s">
        <v>135</v>
      </c>
      <c r="J2" s="162"/>
      <c r="K2" s="162"/>
      <c r="L2" s="162"/>
      <c r="M2" s="162"/>
      <c r="N2" s="163"/>
      <c r="O2" s="161" t="s">
        <v>136</v>
      </c>
      <c r="P2" s="162"/>
      <c r="Q2" s="162"/>
      <c r="R2" s="162"/>
      <c r="S2" s="162"/>
      <c r="T2" s="163"/>
      <c r="U2" s="164" t="s">
        <v>137</v>
      </c>
      <c r="V2" s="165"/>
      <c r="W2" s="165"/>
      <c r="X2" s="165"/>
      <c r="Y2" s="165"/>
      <c r="Z2" s="166"/>
    </row>
    <row r="3" spans="1:26" ht="18.75" customHeight="1" x14ac:dyDescent="0.15">
      <c r="A3" s="167"/>
      <c r="B3" s="168" t="s">
        <v>138</v>
      </c>
      <c r="C3" s="169" t="s">
        <v>139</v>
      </c>
      <c r="D3" s="170" t="s">
        <v>140</v>
      </c>
      <c r="E3" s="170" t="s">
        <v>141</v>
      </c>
      <c r="F3" s="171" t="s">
        <v>142</v>
      </c>
      <c r="G3" s="172" t="s">
        <v>143</v>
      </c>
      <c r="H3" s="173" t="s">
        <v>144</v>
      </c>
      <c r="I3" s="169" t="s">
        <v>139</v>
      </c>
      <c r="J3" s="170" t="s">
        <v>140</v>
      </c>
      <c r="K3" s="170" t="s">
        <v>141</v>
      </c>
      <c r="L3" s="171" t="s">
        <v>142</v>
      </c>
      <c r="M3" s="172" t="s">
        <v>143</v>
      </c>
      <c r="N3" s="174" t="s">
        <v>144</v>
      </c>
      <c r="O3" s="169" t="s">
        <v>139</v>
      </c>
      <c r="P3" s="170" t="s">
        <v>140</v>
      </c>
      <c r="Q3" s="170" t="s">
        <v>141</v>
      </c>
      <c r="R3" s="171" t="s">
        <v>142</v>
      </c>
      <c r="S3" s="172" t="s">
        <v>143</v>
      </c>
      <c r="T3" s="174" t="s">
        <v>144</v>
      </c>
      <c r="U3" s="169" t="s">
        <v>139</v>
      </c>
      <c r="V3" s="170" t="s">
        <v>140</v>
      </c>
      <c r="W3" s="170" t="s">
        <v>141</v>
      </c>
      <c r="X3" s="171" t="s">
        <v>142</v>
      </c>
      <c r="Y3" s="172" t="s">
        <v>143</v>
      </c>
      <c r="Z3" s="174" t="s">
        <v>144</v>
      </c>
    </row>
    <row r="4" spans="1:26" ht="18.75" customHeight="1" x14ac:dyDescent="0.15">
      <c r="A4" s="175" t="s">
        <v>145</v>
      </c>
      <c r="B4" s="176"/>
      <c r="C4" s="177"/>
      <c r="D4" s="170"/>
      <c r="E4" s="170"/>
      <c r="F4" s="171"/>
      <c r="G4" s="178"/>
      <c r="H4" s="173"/>
      <c r="I4" s="177"/>
      <c r="J4" s="170"/>
      <c r="K4" s="170"/>
      <c r="L4" s="171"/>
      <c r="M4" s="178"/>
      <c r="N4" s="174"/>
      <c r="O4" s="177"/>
      <c r="P4" s="170"/>
      <c r="Q4" s="170"/>
      <c r="R4" s="171"/>
      <c r="S4" s="178"/>
      <c r="T4" s="174"/>
      <c r="U4" s="177"/>
      <c r="V4" s="170"/>
      <c r="W4" s="170"/>
      <c r="X4" s="171"/>
      <c r="Y4" s="178"/>
      <c r="Z4" s="174"/>
    </row>
    <row r="5" spans="1:26" ht="30" customHeight="1" x14ac:dyDescent="0.15">
      <c r="A5" s="170" t="s">
        <v>146</v>
      </c>
      <c r="B5" s="170"/>
      <c r="C5" s="179">
        <v>21</v>
      </c>
      <c r="D5" s="179">
        <v>65</v>
      </c>
      <c r="E5" s="179">
        <v>247</v>
      </c>
      <c r="F5" s="179">
        <v>36</v>
      </c>
      <c r="G5" s="179">
        <v>87</v>
      </c>
      <c r="H5" s="180">
        <f t="shared" ref="H5:H11" si="0">SUM(C5:G5)</f>
        <v>456</v>
      </c>
      <c r="I5" s="179">
        <v>23</v>
      </c>
      <c r="J5" s="179">
        <v>66</v>
      </c>
      <c r="K5" s="179">
        <v>245</v>
      </c>
      <c r="L5" s="179">
        <v>33</v>
      </c>
      <c r="M5" s="179">
        <v>124</v>
      </c>
      <c r="N5" s="181">
        <f>SUM(I5:M5)</f>
        <v>491</v>
      </c>
      <c r="O5" s="179">
        <v>22</v>
      </c>
      <c r="P5" s="179">
        <v>70</v>
      </c>
      <c r="Q5" s="179">
        <v>218</v>
      </c>
      <c r="R5" s="179">
        <v>29</v>
      </c>
      <c r="S5" s="179">
        <v>130</v>
      </c>
      <c r="T5" s="181">
        <f>SUM(O5:S5)</f>
        <v>469</v>
      </c>
      <c r="U5" s="179">
        <v>21</v>
      </c>
      <c r="V5" s="179">
        <v>67</v>
      </c>
      <c r="W5" s="179">
        <v>212</v>
      </c>
      <c r="X5" s="179">
        <v>27</v>
      </c>
      <c r="Y5" s="179">
        <v>142</v>
      </c>
      <c r="Z5" s="181">
        <f>SUM(U5:Y5)</f>
        <v>469</v>
      </c>
    </row>
    <row r="6" spans="1:26" ht="30" customHeight="1" x14ac:dyDescent="0.15">
      <c r="A6" s="170" t="s">
        <v>147</v>
      </c>
      <c r="B6" s="170"/>
      <c r="C6" s="179">
        <v>0</v>
      </c>
      <c r="D6" s="179">
        <v>11</v>
      </c>
      <c r="E6" s="179">
        <v>22</v>
      </c>
      <c r="F6" s="179">
        <v>3</v>
      </c>
      <c r="G6" s="179">
        <v>1</v>
      </c>
      <c r="H6" s="180">
        <f t="shared" si="0"/>
        <v>37</v>
      </c>
      <c r="I6" s="179">
        <v>0</v>
      </c>
      <c r="J6" s="179">
        <v>12</v>
      </c>
      <c r="K6" s="179">
        <v>20</v>
      </c>
      <c r="L6" s="179">
        <v>3</v>
      </c>
      <c r="M6" s="179">
        <v>2</v>
      </c>
      <c r="N6" s="181">
        <f t="shared" ref="N6:N13" si="1">SUM(I6:M6)</f>
        <v>37</v>
      </c>
      <c r="O6" s="179">
        <v>0</v>
      </c>
      <c r="P6" s="179">
        <v>13</v>
      </c>
      <c r="Q6" s="179">
        <v>17</v>
      </c>
      <c r="R6" s="179">
        <v>2</v>
      </c>
      <c r="S6" s="179">
        <v>4</v>
      </c>
      <c r="T6" s="181">
        <f t="shared" ref="T6:T11" si="2">SUM(O6:S6)</f>
        <v>36</v>
      </c>
      <c r="U6" s="179">
        <v>0</v>
      </c>
      <c r="V6" s="179">
        <v>13</v>
      </c>
      <c r="W6" s="179">
        <v>17</v>
      </c>
      <c r="X6" s="179">
        <v>1</v>
      </c>
      <c r="Y6" s="179">
        <v>4</v>
      </c>
      <c r="Z6" s="181">
        <f t="shared" ref="Z6:Z11" si="3">SUM(U6:Y6)</f>
        <v>35</v>
      </c>
    </row>
    <row r="7" spans="1:26" ht="30" customHeight="1" x14ac:dyDescent="0.15">
      <c r="A7" s="170" t="s">
        <v>148</v>
      </c>
      <c r="B7" s="170"/>
      <c r="C7" s="179">
        <v>4</v>
      </c>
      <c r="D7" s="179">
        <v>25</v>
      </c>
      <c r="E7" s="179">
        <v>35</v>
      </c>
      <c r="F7" s="179">
        <v>10</v>
      </c>
      <c r="G7" s="179">
        <v>11</v>
      </c>
      <c r="H7" s="180">
        <f t="shared" si="0"/>
        <v>85</v>
      </c>
      <c r="I7" s="179">
        <v>4</v>
      </c>
      <c r="J7" s="179">
        <v>26</v>
      </c>
      <c r="K7" s="179">
        <v>34</v>
      </c>
      <c r="L7" s="179">
        <v>9</v>
      </c>
      <c r="M7" s="179">
        <v>17</v>
      </c>
      <c r="N7" s="181">
        <f t="shared" si="1"/>
        <v>90</v>
      </c>
      <c r="O7" s="179">
        <v>3</v>
      </c>
      <c r="P7" s="179">
        <v>25</v>
      </c>
      <c r="Q7" s="179">
        <v>33</v>
      </c>
      <c r="R7" s="179">
        <v>8</v>
      </c>
      <c r="S7" s="179">
        <v>22</v>
      </c>
      <c r="T7" s="181">
        <f t="shared" si="2"/>
        <v>91</v>
      </c>
      <c r="U7" s="179">
        <v>3</v>
      </c>
      <c r="V7" s="179">
        <v>26</v>
      </c>
      <c r="W7" s="179">
        <v>31</v>
      </c>
      <c r="X7" s="179">
        <v>6</v>
      </c>
      <c r="Y7" s="179">
        <v>24</v>
      </c>
      <c r="Z7" s="181">
        <f t="shared" si="3"/>
        <v>90</v>
      </c>
    </row>
    <row r="8" spans="1:26" ht="30" customHeight="1" x14ac:dyDescent="0.15">
      <c r="A8" s="170" t="s">
        <v>149</v>
      </c>
      <c r="B8" s="170"/>
      <c r="C8" s="179">
        <v>4</v>
      </c>
      <c r="D8" s="179">
        <v>44</v>
      </c>
      <c r="E8" s="179">
        <v>47</v>
      </c>
      <c r="F8" s="179">
        <v>8</v>
      </c>
      <c r="G8" s="179">
        <v>15</v>
      </c>
      <c r="H8" s="180">
        <f t="shared" si="0"/>
        <v>118</v>
      </c>
      <c r="I8" s="179">
        <v>4</v>
      </c>
      <c r="J8" s="179">
        <v>45</v>
      </c>
      <c r="K8" s="179">
        <v>45</v>
      </c>
      <c r="L8" s="179">
        <v>9</v>
      </c>
      <c r="M8" s="179">
        <v>23</v>
      </c>
      <c r="N8" s="181">
        <f t="shared" si="1"/>
        <v>126</v>
      </c>
      <c r="O8" s="179">
        <v>4</v>
      </c>
      <c r="P8" s="179">
        <v>44</v>
      </c>
      <c r="Q8" s="179">
        <v>44</v>
      </c>
      <c r="R8" s="179">
        <v>9</v>
      </c>
      <c r="S8" s="179">
        <v>23</v>
      </c>
      <c r="T8" s="181">
        <f t="shared" si="2"/>
        <v>124</v>
      </c>
      <c r="U8" s="179">
        <v>4</v>
      </c>
      <c r="V8" s="179">
        <v>47</v>
      </c>
      <c r="W8" s="179">
        <v>45</v>
      </c>
      <c r="X8" s="179">
        <v>9</v>
      </c>
      <c r="Y8" s="179">
        <v>26</v>
      </c>
      <c r="Z8" s="181">
        <f t="shared" si="3"/>
        <v>131</v>
      </c>
    </row>
    <row r="9" spans="1:26" ht="30" customHeight="1" x14ac:dyDescent="0.15">
      <c r="A9" s="170" t="s">
        <v>150</v>
      </c>
      <c r="B9" s="170"/>
      <c r="C9" s="179">
        <v>2</v>
      </c>
      <c r="D9" s="179">
        <v>26</v>
      </c>
      <c r="E9" s="179">
        <v>24</v>
      </c>
      <c r="F9" s="179">
        <v>9</v>
      </c>
      <c r="G9" s="179">
        <v>6</v>
      </c>
      <c r="H9" s="180">
        <f t="shared" si="0"/>
        <v>67</v>
      </c>
      <c r="I9" s="179">
        <v>2</v>
      </c>
      <c r="J9" s="179">
        <v>28</v>
      </c>
      <c r="K9" s="179">
        <v>21</v>
      </c>
      <c r="L9" s="179">
        <v>9</v>
      </c>
      <c r="M9" s="179">
        <v>8</v>
      </c>
      <c r="N9" s="181">
        <f t="shared" si="1"/>
        <v>68</v>
      </c>
      <c r="O9" s="179">
        <v>0</v>
      </c>
      <c r="P9" s="179">
        <v>34</v>
      </c>
      <c r="Q9" s="179">
        <v>17</v>
      </c>
      <c r="R9" s="179">
        <v>10</v>
      </c>
      <c r="S9" s="179">
        <v>9</v>
      </c>
      <c r="T9" s="181">
        <f t="shared" si="2"/>
        <v>70</v>
      </c>
      <c r="U9" s="179">
        <v>0</v>
      </c>
      <c r="V9" s="179">
        <v>33</v>
      </c>
      <c r="W9" s="179">
        <v>16</v>
      </c>
      <c r="X9" s="179">
        <v>10</v>
      </c>
      <c r="Y9" s="179">
        <v>11</v>
      </c>
      <c r="Z9" s="181">
        <f t="shared" si="3"/>
        <v>70</v>
      </c>
    </row>
    <row r="10" spans="1:26" ht="30" customHeight="1" x14ac:dyDescent="0.15">
      <c r="A10" s="170" t="s">
        <v>151</v>
      </c>
      <c r="B10" s="170"/>
      <c r="C10" s="179">
        <v>2</v>
      </c>
      <c r="D10" s="179">
        <v>27</v>
      </c>
      <c r="E10" s="179">
        <v>23</v>
      </c>
      <c r="F10" s="179">
        <v>9</v>
      </c>
      <c r="G10" s="179">
        <v>2</v>
      </c>
      <c r="H10" s="180">
        <f t="shared" si="0"/>
        <v>63</v>
      </c>
      <c r="I10" s="179">
        <v>2</v>
      </c>
      <c r="J10" s="179">
        <v>27</v>
      </c>
      <c r="K10" s="179">
        <v>22</v>
      </c>
      <c r="L10" s="179">
        <v>7</v>
      </c>
      <c r="M10" s="179">
        <v>3</v>
      </c>
      <c r="N10" s="181">
        <f t="shared" si="1"/>
        <v>61</v>
      </c>
      <c r="O10" s="179">
        <v>2</v>
      </c>
      <c r="P10" s="179">
        <v>27</v>
      </c>
      <c r="Q10" s="179">
        <v>21</v>
      </c>
      <c r="R10" s="179">
        <v>5</v>
      </c>
      <c r="S10" s="179">
        <v>4</v>
      </c>
      <c r="T10" s="181">
        <f t="shared" si="2"/>
        <v>59</v>
      </c>
      <c r="U10" s="179">
        <v>2</v>
      </c>
      <c r="V10" s="179">
        <v>27</v>
      </c>
      <c r="W10" s="179">
        <v>21</v>
      </c>
      <c r="X10" s="179">
        <v>4</v>
      </c>
      <c r="Y10" s="179">
        <v>4</v>
      </c>
      <c r="Z10" s="181">
        <f t="shared" si="3"/>
        <v>58</v>
      </c>
    </row>
    <row r="11" spans="1:26" ht="30" customHeight="1" x14ac:dyDescent="0.15">
      <c r="A11" s="170" t="s">
        <v>152</v>
      </c>
      <c r="B11" s="170"/>
      <c r="C11" s="179">
        <v>5</v>
      </c>
      <c r="D11" s="179">
        <v>42</v>
      </c>
      <c r="E11" s="179">
        <v>46</v>
      </c>
      <c r="F11" s="179">
        <v>11</v>
      </c>
      <c r="G11" s="179">
        <v>14</v>
      </c>
      <c r="H11" s="180">
        <f t="shared" si="0"/>
        <v>118</v>
      </c>
      <c r="I11" s="179">
        <v>5</v>
      </c>
      <c r="J11" s="179">
        <v>43</v>
      </c>
      <c r="K11" s="179">
        <v>46</v>
      </c>
      <c r="L11" s="179">
        <v>11</v>
      </c>
      <c r="M11" s="179">
        <v>16</v>
      </c>
      <c r="N11" s="181">
        <f t="shared" si="1"/>
        <v>121</v>
      </c>
      <c r="O11" s="179">
        <v>5</v>
      </c>
      <c r="P11" s="179">
        <v>42</v>
      </c>
      <c r="Q11" s="179">
        <v>42</v>
      </c>
      <c r="R11" s="179">
        <v>6</v>
      </c>
      <c r="S11" s="179">
        <v>16</v>
      </c>
      <c r="T11" s="181">
        <f t="shared" si="2"/>
        <v>111</v>
      </c>
      <c r="U11" s="179">
        <v>5</v>
      </c>
      <c r="V11" s="179">
        <v>40</v>
      </c>
      <c r="W11" s="179">
        <v>41</v>
      </c>
      <c r="X11" s="179">
        <v>5</v>
      </c>
      <c r="Y11" s="179">
        <v>17</v>
      </c>
      <c r="Z11" s="181">
        <f t="shared" si="3"/>
        <v>108</v>
      </c>
    </row>
    <row r="12" spans="1:26" ht="30" customHeight="1" x14ac:dyDescent="0.15">
      <c r="A12" s="174" t="s">
        <v>144</v>
      </c>
      <c r="B12" s="174"/>
      <c r="C12" s="181">
        <f t="shared" ref="C12:G12" si="4">SUM(C5:C11)</f>
        <v>38</v>
      </c>
      <c r="D12" s="181">
        <f t="shared" si="4"/>
        <v>240</v>
      </c>
      <c r="E12" s="181">
        <f t="shared" si="4"/>
        <v>444</v>
      </c>
      <c r="F12" s="181">
        <f t="shared" si="4"/>
        <v>86</v>
      </c>
      <c r="G12" s="181">
        <f t="shared" si="4"/>
        <v>136</v>
      </c>
      <c r="H12" s="181">
        <f>SUM(H5:H11)</f>
        <v>944</v>
      </c>
      <c r="I12" s="181">
        <f>SUM(I5:I11)</f>
        <v>40</v>
      </c>
      <c r="J12" s="181">
        <f t="shared" ref="J12:M12" si="5">SUM(J5:J11)</f>
        <v>247</v>
      </c>
      <c r="K12" s="181">
        <f t="shared" si="5"/>
        <v>433</v>
      </c>
      <c r="L12" s="181">
        <f t="shared" si="5"/>
        <v>81</v>
      </c>
      <c r="M12" s="181">
        <f t="shared" si="5"/>
        <v>193</v>
      </c>
      <c r="N12" s="181">
        <f>SUM(N5:N11)</f>
        <v>994</v>
      </c>
      <c r="O12" s="181">
        <f>SUM(O5:O11)</f>
        <v>36</v>
      </c>
      <c r="P12" s="181">
        <f>SUM(P5:P11)</f>
        <v>255</v>
      </c>
      <c r="Q12" s="181">
        <f>SUM(Q5:Q11)</f>
        <v>392</v>
      </c>
      <c r="R12" s="181">
        <f t="shared" ref="R12:S12" si="6">SUM(R5:R11)</f>
        <v>69</v>
      </c>
      <c r="S12" s="181">
        <f t="shared" si="6"/>
        <v>208</v>
      </c>
      <c r="T12" s="181">
        <f>SUM(T5:T11)</f>
        <v>960</v>
      </c>
      <c r="U12" s="181">
        <f>SUM(U5:U11)</f>
        <v>35</v>
      </c>
      <c r="V12" s="181">
        <f>SUM(V5:V11)</f>
        <v>253</v>
      </c>
      <c r="W12" s="181">
        <f>SUM(W5:W11)</f>
        <v>383</v>
      </c>
      <c r="X12" s="181">
        <f t="shared" ref="X12:Y12" si="7">SUM(X5:X11)</f>
        <v>62</v>
      </c>
      <c r="Y12" s="181">
        <f t="shared" si="7"/>
        <v>228</v>
      </c>
      <c r="Z12" s="181">
        <f>SUM(Z5:Z11)</f>
        <v>961</v>
      </c>
    </row>
    <row r="13" spans="1:26" ht="30" customHeight="1" x14ac:dyDescent="0.15">
      <c r="A13" s="174" t="s">
        <v>153</v>
      </c>
      <c r="B13" s="174"/>
      <c r="C13" s="181">
        <v>691</v>
      </c>
      <c r="D13" s="182">
        <v>2980</v>
      </c>
      <c r="E13" s="182">
        <v>5803</v>
      </c>
      <c r="F13" s="182">
        <v>675</v>
      </c>
      <c r="G13" s="182">
        <v>1102</v>
      </c>
      <c r="H13" s="181">
        <f>SUM(C13:G13)</f>
        <v>11251</v>
      </c>
      <c r="I13" s="181">
        <v>686</v>
      </c>
      <c r="J13" s="182">
        <v>3043</v>
      </c>
      <c r="K13" s="182">
        <v>5692</v>
      </c>
      <c r="L13" s="182">
        <v>620</v>
      </c>
      <c r="M13" s="182">
        <v>1538</v>
      </c>
      <c r="N13" s="181">
        <f t="shared" si="1"/>
        <v>11579</v>
      </c>
      <c r="O13" s="181">
        <v>670</v>
      </c>
      <c r="P13" s="182">
        <v>3036</v>
      </c>
      <c r="Q13" s="182">
        <v>5451</v>
      </c>
      <c r="R13" s="182">
        <v>564</v>
      </c>
      <c r="S13" s="182">
        <v>1714</v>
      </c>
      <c r="T13" s="181">
        <f t="shared" ref="T13" si="8">SUM(O13:S13)</f>
        <v>11435</v>
      </c>
      <c r="U13" s="181">
        <v>631</v>
      </c>
      <c r="V13" s="182">
        <v>3035</v>
      </c>
      <c r="W13" s="182">
        <v>5254</v>
      </c>
      <c r="X13" s="182">
        <v>537</v>
      </c>
      <c r="Y13" s="182">
        <v>1800</v>
      </c>
      <c r="Z13" s="181">
        <f t="shared" ref="Z13" si="9">SUM(U13:Y13)</f>
        <v>11257</v>
      </c>
    </row>
    <row r="14" spans="1:26" s="184" customFormat="1" ht="19.5" customHeight="1" x14ac:dyDescent="0.15">
      <c r="A14" s="183" t="s">
        <v>154</v>
      </c>
      <c r="B14" s="183"/>
      <c r="C14" s="183"/>
      <c r="D14" s="183"/>
      <c r="E14" s="183"/>
      <c r="F14" s="183"/>
      <c r="G14" s="183"/>
    </row>
    <row r="15" spans="1:26" s="184" customFormat="1" ht="6" customHeight="1" x14ac:dyDescent="0.15">
      <c r="A15" s="185"/>
      <c r="B15" s="185"/>
      <c r="C15" s="185"/>
      <c r="D15" s="185"/>
      <c r="E15" s="185"/>
      <c r="F15" s="185"/>
      <c r="G15" s="185"/>
      <c r="H15" s="185"/>
      <c r="I15" s="185"/>
      <c r="J15" s="185"/>
      <c r="K15" s="185"/>
      <c r="L15" s="185"/>
      <c r="M15" s="185"/>
      <c r="N15" s="185"/>
      <c r="O15" s="185"/>
      <c r="P15" s="185"/>
      <c r="Q15" s="185"/>
      <c r="R15" s="185"/>
      <c r="S15" s="185"/>
    </row>
    <row r="16" spans="1:26" s="184" customFormat="1" ht="111" customHeight="1" x14ac:dyDescent="0.15">
      <c r="A16" s="186" t="s">
        <v>155</v>
      </c>
      <c r="B16" s="187"/>
      <c r="C16" s="187"/>
      <c r="D16" s="187"/>
      <c r="E16" s="187"/>
      <c r="F16" s="187"/>
      <c r="G16" s="187"/>
      <c r="H16" s="187"/>
      <c r="I16" s="187"/>
      <c r="J16" s="187"/>
      <c r="K16" s="187"/>
      <c r="L16" s="187"/>
      <c r="M16" s="187"/>
      <c r="N16" s="187"/>
      <c r="O16" s="187"/>
      <c r="P16" s="187"/>
      <c r="Q16" s="187"/>
      <c r="R16" s="187"/>
      <c r="S16" s="187"/>
    </row>
    <row r="17" spans="1:19" ht="30" customHeight="1" x14ac:dyDescent="0.15">
      <c r="A17" s="188"/>
      <c r="B17" s="188"/>
      <c r="C17" s="188"/>
      <c r="D17" s="188"/>
      <c r="E17" s="188"/>
      <c r="F17" s="188"/>
      <c r="G17" s="188"/>
      <c r="H17" s="188"/>
      <c r="I17" s="188"/>
      <c r="J17" s="188"/>
      <c r="K17" s="188"/>
      <c r="L17" s="188"/>
      <c r="M17" s="188"/>
      <c r="N17" s="188"/>
      <c r="O17" s="188"/>
      <c r="P17" s="188"/>
      <c r="Q17" s="188"/>
      <c r="R17" s="188"/>
      <c r="S17" s="188"/>
    </row>
    <row r="18" spans="1:19" ht="30" customHeight="1" x14ac:dyDescent="0.15">
      <c r="F18" s="189"/>
    </row>
  </sheetData>
  <mergeCells count="42">
    <mergeCell ref="A16:S16"/>
    <mergeCell ref="A17:S17"/>
    <mergeCell ref="A10:B10"/>
    <mergeCell ref="A11:B11"/>
    <mergeCell ref="A12:B12"/>
    <mergeCell ref="A13:B13"/>
    <mergeCell ref="A14:G14"/>
    <mergeCell ref="A15:S15"/>
    <mergeCell ref="Z3:Z4"/>
    <mergeCell ref="A5:B5"/>
    <mergeCell ref="A6:B6"/>
    <mergeCell ref="A7:B7"/>
    <mergeCell ref="A8:B8"/>
    <mergeCell ref="A9:B9"/>
    <mergeCell ref="T3:T4"/>
    <mergeCell ref="U3:U4"/>
    <mergeCell ref="V3:V4"/>
    <mergeCell ref="W3:W4"/>
    <mergeCell ref="X3:X4"/>
    <mergeCell ref="Y3:Y4"/>
    <mergeCell ref="N3:N4"/>
    <mergeCell ref="O3:O4"/>
    <mergeCell ref="P3:P4"/>
    <mergeCell ref="Q3:Q4"/>
    <mergeCell ref="R3:R4"/>
    <mergeCell ref="S3:S4"/>
    <mergeCell ref="H3:H4"/>
    <mergeCell ref="I3:I4"/>
    <mergeCell ref="J3:J4"/>
    <mergeCell ref="K3:K4"/>
    <mergeCell ref="L3:L4"/>
    <mergeCell ref="M3:M4"/>
    <mergeCell ref="A2:B2"/>
    <mergeCell ref="C2:H2"/>
    <mergeCell ref="I2:N2"/>
    <mergeCell ref="O2:T2"/>
    <mergeCell ref="U2:Z2"/>
    <mergeCell ref="C3:C4"/>
    <mergeCell ref="D3:D4"/>
    <mergeCell ref="E3:E4"/>
    <mergeCell ref="F3:F4"/>
    <mergeCell ref="G3:G4"/>
  </mergeCells>
  <phoneticPr fontId="2"/>
  <printOptions horizontalCentered="1"/>
  <pageMargins left="0.31496062992125984" right="0.31496062992125984" top="0.74803149606299213" bottom="0.74803149606299213"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397E7-99F5-44F0-A484-B180B1EE3759}">
  <dimension ref="A1:R28"/>
  <sheetViews>
    <sheetView showGridLines="0" tabSelected="1" topLeftCell="A16" zoomScale="130" zoomScaleNormal="130" workbookViewId="0">
      <selection activeCell="R24" sqref="R24"/>
    </sheetView>
  </sheetViews>
  <sheetFormatPr defaultColWidth="9" defaultRowHeight="13.5" x14ac:dyDescent="0.15"/>
  <cols>
    <col min="1" max="1" width="7.125" style="191" customWidth="1"/>
    <col min="2" max="2" width="8" style="191" customWidth="1"/>
    <col min="3" max="7" width="9" style="191" customWidth="1"/>
    <col min="8" max="16384" width="9" style="191"/>
  </cols>
  <sheetData>
    <row r="1" spans="1:18" ht="26.25" customHeight="1" x14ac:dyDescent="0.15">
      <c r="A1" s="190" t="s">
        <v>156</v>
      </c>
    </row>
    <row r="2" spans="1:18" ht="15" customHeight="1" x14ac:dyDescent="0.15">
      <c r="A2" s="192" t="s">
        <v>157</v>
      </c>
      <c r="B2" s="193"/>
      <c r="C2" s="194" t="s">
        <v>158</v>
      </c>
      <c r="D2" s="195"/>
      <c r="E2" s="195"/>
      <c r="F2" s="195"/>
      <c r="G2" s="196"/>
      <c r="H2" s="197" t="s">
        <v>159</v>
      </c>
      <c r="I2" s="198"/>
      <c r="J2" s="198"/>
      <c r="K2" s="198"/>
      <c r="L2" s="199"/>
      <c r="M2" s="194" t="s">
        <v>160</v>
      </c>
      <c r="N2" s="195"/>
      <c r="O2" s="195"/>
      <c r="P2" s="195"/>
      <c r="Q2" s="196"/>
      <c r="R2" s="200"/>
    </row>
    <row r="3" spans="1:18" ht="15" customHeight="1" x14ac:dyDescent="0.15">
      <c r="A3" s="201" t="s">
        <v>161</v>
      </c>
      <c r="B3" s="202"/>
      <c r="C3" s="203" t="s">
        <v>162</v>
      </c>
      <c r="D3" s="203" t="s">
        <v>163</v>
      </c>
      <c r="E3" s="203" t="s">
        <v>134</v>
      </c>
      <c r="F3" s="203" t="s">
        <v>135</v>
      </c>
      <c r="G3" s="203" t="s">
        <v>164</v>
      </c>
      <c r="H3" s="203" t="s">
        <v>162</v>
      </c>
      <c r="I3" s="203" t="s">
        <v>163</v>
      </c>
      <c r="J3" s="203" t="s">
        <v>165</v>
      </c>
      <c r="K3" s="203" t="s">
        <v>166</v>
      </c>
      <c r="L3" s="203" t="s">
        <v>164</v>
      </c>
      <c r="M3" s="203" t="s">
        <v>162</v>
      </c>
      <c r="N3" s="203" t="s">
        <v>163</v>
      </c>
      <c r="O3" s="203" t="s">
        <v>165</v>
      </c>
      <c r="P3" s="203" t="s">
        <v>166</v>
      </c>
      <c r="Q3" s="203" t="s">
        <v>164</v>
      </c>
      <c r="R3" s="204"/>
    </row>
    <row r="4" spans="1:18" ht="20.25" customHeight="1" x14ac:dyDescent="0.15">
      <c r="A4" s="205" t="s">
        <v>167</v>
      </c>
      <c r="B4" s="206" t="s">
        <v>168</v>
      </c>
      <c r="C4" s="206">
        <v>963</v>
      </c>
      <c r="D4" s="206">
        <v>957</v>
      </c>
      <c r="E4" s="206">
        <v>1102</v>
      </c>
      <c r="F4" s="206">
        <v>1294</v>
      </c>
      <c r="G4" s="206">
        <v>1209</v>
      </c>
      <c r="H4" s="206">
        <v>29</v>
      </c>
      <c r="I4" s="206">
        <v>28</v>
      </c>
      <c r="J4" s="206">
        <v>28</v>
      </c>
      <c r="K4" s="206">
        <v>29</v>
      </c>
      <c r="L4" s="206">
        <v>28</v>
      </c>
      <c r="M4" s="206">
        <v>10</v>
      </c>
      <c r="N4" s="206">
        <v>10</v>
      </c>
      <c r="O4" s="206">
        <v>9</v>
      </c>
      <c r="P4" s="206">
        <v>8</v>
      </c>
      <c r="Q4" s="206">
        <v>8</v>
      </c>
      <c r="R4" s="207"/>
    </row>
    <row r="5" spans="1:18" ht="20.25" customHeight="1" x14ac:dyDescent="0.15">
      <c r="A5" s="205"/>
      <c r="B5" s="206" t="s">
        <v>169</v>
      </c>
      <c r="C5" s="206">
        <v>50951</v>
      </c>
      <c r="D5" s="206">
        <v>51924</v>
      </c>
      <c r="E5" s="206">
        <v>55188</v>
      </c>
      <c r="F5" s="206">
        <v>59632</v>
      </c>
      <c r="G5" s="206">
        <v>61879</v>
      </c>
      <c r="H5" s="206">
        <v>4989</v>
      </c>
      <c r="I5" s="206">
        <v>4989</v>
      </c>
      <c r="J5" s="206">
        <v>5103</v>
      </c>
      <c r="K5" s="206">
        <v>5289</v>
      </c>
      <c r="L5" s="206">
        <v>5222</v>
      </c>
      <c r="M5" s="206">
        <v>420</v>
      </c>
      <c r="N5" s="206">
        <v>413</v>
      </c>
      <c r="O5" s="206">
        <v>371</v>
      </c>
      <c r="P5" s="206">
        <v>276</v>
      </c>
      <c r="Q5" s="206">
        <v>276</v>
      </c>
      <c r="R5" s="207"/>
    </row>
    <row r="6" spans="1:18" ht="20.25" customHeight="1" x14ac:dyDescent="0.15">
      <c r="A6" s="205" t="s">
        <v>170</v>
      </c>
      <c r="B6" s="206" t="s">
        <v>168</v>
      </c>
      <c r="C6" s="206">
        <v>354</v>
      </c>
      <c r="D6" s="206">
        <v>355</v>
      </c>
      <c r="E6" s="206">
        <v>353</v>
      </c>
      <c r="F6" s="206">
        <v>344</v>
      </c>
      <c r="G6" s="206">
        <v>339</v>
      </c>
      <c r="H6" s="206">
        <v>10</v>
      </c>
      <c r="I6" s="206">
        <v>10</v>
      </c>
      <c r="J6" s="206">
        <v>10</v>
      </c>
      <c r="K6" s="206">
        <v>10</v>
      </c>
      <c r="L6" s="206">
        <v>10</v>
      </c>
      <c r="M6" s="206">
        <v>14</v>
      </c>
      <c r="N6" s="206">
        <v>14</v>
      </c>
      <c r="O6" s="206">
        <v>14</v>
      </c>
      <c r="P6" s="206">
        <v>14</v>
      </c>
      <c r="Q6" s="206">
        <v>14</v>
      </c>
      <c r="R6" s="207"/>
    </row>
    <row r="7" spans="1:18" ht="20.25" customHeight="1" x14ac:dyDescent="0.15">
      <c r="A7" s="205"/>
      <c r="B7" s="206" t="s">
        <v>169</v>
      </c>
      <c r="C7" s="206">
        <v>9736</v>
      </c>
      <c r="D7" s="206">
        <v>9689</v>
      </c>
      <c r="E7" s="206">
        <v>9819</v>
      </c>
      <c r="F7" s="206">
        <v>9514</v>
      </c>
      <c r="G7" s="206">
        <v>9516</v>
      </c>
      <c r="H7" s="206">
        <v>1316</v>
      </c>
      <c r="I7" s="206">
        <v>1316</v>
      </c>
      <c r="J7" s="206">
        <v>1316</v>
      </c>
      <c r="K7" s="206">
        <v>1341</v>
      </c>
      <c r="L7" s="206">
        <v>1341</v>
      </c>
      <c r="M7" s="206">
        <v>850</v>
      </c>
      <c r="N7" s="206">
        <v>850</v>
      </c>
      <c r="O7" s="206">
        <v>850</v>
      </c>
      <c r="P7" s="206">
        <v>850</v>
      </c>
      <c r="Q7" s="206">
        <v>850</v>
      </c>
      <c r="R7" s="207"/>
    </row>
    <row r="8" spans="1:18" ht="20.25" customHeight="1" x14ac:dyDescent="0.15">
      <c r="A8" s="205" t="s">
        <v>171</v>
      </c>
      <c r="B8" s="206" t="s">
        <v>168</v>
      </c>
      <c r="C8" s="206">
        <v>621</v>
      </c>
      <c r="D8" s="206">
        <v>611</v>
      </c>
      <c r="E8" s="206">
        <v>597</v>
      </c>
      <c r="F8" s="206">
        <v>612</v>
      </c>
      <c r="G8" s="206">
        <v>608</v>
      </c>
      <c r="H8" s="206">
        <v>5</v>
      </c>
      <c r="I8" s="206">
        <v>5</v>
      </c>
      <c r="J8" s="206">
        <v>4</v>
      </c>
      <c r="K8" s="206">
        <v>4</v>
      </c>
      <c r="L8" s="206">
        <v>4</v>
      </c>
      <c r="M8" s="206">
        <v>24</v>
      </c>
      <c r="N8" s="206">
        <v>20</v>
      </c>
      <c r="O8" s="206">
        <v>20</v>
      </c>
      <c r="P8" s="206">
        <v>19</v>
      </c>
      <c r="Q8" s="206">
        <v>19</v>
      </c>
      <c r="R8" s="207"/>
    </row>
    <row r="9" spans="1:18" ht="20.25" customHeight="1" x14ac:dyDescent="0.15">
      <c r="A9" s="205"/>
      <c r="B9" s="206" t="s">
        <v>169</v>
      </c>
      <c r="C9" s="206">
        <v>21378</v>
      </c>
      <c r="D9" s="206">
        <v>21078</v>
      </c>
      <c r="E9" s="206">
        <v>21474</v>
      </c>
      <c r="F9" s="206">
        <v>21685</v>
      </c>
      <c r="G9" s="206">
        <v>21911</v>
      </c>
      <c r="H9" s="206">
        <v>813</v>
      </c>
      <c r="I9" s="206">
        <v>813</v>
      </c>
      <c r="J9" s="206">
        <v>512</v>
      </c>
      <c r="K9" s="206">
        <v>512</v>
      </c>
      <c r="L9" s="206">
        <v>512</v>
      </c>
      <c r="M9" s="206">
        <v>1494</v>
      </c>
      <c r="N9" s="206">
        <v>1224</v>
      </c>
      <c r="O9" s="206">
        <v>1224</v>
      </c>
      <c r="P9" s="206">
        <v>1145</v>
      </c>
      <c r="Q9" s="206">
        <v>1145</v>
      </c>
      <c r="R9" s="207"/>
    </row>
    <row r="10" spans="1:18" ht="20.25" customHeight="1" x14ac:dyDescent="0.15">
      <c r="A10" s="205" t="s">
        <v>172</v>
      </c>
      <c r="B10" s="206" t="s">
        <v>168</v>
      </c>
      <c r="C10" s="206">
        <v>1221</v>
      </c>
      <c r="D10" s="206">
        <v>1213</v>
      </c>
      <c r="E10" s="206">
        <v>1200</v>
      </c>
      <c r="F10" s="206">
        <v>1182</v>
      </c>
      <c r="G10" s="206">
        <v>1039</v>
      </c>
      <c r="H10" s="206">
        <v>13</v>
      </c>
      <c r="I10" s="206">
        <v>13</v>
      </c>
      <c r="J10" s="206">
        <v>13</v>
      </c>
      <c r="K10" s="206">
        <v>14</v>
      </c>
      <c r="L10" s="206">
        <v>14</v>
      </c>
      <c r="M10" s="206">
        <v>15</v>
      </c>
      <c r="N10" s="206">
        <v>14</v>
      </c>
      <c r="O10" s="206">
        <v>14</v>
      </c>
      <c r="P10" s="206">
        <v>14</v>
      </c>
      <c r="Q10" s="206">
        <v>14</v>
      </c>
      <c r="R10" s="207"/>
    </row>
    <row r="11" spans="1:18" ht="20.25" customHeight="1" x14ac:dyDescent="0.15">
      <c r="A11" s="205"/>
      <c r="B11" s="206" t="s">
        <v>169</v>
      </c>
      <c r="C11" s="206">
        <v>26973</v>
      </c>
      <c r="D11" s="206">
        <v>27232</v>
      </c>
      <c r="E11" s="206">
        <v>26923</v>
      </c>
      <c r="F11" s="206">
        <v>27423</v>
      </c>
      <c r="G11" s="206">
        <v>27775</v>
      </c>
      <c r="H11" s="206">
        <v>2144</v>
      </c>
      <c r="I11" s="206">
        <v>2144</v>
      </c>
      <c r="J11" s="206">
        <v>2144</v>
      </c>
      <c r="K11" s="206">
        <v>2248</v>
      </c>
      <c r="L11" s="206">
        <v>2248</v>
      </c>
      <c r="M11" s="206">
        <v>1110</v>
      </c>
      <c r="N11" s="206">
        <v>1076</v>
      </c>
      <c r="O11" s="206">
        <v>1076</v>
      </c>
      <c r="P11" s="206">
        <v>1051</v>
      </c>
      <c r="Q11" s="206">
        <v>1051</v>
      </c>
      <c r="R11" s="207"/>
    </row>
    <row r="12" spans="1:18" ht="20.25" customHeight="1" x14ac:dyDescent="0.15">
      <c r="A12" s="205" t="s">
        <v>173</v>
      </c>
      <c r="B12" s="206" t="s">
        <v>168</v>
      </c>
      <c r="C12" s="206">
        <v>1168</v>
      </c>
      <c r="D12" s="206">
        <v>1162</v>
      </c>
      <c r="E12" s="206">
        <v>1165</v>
      </c>
      <c r="F12" s="206">
        <v>1080</v>
      </c>
      <c r="G12" s="206">
        <v>1025</v>
      </c>
      <c r="H12" s="206">
        <v>3</v>
      </c>
      <c r="I12" s="206">
        <v>3</v>
      </c>
      <c r="J12" s="206">
        <v>3</v>
      </c>
      <c r="K12" s="206">
        <v>2</v>
      </c>
      <c r="L12" s="206">
        <v>2</v>
      </c>
      <c r="M12" s="206">
        <v>28</v>
      </c>
      <c r="N12" s="206">
        <v>27</v>
      </c>
      <c r="O12" s="206">
        <v>27</v>
      </c>
      <c r="P12" s="206">
        <v>26</v>
      </c>
      <c r="Q12" s="206">
        <v>26</v>
      </c>
      <c r="R12" s="207"/>
    </row>
    <row r="13" spans="1:18" ht="20.25" customHeight="1" x14ac:dyDescent="0.15">
      <c r="A13" s="205"/>
      <c r="B13" s="206" t="s">
        <v>169</v>
      </c>
      <c r="C13" s="206">
        <v>25011</v>
      </c>
      <c r="D13" s="206">
        <v>26098</v>
      </c>
      <c r="E13" s="206">
        <v>25806</v>
      </c>
      <c r="F13" s="206">
        <v>24970</v>
      </c>
      <c r="G13" s="206">
        <v>24093</v>
      </c>
      <c r="H13" s="206">
        <v>731</v>
      </c>
      <c r="I13" s="206">
        <v>731</v>
      </c>
      <c r="J13" s="206">
        <v>731</v>
      </c>
      <c r="K13" s="206">
        <v>148</v>
      </c>
      <c r="L13" s="206">
        <v>148</v>
      </c>
      <c r="M13" s="206">
        <v>1320</v>
      </c>
      <c r="N13" s="206">
        <v>1277</v>
      </c>
      <c r="O13" s="206">
        <v>1277</v>
      </c>
      <c r="P13" s="206">
        <v>1211</v>
      </c>
      <c r="Q13" s="206">
        <v>1211</v>
      </c>
      <c r="R13" s="207"/>
    </row>
    <row r="14" spans="1:18" ht="20.25" customHeight="1" x14ac:dyDescent="0.15">
      <c r="A14" s="205" t="s">
        <v>174</v>
      </c>
      <c r="B14" s="206" t="s">
        <v>168</v>
      </c>
      <c r="C14" s="206">
        <v>474</v>
      </c>
      <c r="D14" s="206">
        <v>465</v>
      </c>
      <c r="E14" s="206">
        <v>455</v>
      </c>
      <c r="F14" s="206">
        <v>444</v>
      </c>
      <c r="G14" s="206">
        <v>425</v>
      </c>
      <c r="H14" s="206">
        <v>20</v>
      </c>
      <c r="I14" s="206">
        <v>20</v>
      </c>
      <c r="J14" s="206">
        <v>21</v>
      </c>
      <c r="K14" s="206">
        <v>21</v>
      </c>
      <c r="L14" s="206">
        <v>21</v>
      </c>
      <c r="M14" s="206">
        <v>8</v>
      </c>
      <c r="N14" s="206">
        <v>8</v>
      </c>
      <c r="O14" s="206">
        <v>8</v>
      </c>
      <c r="P14" s="206">
        <v>7</v>
      </c>
      <c r="Q14" s="206">
        <v>7</v>
      </c>
      <c r="R14" s="207"/>
    </row>
    <row r="15" spans="1:18" ht="20.25" customHeight="1" x14ac:dyDescent="0.15">
      <c r="A15" s="205"/>
      <c r="B15" s="206" t="s">
        <v>169</v>
      </c>
      <c r="C15" s="206">
        <v>15402</v>
      </c>
      <c r="D15" s="208">
        <v>15436</v>
      </c>
      <c r="E15" s="208">
        <v>15479</v>
      </c>
      <c r="F15" s="208">
        <v>14995</v>
      </c>
      <c r="G15" s="208">
        <v>14927</v>
      </c>
      <c r="H15" s="208">
        <v>3713</v>
      </c>
      <c r="I15" s="208">
        <v>3713</v>
      </c>
      <c r="J15" s="206">
        <v>3914</v>
      </c>
      <c r="K15" s="206">
        <v>3914</v>
      </c>
      <c r="L15" s="206">
        <v>3914</v>
      </c>
      <c r="M15" s="206">
        <v>343</v>
      </c>
      <c r="N15" s="206">
        <v>343</v>
      </c>
      <c r="O15" s="206">
        <v>343</v>
      </c>
      <c r="P15" s="206">
        <v>306</v>
      </c>
      <c r="Q15" s="206">
        <v>306</v>
      </c>
      <c r="R15" s="207"/>
    </row>
    <row r="16" spans="1:18" ht="20.25" customHeight="1" x14ac:dyDescent="0.15">
      <c r="A16" s="205" t="s">
        <v>152</v>
      </c>
      <c r="B16" s="206" t="s">
        <v>168</v>
      </c>
      <c r="C16" s="206">
        <v>1046</v>
      </c>
      <c r="D16" s="208">
        <v>1032</v>
      </c>
      <c r="E16" s="208">
        <v>933</v>
      </c>
      <c r="F16" s="208">
        <v>904</v>
      </c>
      <c r="G16" s="208">
        <v>888</v>
      </c>
      <c r="H16" s="208">
        <v>13</v>
      </c>
      <c r="I16" s="208">
        <v>13</v>
      </c>
      <c r="J16" s="208">
        <v>15</v>
      </c>
      <c r="K16" s="208">
        <v>16</v>
      </c>
      <c r="L16" s="208">
        <v>15</v>
      </c>
      <c r="M16" s="208">
        <v>17</v>
      </c>
      <c r="N16" s="206">
        <v>16</v>
      </c>
      <c r="O16" s="206">
        <v>16</v>
      </c>
      <c r="P16" s="206">
        <v>16</v>
      </c>
      <c r="Q16" s="206">
        <v>16</v>
      </c>
      <c r="R16" s="207"/>
    </row>
    <row r="17" spans="1:18" ht="20.25" customHeight="1" x14ac:dyDescent="0.15">
      <c r="A17" s="205"/>
      <c r="B17" s="206" t="s">
        <v>169</v>
      </c>
      <c r="C17" s="206">
        <v>27476</v>
      </c>
      <c r="D17" s="208">
        <v>27580</v>
      </c>
      <c r="E17" s="208">
        <v>26711</v>
      </c>
      <c r="F17" s="208">
        <v>26644</v>
      </c>
      <c r="G17" s="208">
        <v>27266</v>
      </c>
      <c r="H17" s="208">
        <v>2969</v>
      </c>
      <c r="I17" s="208">
        <v>2969</v>
      </c>
      <c r="J17" s="208">
        <v>3338</v>
      </c>
      <c r="K17" s="208">
        <v>3546</v>
      </c>
      <c r="L17" s="208">
        <v>3356</v>
      </c>
      <c r="M17" s="208">
        <v>1320</v>
      </c>
      <c r="N17" s="206">
        <v>1253</v>
      </c>
      <c r="O17" s="206">
        <v>1239</v>
      </c>
      <c r="P17" s="206">
        <v>1239</v>
      </c>
      <c r="Q17" s="206">
        <v>1239</v>
      </c>
      <c r="R17" s="207"/>
    </row>
    <row r="18" spans="1:18" ht="20.25" customHeight="1" x14ac:dyDescent="0.15">
      <c r="A18" s="209" t="s">
        <v>144</v>
      </c>
      <c r="B18" s="210" t="s">
        <v>168</v>
      </c>
      <c r="C18" s="210">
        <f>C4+C6+C8+C10+C12+C14+C16</f>
        <v>5847</v>
      </c>
      <c r="D18" s="211">
        <f>D4+D6+D8+D10+D12+D14+D16</f>
        <v>5795</v>
      </c>
      <c r="E18" s="211">
        <f t="shared" ref="E18:O19" si="0">E4+E6+E8+E10+E12+E14+E16</f>
        <v>5805</v>
      </c>
      <c r="F18" s="211">
        <f t="shared" si="0"/>
        <v>5860</v>
      </c>
      <c r="G18" s="211">
        <f t="shared" si="0"/>
        <v>5533</v>
      </c>
      <c r="H18" s="211">
        <f t="shared" si="0"/>
        <v>93</v>
      </c>
      <c r="I18" s="211">
        <f t="shared" si="0"/>
        <v>92</v>
      </c>
      <c r="J18" s="211">
        <f t="shared" si="0"/>
        <v>94</v>
      </c>
      <c r="K18" s="211">
        <f t="shared" si="0"/>
        <v>96</v>
      </c>
      <c r="L18" s="211">
        <f t="shared" si="0"/>
        <v>94</v>
      </c>
      <c r="M18" s="211">
        <f t="shared" si="0"/>
        <v>116</v>
      </c>
      <c r="N18" s="210">
        <f t="shared" si="0"/>
        <v>109</v>
      </c>
      <c r="O18" s="210">
        <f t="shared" si="0"/>
        <v>108</v>
      </c>
      <c r="P18" s="210">
        <f>P4+P6+P8+P10+P12+P14+P16</f>
        <v>104</v>
      </c>
      <c r="Q18" s="211">
        <f>Q4+Q6+Q8+Q10+Q12+Q14+Q16</f>
        <v>104</v>
      </c>
      <c r="R18" s="207"/>
    </row>
    <row r="19" spans="1:18" ht="20.25" customHeight="1" x14ac:dyDescent="0.15">
      <c r="A19" s="209"/>
      <c r="B19" s="210" t="s">
        <v>169</v>
      </c>
      <c r="C19" s="210">
        <f>C5+C7+C9+C11+C13+C15+C17</f>
        <v>176927</v>
      </c>
      <c r="D19" s="211">
        <f>D5+D7+D9+D11+D13+D15+D17</f>
        <v>179037</v>
      </c>
      <c r="E19" s="211">
        <f t="shared" si="0"/>
        <v>181400</v>
      </c>
      <c r="F19" s="211">
        <f t="shared" si="0"/>
        <v>184863</v>
      </c>
      <c r="G19" s="211">
        <f t="shared" si="0"/>
        <v>187367</v>
      </c>
      <c r="H19" s="211">
        <f t="shared" si="0"/>
        <v>16675</v>
      </c>
      <c r="I19" s="211">
        <f t="shared" si="0"/>
        <v>16675</v>
      </c>
      <c r="J19" s="211">
        <f t="shared" si="0"/>
        <v>17058</v>
      </c>
      <c r="K19" s="211">
        <f t="shared" si="0"/>
        <v>16998</v>
      </c>
      <c r="L19" s="211">
        <f t="shared" si="0"/>
        <v>16741</v>
      </c>
      <c r="M19" s="211">
        <f t="shared" si="0"/>
        <v>6857</v>
      </c>
      <c r="N19" s="210">
        <f t="shared" si="0"/>
        <v>6436</v>
      </c>
      <c r="O19" s="210">
        <f t="shared" si="0"/>
        <v>6380</v>
      </c>
      <c r="P19" s="210">
        <f>P5+P7+P9+P11+P13+P15+P17</f>
        <v>6078</v>
      </c>
      <c r="Q19" s="211">
        <f>Q5+Q7+Q9+Q11+Q13+Q15+Q17</f>
        <v>6078</v>
      </c>
      <c r="R19" s="207"/>
    </row>
    <row r="20" spans="1:18" ht="17.25" customHeight="1" x14ac:dyDescent="0.15">
      <c r="A20" s="212" t="s">
        <v>175</v>
      </c>
      <c r="B20" s="212"/>
      <c r="C20" s="212"/>
      <c r="D20" s="212"/>
      <c r="E20" s="212"/>
      <c r="F20" s="212"/>
      <c r="G20" s="212"/>
      <c r="H20" s="212"/>
      <c r="I20" s="212"/>
      <c r="J20" s="212"/>
      <c r="K20" s="212"/>
      <c r="L20" s="212"/>
      <c r="M20" s="212"/>
      <c r="N20" s="212"/>
      <c r="O20" s="212"/>
      <c r="P20" s="212"/>
      <c r="Q20" s="212"/>
      <c r="R20" s="213"/>
    </row>
    <row r="21" spans="1:18" ht="17.25" customHeight="1" x14ac:dyDescent="0.15">
      <c r="A21" s="214" t="s">
        <v>176</v>
      </c>
      <c r="B21" s="214"/>
      <c r="C21" s="214"/>
      <c r="D21" s="214"/>
      <c r="E21" s="214"/>
      <c r="F21" s="214"/>
      <c r="G21" s="214"/>
      <c r="H21" s="214"/>
      <c r="I21" s="214"/>
      <c r="J21" s="214"/>
      <c r="K21" s="214"/>
      <c r="L21" s="214"/>
    </row>
    <row r="22" spans="1:18" ht="17.25" customHeight="1" x14ac:dyDescent="0.15">
      <c r="A22" s="215" t="s">
        <v>177</v>
      </c>
      <c r="B22" s="215"/>
      <c r="C22" s="215"/>
      <c r="D22" s="215"/>
      <c r="E22" s="215"/>
      <c r="F22" s="215"/>
      <c r="G22" s="215"/>
      <c r="H22" s="215"/>
      <c r="I22" s="215"/>
      <c r="J22" s="215"/>
      <c r="K22" s="215"/>
      <c r="L22" s="215"/>
    </row>
    <row r="23" spans="1:18" ht="8.25" customHeight="1" x14ac:dyDescent="0.15">
      <c r="A23" s="215" t="s">
        <v>178</v>
      </c>
      <c r="B23" s="215"/>
      <c r="C23" s="215"/>
      <c r="D23" s="215"/>
      <c r="E23" s="215"/>
      <c r="F23" s="215"/>
      <c r="G23" s="215"/>
      <c r="H23" s="215"/>
      <c r="I23" s="215"/>
      <c r="J23" s="215"/>
      <c r="K23" s="215"/>
      <c r="L23" s="215"/>
    </row>
    <row r="24" spans="1:18" ht="128.25" customHeight="1" x14ac:dyDescent="0.15">
      <c r="A24" s="216" t="s">
        <v>179</v>
      </c>
      <c r="B24" s="217"/>
      <c r="C24" s="217"/>
      <c r="D24" s="217"/>
      <c r="E24" s="217"/>
      <c r="F24" s="217"/>
      <c r="G24" s="217"/>
      <c r="H24" s="217"/>
      <c r="I24" s="217"/>
      <c r="J24" s="217"/>
      <c r="K24" s="217"/>
      <c r="L24" s="217"/>
      <c r="M24" s="217"/>
      <c r="N24" s="217"/>
      <c r="O24" s="217"/>
      <c r="P24" s="217"/>
      <c r="Q24" s="217"/>
      <c r="R24" s="218"/>
    </row>
    <row r="25" spans="1:18" ht="17.25" customHeight="1" x14ac:dyDescent="0.15"/>
    <row r="26" spans="1:18" ht="17.25" customHeight="1" x14ac:dyDescent="0.15"/>
    <row r="27" spans="1:18" ht="17.25" customHeight="1" x14ac:dyDescent="0.15"/>
    <row r="28" spans="1:18" ht="17.25" customHeight="1" x14ac:dyDescent="0.15"/>
  </sheetData>
  <mergeCells count="17">
    <mergeCell ref="A18:A19"/>
    <mergeCell ref="A20:Q20"/>
    <mergeCell ref="A22:L22"/>
    <mergeCell ref="A23:L23"/>
    <mergeCell ref="A24:Q24"/>
    <mergeCell ref="A6:A7"/>
    <mergeCell ref="A8:A9"/>
    <mergeCell ref="A10:A11"/>
    <mergeCell ref="A12:A13"/>
    <mergeCell ref="A14:A15"/>
    <mergeCell ref="A16:A17"/>
    <mergeCell ref="A2:B2"/>
    <mergeCell ref="C2:G2"/>
    <mergeCell ref="H2:L2"/>
    <mergeCell ref="M2:Q2"/>
    <mergeCell ref="A3:B3"/>
    <mergeCell ref="A4:A5"/>
  </mergeCells>
  <phoneticPr fontId="2"/>
  <printOptions horizontalCentered="1"/>
  <pageMargins left="0.31496062992125984" right="0.31496062992125984" top="0.74803149606299213" bottom="0.27"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3.〔1〕(1)(ｱ)月別外国人入国者数</vt:lpstr>
      <vt:lpstr>3.〔1〕(1)(ｲ)主要国・地域別外国人入国者数</vt:lpstr>
      <vt:lpstr>3.〔1〕(2)県別延べ宿泊者数（含む外国人）</vt:lpstr>
      <vt:lpstr>3.〔1〕(3)国籍別外国人延べ宿泊者数</vt:lpstr>
      <vt:lpstr>3.〔1〕(4)県別観光レクリエーション施設数</vt:lpstr>
      <vt:lpstr>3.〔1〕(5)県別旅行業者数の推移</vt:lpstr>
      <vt:lpstr>3.〔1〕(6)県別ホテル・旅館数の推移</vt:lpstr>
      <vt:lpstr>'3.〔1〕(1)(ｱ)月別外国人入国者数'!Print_Area</vt:lpstr>
      <vt:lpstr>'3.〔1〕(1)(ｲ)主要国・地域別外国人入国者数'!Print_Area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2023-03-27T06:21:59Z</dcterms:modified>
</cp:coreProperties>
</file>