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320" windowHeight="8160" tabRatio="770" activeTab="0"/>
  </bookViews>
  <sheets>
    <sheet name="5.〔2〕(1)(ｱ)輸送人員の推移" sheetId="1" r:id="rId1"/>
    <sheet name="5.〔2〕(1)(ｳ)1日当たり輸送状況" sheetId="2" r:id="rId2"/>
    <sheet name="5.〔2〕(1)(ｴ)朝ラッシュ時混雑状況" sheetId="3" r:id="rId3"/>
    <sheet name="5.〔2〕(1)(ｵ)1日平均乗車人員" sheetId="4" r:id="rId4"/>
  </sheets>
  <externalReferences>
    <externalReference r:id="rId7"/>
    <externalReference r:id="rId8"/>
    <externalReference r:id="rId9"/>
  </externalReferences>
  <definedNames>
    <definedName name="_xlnm.Print_Area" localSheetId="0">'5.〔2〕(1)(ｱ)輸送人員の推移'!$A$1:$Y$69</definedName>
    <definedName name="_xlnm.Print_Area" localSheetId="1">'5.〔2〕(1)(ｳ)1日当たり輸送状況'!$A$1:$J$32</definedName>
    <definedName name="_xlnm.Print_Area" localSheetId="2">'5.〔2〕(1)(ｴ)朝ラッシュ時混雑状況'!$A$1:$N$35</definedName>
    <definedName name="_xlnm.Print_Area" localSheetId="3">'5.〔2〕(1)(ｵ)1日平均乗車人員'!$A$1:$J$49</definedName>
  </definedNames>
  <calcPr fullCalcOnLoad="1"/>
</workbook>
</file>

<file path=xl/comments2.xml><?xml version="1.0" encoding="utf-8"?>
<comments xmlns="http://schemas.openxmlformats.org/spreadsheetml/2006/main">
  <authors>
    <author>yui-t63sh</author>
  </authors>
  <commentList>
    <comment ref="E4" authorId="0">
      <text>
        <r>
          <rPr>
            <b/>
            <sz val="9"/>
            <rFont val="ＭＳ Ｐゴシック"/>
            <family val="3"/>
          </rPr>
          <t>うるう年に注意</t>
        </r>
      </text>
    </comment>
    <comment ref="G4" authorId="0">
      <text>
        <r>
          <rPr>
            <b/>
            <sz val="9"/>
            <rFont val="ＭＳ Ｐゴシック"/>
            <family val="3"/>
          </rPr>
          <t>うるう年に注意</t>
        </r>
      </text>
    </comment>
    <comment ref="A23" authorId="0">
      <text>
        <r>
          <rPr>
            <b/>
            <sz val="9"/>
            <rFont val="ＭＳ Ｐゴシック"/>
            <family val="3"/>
          </rPr>
          <t>鉄道統計年報から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<sst xmlns="http://schemas.openxmlformats.org/spreadsheetml/2006/main" count="453" uniqueCount="227">
  <si>
    <t>平成筑豊鉄道
（元.10.1開業）</t>
  </si>
  <si>
    <t>くま川鉄道
（元.10.1開業）</t>
  </si>
  <si>
    <t>九州旅客鉄道</t>
  </si>
  <si>
    <t>西日本鉄道</t>
  </si>
  <si>
    <t>長崎電気軌道</t>
  </si>
  <si>
    <t>定期外</t>
  </si>
  <si>
    <t>事業者名</t>
  </si>
  <si>
    <t>南阿蘇鉄道
(61.4.1開業)</t>
  </si>
  <si>
    <t>計</t>
  </si>
  <si>
    <t>（１）  輸送の概要</t>
  </si>
  <si>
    <t>年度</t>
  </si>
  <si>
    <t>熊本電気鉄道</t>
  </si>
  <si>
    <t xml:space="preserve">〔2〕  鉄道・軌道 </t>
  </si>
  <si>
    <t>筑豊電気鉄道</t>
  </si>
  <si>
    <t>その他</t>
  </si>
  <si>
    <r>
      <t>肥薩おれんじ鉄道</t>
    </r>
    <r>
      <rPr>
        <sz val="8"/>
        <rFont val="ＭＳ Ｐ明朝"/>
        <family val="1"/>
      </rPr>
      <t xml:space="preserve">
（16.3.13開業）</t>
    </r>
  </si>
  <si>
    <r>
      <t>北九州高速鉄道</t>
    </r>
    <r>
      <rPr>
        <sz val="8"/>
        <rFont val="ＭＳ Ｐ明朝"/>
        <family val="1"/>
      </rPr>
      <t xml:space="preserve">
（60.1.9開業）</t>
    </r>
  </si>
  <si>
    <t>島 原 鉄 道</t>
  </si>
  <si>
    <t>福　岡　市
（56.7.26開業）</t>
  </si>
  <si>
    <t>甘 木 鉄 道
(61.4.1開業)</t>
  </si>
  <si>
    <t>松 浦 鉄 道
（63.4.1開業）</t>
  </si>
  <si>
    <t>鹿 児 島 市</t>
  </si>
  <si>
    <t>区分</t>
  </si>
  <si>
    <t>軌　　　　　　　　　　　道</t>
  </si>
  <si>
    <t>鉄　　　　　　　　　　　　　　　　　　　　　　　　　　道</t>
  </si>
  <si>
    <t>定　期</t>
  </si>
  <si>
    <t>合　　　　計</t>
  </si>
  <si>
    <t>熊　　本　　市</t>
  </si>
  <si>
    <t>総　　合　　計</t>
  </si>
  <si>
    <t>資料：「鉄道事業実績報告書」  （鉄道部計画課）</t>
  </si>
  <si>
    <t>（注１）甘木鉄道の定期は20年度より連絡定期(JR九州発売分)を含む</t>
  </si>
  <si>
    <t xml:space="preserve">    (ｱ)  輸送人員の推移</t>
  </si>
  <si>
    <t>S40</t>
  </si>
  <si>
    <t>H7</t>
  </si>
  <si>
    <t>R元</t>
  </si>
  <si>
    <t>R２</t>
  </si>
  <si>
    <t>R３</t>
  </si>
  <si>
    <t>(ｳ)　１日当たり輸送状況</t>
  </si>
  <si>
    <t>（令和３年度）</t>
  </si>
  <si>
    <t>区</t>
  </si>
  <si>
    <t>事　業　者　名</t>
  </si>
  <si>
    <t>営業キロ</t>
  </si>
  <si>
    <t>輸送人員</t>
  </si>
  <si>
    <t>輸送密度</t>
  </si>
  <si>
    <t>客車走行キロ</t>
  </si>
  <si>
    <t>１日当たり平均乗車キロ</t>
  </si>
  <si>
    <t>分</t>
  </si>
  <si>
    <t>（人／日）</t>
  </si>
  <si>
    <t>（人ｷﾛ/日ｷﾛ）</t>
  </si>
  <si>
    <t>（キロ/日）</t>
  </si>
  <si>
    <t>定期</t>
  </si>
  <si>
    <t>西日本鉄道</t>
  </si>
  <si>
    <t>鉄</t>
  </si>
  <si>
    <t>島原鉄道</t>
  </si>
  <si>
    <t>福岡市</t>
  </si>
  <si>
    <t>甘木鉄道</t>
  </si>
  <si>
    <t>南阿蘇鉄道</t>
  </si>
  <si>
    <t>-</t>
  </si>
  <si>
    <t>松浦鉄道</t>
  </si>
  <si>
    <t>道</t>
  </si>
  <si>
    <t>平成筑豊鉄道</t>
  </si>
  <si>
    <t>くま川鉄道</t>
  </si>
  <si>
    <t>肥薩おれんじ鉄道</t>
  </si>
  <si>
    <t>軌</t>
  </si>
  <si>
    <t>北九州高速鉄道</t>
  </si>
  <si>
    <t>長崎電気軌道</t>
  </si>
  <si>
    <t>熊本市</t>
  </si>
  <si>
    <t>鹿児島市</t>
  </si>
  <si>
    <r>
      <t>全国</t>
    </r>
    <r>
      <rPr>
        <sz val="8"/>
        <color indexed="10"/>
        <rFont val="ＭＳ Ｐ明朝"/>
        <family val="1"/>
      </rPr>
      <t>30</t>
    </r>
    <r>
      <rPr>
        <sz val="8"/>
        <rFont val="ＭＳ Ｐ明朝"/>
        <family val="1"/>
      </rPr>
      <t>年度</t>
    </r>
  </si>
  <si>
    <t>業態別</t>
  </si>
  <si>
    <t>大手民鉄</t>
  </si>
  <si>
    <t>中　小　民　鉄</t>
  </si>
  <si>
    <t>公営</t>
  </si>
  <si>
    <t>機能別</t>
  </si>
  <si>
    <t>大都市高速鉄道</t>
  </si>
  <si>
    <t>うち地下鉄</t>
  </si>
  <si>
    <t>路面電車</t>
  </si>
  <si>
    <t>地方旅客鉄道</t>
  </si>
  <si>
    <t>（注）　１．１日当たり輸送人員＝輸送人員／延営業日数</t>
  </si>
  <si>
    <t>　 　　 ２．輸送密度＝輸送人キロ／延営業日キロ</t>
  </si>
  <si>
    <t xml:space="preserve">    資料：「鉄道事業実績報告書」　「鉄道統計年報」（鉄道部計画課）</t>
  </si>
  <si>
    <t>(ｴ)　朝ラッシュ時（１時間帯）の混雑状況</t>
  </si>
  <si>
    <t>(令和３年度）</t>
  </si>
  <si>
    <t>事　業　者　名</t>
  </si>
  <si>
    <t>最　混　雑　区　間</t>
  </si>
  <si>
    <t>ラッシュ時間帯</t>
  </si>
  <si>
    <t>運転本数</t>
  </si>
  <si>
    <t>延車両数</t>
  </si>
  <si>
    <t>輸　送　力</t>
  </si>
  <si>
    <t>輸 送 人 員</t>
  </si>
  <si>
    <t>混 雑 率</t>
  </si>
  <si>
    <t>集 中 率</t>
  </si>
  <si>
    <t>（本）</t>
  </si>
  <si>
    <t>（両）</t>
  </si>
  <si>
    <t>（人）</t>
  </si>
  <si>
    <t>（％）</t>
  </si>
  <si>
    <t>鉄　　　　　　　　　　　　道</t>
  </si>
  <si>
    <t>九州旅客鉄道</t>
  </si>
  <si>
    <t>香椎</t>
  </si>
  <si>
    <t>～</t>
  </si>
  <si>
    <t>博多</t>
  </si>
  <si>
    <t>薬院</t>
  </si>
  <si>
    <t>平尾</t>
  </si>
  <si>
    <t>萩原</t>
  </si>
  <si>
    <t>熊西</t>
  </si>
  <si>
    <t>小野</t>
  </si>
  <si>
    <t>幸</t>
  </si>
  <si>
    <t>亀井</t>
  </si>
  <si>
    <t>北熊本</t>
  </si>
  <si>
    <t>大濠公園</t>
  </si>
  <si>
    <t>赤坂</t>
  </si>
  <si>
    <t>大板井</t>
  </si>
  <si>
    <t>小郡</t>
  </si>
  <si>
    <t>高森</t>
  </si>
  <si>
    <t>中松</t>
  </si>
  <si>
    <t>野中</t>
  </si>
  <si>
    <t>左石</t>
  </si>
  <si>
    <t>平成筑豊鉄道</t>
  </si>
  <si>
    <t>南直方御殿口</t>
  </si>
  <si>
    <t>直　方</t>
  </si>
  <si>
    <t>くま川鉄道</t>
  </si>
  <si>
    <t>一武</t>
  </si>
  <si>
    <t>～</t>
  </si>
  <si>
    <t>肥後西村</t>
  </si>
  <si>
    <t>日奈久温泉</t>
  </si>
  <si>
    <t>八代</t>
  </si>
  <si>
    <t>軌　　　　道</t>
  </si>
  <si>
    <t>片野</t>
  </si>
  <si>
    <t>香春口三萩野</t>
  </si>
  <si>
    <t>平和公園</t>
  </si>
  <si>
    <t>原爆資料館</t>
  </si>
  <si>
    <t>新水前寺駅前</t>
  </si>
  <si>
    <t>味噌天神前</t>
  </si>
  <si>
    <t>南鹿児島駅前</t>
  </si>
  <si>
    <t>涙橋</t>
  </si>
  <si>
    <t>（注）１．混雑率＝最混雑区間輸送人員÷最混雑区間輸送力×１００</t>
  </si>
  <si>
    <t>　　　２．集中率＝ラッシュ時間帯通過人員÷同一方向終日通過人員×１００</t>
  </si>
  <si>
    <t>資料：鉄道部計画課</t>
  </si>
  <si>
    <t>　　(ｵ)　１日平均乗車人員</t>
  </si>
  <si>
    <t>（令和３年度）</t>
  </si>
  <si>
    <t>（単位：人）</t>
  </si>
  <si>
    <t>駅 名 及 び 乗 車 人 員</t>
  </si>
  <si>
    <t>鉄　　　　　　　　　　　　　　　　　　　　　　　　　　　　道</t>
  </si>
  <si>
    <t>１．</t>
  </si>
  <si>
    <t>鉄　　　　　　　　　道</t>
  </si>
  <si>
    <t>直方</t>
  </si>
  <si>
    <t>２．</t>
  </si>
  <si>
    <t>小倉</t>
  </si>
  <si>
    <t>行橋</t>
  </si>
  <si>
    <t>３．</t>
  </si>
  <si>
    <t>鹿児島中央</t>
  </si>
  <si>
    <t>田川伊田</t>
  </si>
  <si>
    <t>４．</t>
  </si>
  <si>
    <t>大分</t>
  </si>
  <si>
    <t>金田</t>
  </si>
  <si>
    <t>５．</t>
  </si>
  <si>
    <t>吉塚</t>
  </si>
  <si>
    <t>田川後藤寺</t>
  </si>
  <si>
    <t>１．</t>
  </si>
  <si>
    <t>西鉄福岡(天神)</t>
  </si>
  <si>
    <t>門司港レトロ観光線</t>
  </si>
  <si>
    <t>関門海峡めかり</t>
  </si>
  <si>
    <t>２．</t>
  </si>
  <si>
    <t>大橋</t>
  </si>
  <si>
    <t>九州鉄道記念館</t>
  </si>
  <si>
    <t>出光美術館</t>
  </si>
  <si>
    <t>西鉄久留米</t>
  </si>
  <si>
    <t>ノーフォーク広場</t>
  </si>
  <si>
    <t>井尻</t>
  </si>
  <si>
    <t>黒崎駅前</t>
  </si>
  <si>
    <t>人吉温泉駅</t>
  </si>
  <si>
    <t>三ヶ森</t>
  </si>
  <si>
    <t>あさぎり駅</t>
  </si>
  <si>
    <t>今池</t>
  </si>
  <si>
    <t>相良藩願成寺駅</t>
  </si>
  <si>
    <t>通谷</t>
  </si>
  <si>
    <t>肥後西村駅</t>
  </si>
  <si>
    <t>永犬丸</t>
  </si>
  <si>
    <t>湯前駅</t>
  </si>
  <si>
    <t>諫早</t>
  </si>
  <si>
    <t>本諫早</t>
  </si>
  <si>
    <t>佐敷</t>
  </si>
  <si>
    <t>島原</t>
  </si>
  <si>
    <t>阿久根</t>
  </si>
  <si>
    <t>肥後高田</t>
  </si>
  <si>
    <t>愛野</t>
  </si>
  <si>
    <t>水俣</t>
  </si>
  <si>
    <t>藤崎宮前</t>
  </si>
  <si>
    <t>軌　　　　　　　　　　　道</t>
  </si>
  <si>
    <t>北九州高速鉄道</t>
  </si>
  <si>
    <t>上熊本</t>
  </si>
  <si>
    <t>北熊本</t>
  </si>
  <si>
    <t>平和通</t>
  </si>
  <si>
    <t>堀川</t>
  </si>
  <si>
    <t>守恒</t>
  </si>
  <si>
    <t>御代志</t>
  </si>
  <si>
    <t>天神</t>
  </si>
  <si>
    <t>長崎駅前</t>
  </si>
  <si>
    <t>博多</t>
  </si>
  <si>
    <t>新地中華街</t>
  </si>
  <si>
    <t>天神南</t>
  </si>
  <si>
    <t>赤迫</t>
  </si>
  <si>
    <t>西新</t>
  </si>
  <si>
    <t>茂里町</t>
  </si>
  <si>
    <t>姪浜</t>
  </si>
  <si>
    <t>千歳町</t>
  </si>
  <si>
    <t>熊本駅前</t>
  </si>
  <si>
    <t>基山</t>
  </si>
  <si>
    <t>通町筋</t>
  </si>
  <si>
    <t>甘木</t>
  </si>
  <si>
    <t>健軍町</t>
  </si>
  <si>
    <t>松崎</t>
  </si>
  <si>
    <t>新水前寺駅前</t>
  </si>
  <si>
    <t>太刀洗</t>
  </si>
  <si>
    <t>辛島町</t>
  </si>
  <si>
    <t>郡元</t>
  </si>
  <si>
    <t>谷山</t>
  </si>
  <si>
    <t>白川水源</t>
  </si>
  <si>
    <t>鹿児島中央駅前</t>
  </si>
  <si>
    <t>阿蘇白川</t>
  </si>
  <si>
    <t>天文館通</t>
  </si>
  <si>
    <t>見晴台</t>
  </si>
  <si>
    <t>高見馬場</t>
  </si>
  <si>
    <t>佐世保</t>
  </si>
  <si>
    <t>大学</t>
  </si>
  <si>
    <t>泉福寺</t>
  </si>
  <si>
    <t>伊万里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</si>
</sst>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_ "/>
    <numFmt numFmtId="179" formatCode="#,##0_);\(#,##0\)"/>
    <numFmt numFmtId="180" formatCode="\(####\)"/>
    <numFmt numFmtId="181" formatCode="#,##0;[Red]#,##0"/>
    <numFmt numFmtId="182" formatCode="0_);\(0\)"/>
    <numFmt numFmtId="183" formatCode="#,##0_);[Red]\(#,##0\)"/>
    <numFmt numFmtId="184" formatCode="#,##0.0_ "/>
    <numFmt numFmtId="185" formatCode="#,##0;&quot;△ &quot;#,##0"/>
    <numFmt numFmtId="186" formatCode="#,##0.0;&quot;△ &quot;#,##0.0"/>
    <numFmt numFmtId="187" formatCode="0;[Red]0"/>
    <numFmt numFmtId="188" formatCode="_ &quot;¥&quot;* #,##0.0_ ;_ &quot;¥&quot;* \-#,##0.0_ ;_ &quot;¥&quot;* &quot;-&quot;?_ ;_ @_ "/>
    <numFmt numFmtId="189" formatCode="#,##0;&quot;▲ &quot;#,##0"/>
    <numFmt numFmtId="190" formatCode="#,##0.0;&quot;▲ &quot;#,##0.0"/>
    <numFmt numFmtId="191" formatCode="0.0"/>
    <numFmt numFmtId="192" formatCode="0.0;&quot;▲ &quot;0.0"/>
    <numFmt numFmtId="193" formatCode="0.0_ "/>
    <numFmt numFmtId="194" formatCode="#,##0.0_);[Red]\(#,##0.0\)"/>
    <numFmt numFmtId="195" formatCode="&quot;$&quot;#,##0_);[Red]\(&quot;$&quot;#,##0\)"/>
    <numFmt numFmtId="196" formatCode="&quot;$&quot;#,##0.00_);[Red]\(&quot;$&quot;#,##0.00\)"/>
    <numFmt numFmtId="197" formatCode="#,##0_ ;[Red]\-#,##0\ "/>
    <numFmt numFmtId="198" formatCode="0_ ;[Red]\-0\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_ "/>
    <numFmt numFmtId="203" formatCode="0_);[Red]\(0\)"/>
    <numFmt numFmtId="204" formatCode="\(###,###.##.#\)"/>
    <numFmt numFmtId="205" formatCode="\(#.##.\)"/>
    <numFmt numFmtId="206" formatCode="\(.###\)"/>
    <numFmt numFmtId="207" formatCode="\(.##.#\)"/>
    <numFmt numFmtId="208" formatCode="\(#.00\)"/>
    <numFmt numFmtId="209" formatCode="\(#000\)"/>
    <numFmt numFmtId="210" formatCode="\(.000\)"/>
    <numFmt numFmtId="211" formatCode="\(.00\)"/>
    <numFmt numFmtId="212" formatCode="[$€-2]\ #,##0.00_);[Red]\([$€-2]\ #,##0.00\)"/>
    <numFmt numFmtId="213" formatCode="#,##0.00_ "/>
    <numFmt numFmtId="214" formatCode="0.000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12"/>
      <name val="ＭＳ Ｐ明朝"/>
      <family val="1"/>
    </font>
    <font>
      <sz val="12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18"/>
      <name val="ＭＳ Ｐゴシック"/>
      <family val="3"/>
    </font>
    <font>
      <sz val="10"/>
      <color indexed="8"/>
      <name val="MS UI Gothic"/>
      <family val="3"/>
    </font>
    <font>
      <sz val="8"/>
      <color indexed="10"/>
      <name val="ＭＳ Ｐ明朝"/>
      <family val="1"/>
    </font>
    <font>
      <sz val="11"/>
      <color indexed="48"/>
      <name val="ＭＳ Ｐ明朝"/>
      <family val="1"/>
    </font>
    <font>
      <sz val="11"/>
      <color indexed="10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1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/>
      <bottom style="hair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/>
    </border>
    <border>
      <left/>
      <right style="thin"/>
      <top style="hair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7" fillId="0" borderId="0">
      <alignment/>
      <protection/>
    </xf>
    <xf numFmtId="0" fontId="58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6" fillId="0" borderId="0" xfId="0" applyFont="1" applyFill="1" applyAlignment="1">
      <alignment/>
    </xf>
    <xf numFmtId="178" fontId="6" fillId="0" borderId="10" xfId="0" applyNumberFormat="1" applyFont="1" applyFill="1" applyBorder="1" applyAlignment="1">
      <alignment/>
    </xf>
    <xf numFmtId="178" fontId="6" fillId="0" borderId="11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8" fontId="4" fillId="0" borderId="11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178" fontId="4" fillId="0" borderId="14" xfId="0" applyNumberFormat="1" applyFont="1" applyFill="1" applyBorder="1" applyAlignment="1">
      <alignment/>
    </xf>
    <xf numFmtId="178" fontId="6" fillId="0" borderId="11" xfId="0" applyNumberFormat="1" applyFont="1" applyFill="1" applyBorder="1" applyAlignment="1">
      <alignment horizontal="center"/>
    </xf>
    <xf numFmtId="178" fontId="6" fillId="0" borderId="10" xfId="0" applyNumberFormat="1" applyFont="1" applyFill="1" applyBorder="1" applyAlignment="1">
      <alignment horizontal="right"/>
    </xf>
    <xf numFmtId="178" fontId="6" fillId="0" borderId="11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184" fontId="6" fillId="0" borderId="11" xfId="0" applyNumberFormat="1" applyFont="1" applyFill="1" applyBorder="1" applyAlignment="1">
      <alignment/>
    </xf>
    <xf numFmtId="178" fontId="6" fillId="0" borderId="1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 horizontal="center"/>
    </xf>
    <xf numFmtId="178" fontId="4" fillId="0" borderId="17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84" fontId="6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2" fillId="0" borderId="12" xfId="0" applyFont="1" applyFill="1" applyBorder="1" applyAlignment="1">
      <alignment horizontal="center"/>
    </xf>
    <xf numFmtId="184" fontId="6" fillId="0" borderId="11" xfId="0" applyNumberFormat="1" applyFont="1" applyFill="1" applyBorder="1" applyAlignment="1">
      <alignment/>
    </xf>
    <xf numFmtId="178" fontId="6" fillId="0" borderId="10" xfId="63" applyNumberFormat="1" applyFont="1" applyFill="1" applyBorder="1">
      <alignment/>
      <protection/>
    </xf>
    <xf numFmtId="178" fontId="6" fillId="0" borderId="11" xfId="63" applyNumberFormat="1" applyFont="1" applyFill="1" applyBorder="1">
      <alignment/>
      <protection/>
    </xf>
    <xf numFmtId="178" fontId="10" fillId="0" borderId="0" xfId="0" applyNumberFormat="1" applyFont="1" applyFill="1" applyAlignment="1">
      <alignment horizontal="center"/>
    </xf>
    <xf numFmtId="178" fontId="4" fillId="0" borderId="10" xfId="0" applyNumberFormat="1" applyFont="1" applyFill="1" applyBorder="1" applyAlignment="1">
      <alignment/>
    </xf>
    <xf numFmtId="178" fontId="6" fillId="0" borderId="0" xfId="0" applyNumberFormat="1" applyFont="1" applyFill="1" applyAlignment="1">
      <alignment/>
    </xf>
    <xf numFmtId="0" fontId="4" fillId="0" borderId="19" xfId="0" applyFont="1" applyFill="1" applyBorder="1" applyAlignment="1">
      <alignment horizontal="center"/>
    </xf>
    <xf numFmtId="178" fontId="4" fillId="0" borderId="20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178" fontId="4" fillId="0" borderId="18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184" fontId="0" fillId="0" borderId="0" xfId="64" applyNumberFormat="1" applyFont="1" applyAlignment="1">
      <alignment vertical="center"/>
      <protection/>
    </xf>
    <xf numFmtId="184" fontId="0" fillId="0" borderId="0" xfId="64" applyNumberFormat="1" applyFont="1">
      <alignment/>
      <protection/>
    </xf>
    <xf numFmtId="178" fontId="0" fillId="0" borderId="0" xfId="64" applyNumberFormat="1" applyFont="1">
      <alignment/>
      <protection/>
    </xf>
    <xf numFmtId="184" fontId="12" fillId="0" borderId="22" xfId="64" applyNumberFormat="1" applyFont="1" applyBorder="1" applyAlignment="1">
      <alignment vertical="center"/>
      <protection/>
    </xf>
    <xf numFmtId="184" fontId="13" fillId="0" borderId="22" xfId="64" applyNumberFormat="1" applyFont="1" applyBorder="1">
      <alignment/>
      <protection/>
    </xf>
    <xf numFmtId="184" fontId="13" fillId="0" borderId="22" xfId="64" applyNumberFormat="1" applyFont="1" applyBorder="1" applyAlignment="1">
      <alignment vertical="center"/>
      <protection/>
    </xf>
    <xf numFmtId="184" fontId="59" fillId="0" borderId="0" xfId="64" applyNumberFormat="1" applyFont="1">
      <alignment/>
      <protection/>
    </xf>
    <xf numFmtId="178" fontId="13" fillId="0" borderId="23" xfId="64" applyNumberFormat="1" applyFont="1" applyBorder="1" applyAlignment="1">
      <alignment horizontal="center" vertical="center"/>
      <protection/>
    </xf>
    <xf numFmtId="184" fontId="60" fillId="0" borderId="0" xfId="64" applyNumberFormat="1" applyFont="1">
      <alignment/>
      <protection/>
    </xf>
    <xf numFmtId="184" fontId="13" fillId="0" borderId="24" xfId="64" applyNumberFormat="1" applyFont="1" applyBorder="1" applyAlignment="1">
      <alignment horizontal="center" vertical="center"/>
      <protection/>
    </xf>
    <xf numFmtId="178" fontId="13" fillId="0" borderId="24" xfId="64" applyNumberFormat="1" applyFont="1" applyBorder="1" applyAlignment="1">
      <alignment horizontal="center" vertical="center"/>
      <protection/>
    </xf>
    <xf numFmtId="178" fontId="13" fillId="0" borderId="24" xfId="64" applyNumberFormat="1" applyFont="1" applyBorder="1" applyAlignment="1">
      <alignment vertical="center" shrinkToFit="1"/>
      <protection/>
    </xf>
    <xf numFmtId="184" fontId="0" fillId="0" borderId="25" xfId="64" applyNumberFormat="1" applyFont="1" applyBorder="1" applyAlignment="1">
      <alignment horizontal="center" vertical="center"/>
      <protection/>
    </xf>
    <xf numFmtId="184" fontId="13" fillId="0" borderId="26" xfId="64" applyNumberFormat="1" applyFont="1" applyBorder="1">
      <alignment/>
      <protection/>
    </xf>
    <xf numFmtId="184" fontId="13" fillId="0" borderId="27" xfId="64" applyNumberFormat="1" applyFont="1" applyBorder="1">
      <alignment/>
      <protection/>
    </xf>
    <xf numFmtId="184" fontId="13" fillId="0" borderId="24" xfId="64" applyNumberFormat="1" applyFont="1" applyBorder="1" applyAlignment="1">
      <alignment horizontal="distributed" vertical="center"/>
      <protection/>
    </xf>
    <xf numFmtId="184" fontId="13" fillId="0" borderId="24" xfId="64" applyNumberFormat="1" applyFont="1" applyBorder="1" applyAlignment="1">
      <alignment horizontal="right" vertical="center"/>
      <protection/>
    </xf>
    <xf numFmtId="178" fontId="13" fillId="0" borderId="24" xfId="64" applyNumberFormat="1" applyFont="1" applyBorder="1" applyAlignment="1">
      <alignment vertical="center"/>
      <protection/>
    </xf>
    <xf numFmtId="178" fontId="13" fillId="0" borderId="24" xfId="64" applyNumberFormat="1" applyFont="1" applyBorder="1" applyAlignment="1">
      <alignment horizontal="right" vertical="center"/>
      <protection/>
    </xf>
    <xf numFmtId="184" fontId="0" fillId="0" borderId="25" xfId="64" applyNumberFormat="1" applyFont="1" applyBorder="1" applyAlignment="1">
      <alignment horizontal="right" vertical="center"/>
      <protection/>
    </xf>
    <xf numFmtId="184" fontId="13" fillId="0" borderId="28" xfId="64" applyNumberFormat="1" applyFont="1" applyBorder="1">
      <alignment/>
      <protection/>
    </xf>
    <xf numFmtId="184" fontId="13" fillId="0" borderId="29" xfId="64" applyNumberFormat="1" applyFont="1" applyBorder="1">
      <alignment/>
      <protection/>
    </xf>
    <xf numFmtId="184" fontId="14" fillId="0" borderId="0" xfId="64" applyNumberFormat="1" applyFont="1">
      <alignment/>
      <protection/>
    </xf>
    <xf numFmtId="178" fontId="0" fillId="0" borderId="0" xfId="64" applyNumberFormat="1" applyFont="1" applyAlignment="1">
      <alignment horizontal="right" vertical="center"/>
      <protection/>
    </xf>
    <xf numFmtId="0" fontId="15" fillId="0" borderId="0" xfId="0" applyFont="1" applyAlignment="1">
      <alignment/>
    </xf>
    <xf numFmtId="184" fontId="13" fillId="0" borderId="30" xfId="64" applyNumberFormat="1" applyFont="1" applyBorder="1" applyAlignment="1">
      <alignment vertical="center" shrinkToFit="1"/>
      <protection/>
    </xf>
    <xf numFmtId="184" fontId="13" fillId="0" borderId="15" xfId="64" applyNumberFormat="1" applyFont="1" applyBorder="1">
      <alignment/>
      <protection/>
    </xf>
    <xf numFmtId="184" fontId="13" fillId="0" borderId="31" xfId="64" applyNumberFormat="1" applyFont="1" applyBorder="1">
      <alignment/>
      <protection/>
    </xf>
    <xf numFmtId="184" fontId="13" fillId="0" borderId="32" xfId="64" applyNumberFormat="1" applyFont="1" applyBorder="1" applyAlignment="1">
      <alignment horizontal="distributed" vertical="center"/>
      <protection/>
    </xf>
    <xf numFmtId="184" fontId="13" fillId="0" borderId="32" xfId="64" applyNumberFormat="1" applyFont="1" applyBorder="1" applyAlignment="1">
      <alignment horizontal="right" vertical="center"/>
      <protection/>
    </xf>
    <xf numFmtId="178" fontId="13" fillId="0" borderId="32" xfId="64" applyNumberFormat="1" applyFont="1" applyBorder="1" applyAlignment="1">
      <alignment vertical="center"/>
      <protection/>
    </xf>
    <xf numFmtId="178" fontId="13" fillId="0" borderId="32" xfId="64" applyNumberFormat="1" applyFont="1" applyBorder="1" applyAlignment="1">
      <alignment horizontal="right" vertical="center"/>
      <protection/>
    </xf>
    <xf numFmtId="184" fontId="0" fillId="0" borderId="33" xfId="64" applyNumberFormat="1" applyFont="1" applyBorder="1" applyAlignment="1">
      <alignment horizontal="right" vertical="center"/>
      <protection/>
    </xf>
    <xf numFmtId="184" fontId="13" fillId="0" borderId="30" xfId="64" applyNumberFormat="1" applyFont="1" applyBorder="1" applyAlignment="1">
      <alignment horizontal="right" vertical="center"/>
      <protection/>
    </xf>
    <xf numFmtId="184" fontId="0" fillId="0" borderId="34" xfId="64" applyNumberFormat="1" applyFont="1" applyBorder="1" applyAlignment="1">
      <alignment horizontal="right" vertical="center"/>
      <protection/>
    </xf>
    <xf numFmtId="184" fontId="13" fillId="0" borderId="23" xfId="64" applyNumberFormat="1" applyFont="1" applyBorder="1" applyAlignment="1">
      <alignment horizontal="distributed" vertical="center"/>
      <protection/>
    </xf>
    <xf numFmtId="184" fontId="13" fillId="0" borderId="23" xfId="64" applyNumberFormat="1" applyFont="1" applyBorder="1" applyAlignment="1">
      <alignment horizontal="right" vertical="center"/>
      <protection/>
    </xf>
    <xf numFmtId="178" fontId="13" fillId="0" borderId="23" xfId="64" applyNumberFormat="1" applyFont="1" applyBorder="1" applyAlignment="1">
      <alignment horizontal="right" vertical="center"/>
      <protection/>
    </xf>
    <xf numFmtId="184" fontId="0" fillId="0" borderId="35" xfId="64" applyNumberFormat="1" applyFont="1" applyBorder="1" applyAlignment="1">
      <alignment horizontal="right" vertical="center"/>
      <protection/>
    </xf>
    <xf numFmtId="184" fontId="13" fillId="0" borderId="0" xfId="64" applyNumberFormat="1" applyFont="1" applyAlignment="1">
      <alignment horizontal="center" vertical="center"/>
      <protection/>
    </xf>
    <xf numFmtId="178" fontId="13" fillId="0" borderId="36" xfId="64" applyNumberFormat="1" applyFont="1" applyBorder="1" applyAlignment="1">
      <alignment horizontal="right" vertical="center"/>
      <protection/>
    </xf>
    <xf numFmtId="184" fontId="13" fillId="0" borderId="37" xfId="64" applyNumberFormat="1" applyFont="1" applyBorder="1" applyAlignment="1">
      <alignment horizontal="right" vertical="center"/>
      <protection/>
    </xf>
    <xf numFmtId="178" fontId="13" fillId="0" borderId="37" xfId="64" applyNumberFormat="1" applyFont="1" applyBorder="1" applyAlignment="1">
      <alignment horizontal="right" vertical="center"/>
      <protection/>
    </xf>
    <xf numFmtId="184" fontId="0" fillId="0" borderId="38" xfId="64" applyNumberFormat="1" applyFont="1" applyBorder="1" applyAlignment="1">
      <alignment horizontal="right" vertical="center"/>
      <protection/>
    </xf>
    <xf numFmtId="184" fontId="13" fillId="0" borderId="39" xfId="64" applyNumberFormat="1" applyFont="1" applyBorder="1" applyAlignment="1">
      <alignment horizontal="center" vertical="distributed"/>
      <protection/>
    </xf>
    <xf numFmtId="184" fontId="13" fillId="0" borderId="36" xfId="64" applyNumberFormat="1" applyFont="1" applyBorder="1" applyAlignment="1">
      <alignment horizontal="distributed" vertical="center"/>
      <protection/>
    </xf>
    <xf numFmtId="184" fontId="17" fillId="0" borderId="36" xfId="64" applyNumberFormat="1" applyFont="1" applyBorder="1" applyAlignment="1">
      <alignment horizontal="right" vertical="center"/>
      <protection/>
    </xf>
    <xf numFmtId="178" fontId="17" fillId="0" borderId="36" xfId="64" applyNumberFormat="1" applyFont="1" applyBorder="1" applyAlignment="1">
      <alignment horizontal="right" vertical="center"/>
      <protection/>
    </xf>
    <xf numFmtId="184" fontId="17" fillId="0" borderId="40" xfId="64" applyNumberFormat="1" applyFont="1" applyBorder="1" applyAlignment="1">
      <alignment horizontal="right" vertical="center"/>
      <protection/>
    </xf>
    <xf numFmtId="184" fontId="13" fillId="0" borderId="24" xfId="64" applyNumberFormat="1" applyFont="1" applyBorder="1" applyAlignment="1">
      <alignment horizontal="right" vertical="center"/>
      <protection/>
    </xf>
    <xf numFmtId="184" fontId="17" fillId="0" borderId="24" xfId="64" applyNumberFormat="1" applyFont="1" applyBorder="1" applyAlignment="1">
      <alignment horizontal="right" vertical="center"/>
      <protection/>
    </xf>
    <xf numFmtId="178" fontId="17" fillId="0" borderId="24" xfId="64" applyNumberFormat="1" applyFont="1" applyBorder="1" applyAlignment="1">
      <alignment horizontal="right" vertical="center"/>
      <protection/>
    </xf>
    <xf numFmtId="184" fontId="17" fillId="0" borderId="25" xfId="64" applyNumberFormat="1" applyFont="1" applyBorder="1" applyAlignment="1">
      <alignment horizontal="right" vertical="center"/>
      <protection/>
    </xf>
    <xf numFmtId="184" fontId="13" fillId="0" borderId="41" xfId="64" applyNumberFormat="1" applyFont="1" applyBorder="1" applyAlignment="1">
      <alignment horizontal="center" vertical="distributed"/>
      <protection/>
    </xf>
    <xf numFmtId="184" fontId="17" fillId="0" borderId="37" xfId="64" applyNumberFormat="1" applyFont="1" applyBorder="1" applyAlignment="1">
      <alignment horizontal="right" vertical="center"/>
      <protection/>
    </xf>
    <xf numFmtId="178" fontId="17" fillId="0" borderId="37" xfId="64" applyNumberFormat="1" applyFont="1" applyBorder="1" applyAlignment="1">
      <alignment horizontal="right" vertical="center"/>
      <protection/>
    </xf>
    <xf numFmtId="184" fontId="17" fillId="0" borderId="38" xfId="64" applyNumberFormat="1" applyFont="1" applyBorder="1" applyAlignment="1">
      <alignment horizontal="right" vertical="center"/>
      <protection/>
    </xf>
    <xf numFmtId="178" fontId="13" fillId="0" borderId="0" xfId="64" applyNumberFormat="1" applyFont="1" applyAlignment="1">
      <alignment horizontal="right" vertical="center"/>
      <protection/>
    </xf>
    <xf numFmtId="184" fontId="13" fillId="0" borderId="0" xfId="64" applyNumberFormat="1" applyFont="1" applyAlignment="1">
      <alignment horizontal="right" vertical="center"/>
      <protection/>
    </xf>
    <xf numFmtId="184" fontId="13" fillId="0" borderId="0" xfId="64" applyNumberFormat="1" applyFont="1" applyAlignment="1">
      <alignment horizontal="left"/>
      <protection/>
    </xf>
    <xf numFmtId="184" fontId="18" fillId="0" borderId="0" xfId="64" applyNumberFormat="1" applyFont="1" applyAlignment="1">
      <alignment horizontal="left"/>
      <protection/>
    </xf>
    <xf numFmtId="0" fontId="6" fillId="0" borderId="10" xfId="0" applyFont="1" applyFill="1" applyBorder="1" applyAlignment="1">
      <alignment vertical="center" textRotation="255"/>
    </xf>
    <xf numFmtId="0" fontId="6" fillId="0" borderId="11" xfId="0" applyFont="1" applyFill="1" applyBorder="1" applyAlignment="1">
      <alignment vertical="center" textRotation="255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84" fontId="6" fillId="0" borderId="0" xfId="0" applyNumberFormat="1" applyFont="1" applyFill="1" applyBorder="1" applyAlignment="1">
      <alignment horizontal="right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 shrinkToFit="1"/>
    </xf>
    <xf numFmtId="184" fontId="13" fillId="0" borderId="46" xfId="64" applyNumberFormat="1" applyFont="1" applyBorder="1" applyAlignment="1">
      <alignment horizontal="center" vertical="distributed"/>
      <protection/>
    </xf>
    <xf numFmtId="0" fontId="13" fillId="0" borderId="46" xfId="0" applyFont="1" applyBorder="1" applyAlignment="1">
      <alignment horizontal="center" vertical="distributed"/>
    </xf>
    <xf numFmtId="0" fontId="13" fillId="0" borderId="37" xfId="0" applyFont="1" applyBorder="1" applyAlignment="1">
      <alignment horizontal="center" vertical="distributed"/>
    </xf>
    <xf numFmtId="184" fontId="13" fillId="0" borderId="0" xfId="64" applyNumberFormat="1" applyFont="1" applyAlignment="1">
      <alignment horizontal="left" vertical="distributed"/>
      <protection/>
    </xf>
    <xf numFmtId="0" fontId="13" fillId="0" borderId="0" xfId="0" applyFont="1" applyAlignment="1">
      <alignment horizontal="left"/>
    </xf>
    <xf numFmtId="184" fontId="13" fillId="0" borderId="28" xfId="64" applyNumberFormat="1" applyFont="1" applyBorder="1" applyAlignment="1">
      <alignment horizontal="center"/>
      <protection/>
    </xf>
    <xf numFmtId="184" fontId="13" fillId="0" borderId="29" xfId="64" applyNumberFormat="1" applyFont="1" applyBorder="1" applyAlignment="1">
      <alignment horizontal="center"/>
      <protection/>
    </xf>
    <xf numFmtId="184" fontId="6" fillId="0" borderId="47" xfId="64" applyNumberFormat="1" applyFont="1" applyBorder="1" applyAlignment="1">
      <alignment horizontal="center" vertical="distributed"/>
      <protection/>
    </xf>
    <xf numFmtId="0" fontId="4" fillId="0" borderId="39" xfId="0" applyFont="1" applyBorder="1" applyAlignment="1">
      <alignment horizontal="center" vertical="distributed"/>
    </xf>
    <xf numFmtId="0" fontId="4" fillId="0" borderId="41" xfId="0" applyFont="1" applyBorder="1" applyAlignment="1">
      <alignment horizontal="center" vertical="distributed"/>
    </xf>
    <xf numFmtId="184" fontId="13" fillId="0" borderId="48" xfId="64" applyNumberFormat="1" applyFont="1" applyBorder="1" applyAlignment="1">
      <alignment horizontal="center" vertical="distributed" textRotation="255"/>
      <protection/>
    </xf>
    <xf numFmtId="0" fontId="13" fillId="0" borderId="46" xfId="0" applyFont="1" applyBorder="1" applyAlignment="1">
      <alignment horizontal="center" vertical="distributed" textRotation="255"/>
    </xf>
    <xf numFmtId="0" fontId="13" fillId="0" borderId="37" xfId="0" applyFont="1" applyBorder="1" applyAlignment="1">
      <alignment horizontal="center" vertical="distributed" textRotation="255"/>
    </xf>
    <xf numFmtId="184" fontId="13" fillId="0" borderId="22" xfId="64" applyNumberFormat="1" applyFont="1" applyBorder="1" applyAlignment="1">
      <alignment horizontal="right"/>
      <protection/>
    </xf>
    <xf numFmtId="184" fontId="13" fillId="0" borderId="42" xfId="64" applyNumberFormat="1" applyFont="1" applyBorder="1" applyAlignment="1">
      <alignment horizontal="center" vertical="center"/>
      <protection/>
    </xf>
    <xf numFmtId="184" fontId="13" fillId="0" borderId="13" xfId="64" applyNumberFormat="1" applyFont="1" applyBorder="1" applyAlignment="1">
      <alignment horizontal="center" vertical="center"/>
      <protection/>
    </xf>
    <xf numFmtId="184" fontId="13" fillId="0" borderId="23" xfId="64" applyNumberFormat="1" applyFont="1" applyBorder="1" applyAlignment="1">
      <alignment horizontal="center" vertical="center"/>
      <protection/>
    </xf>
    <xf numFmtId="184" fontId="13" fillId="0" borderId="24" xfId="64" applyNumberFormat="1" applyFont="1" applyBorder="1" applyAlignment="1">
      <alignment horizontal="center" vertical="center"/>
      <protection/>
    </xf>
    <xf numFmtId="184" fontId="13" fillId="0" borderId="48" xfId="64" applyNumberFormat="1" applyFont="1" applyBorder="1" applyAlignment="1">
      <alignment horizontal="center" vertical="center"/>
      <protection/>
    </xf>
    <xf numFmtId="184" fontId="13" fillId="0" borderId="36" xfId="64" applyNumberFormat="1" applyFont="1" applyBorder="1" applyAlignment="1">
      <alignment horizontal="center" vertical="center"/>
      <protection/>
    </xf>
    <xf numFmtId="184" fontId="13" fillId="0" borderId="35" xfId="64" applyNumberFormat="1" applyFont="1" applyBorder="1" applyAlignment="1">
      <alignment horizontal="center" vertical="center"/>
      <protection/>
    </xf>
    <xf numFmtId="184" fontId="13" fillId="0" borderId="49" xfId="64" applyNumberFormat="1" applyFont="1" applyBorder="1" applyAlignment="1">
      <alignment horizontal="center" vertical="center"/>
      <protection/>
    </xf>
    <xf numFmtId="184" fontId="13" fillId="0" borderId="50" xfId="64" applyNumberFormat="1" applyFont="1" applyBorder="1" applyAlignment="1">
      <alignment horizontal="center" vertical="center"/>
      <protection/>
    </xf>
    <xf numFmtId="0" fontId="3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48" xfId="0" applyFont="1" applyBorder="1" applyAlignment="1">
      <alignment vertical="center" shrinkToFit="1"/>
    </xf>
    <xf numFmtId="0" fontId="13" fillId="0" borderId="48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36" xfId="0" applyFont="1" applyBorder="1" applyAlignment="1">
      <alignment horizontal="right" vertical="center"/>
    </xf>
    <xf numFmtId="0" fontId="13" fillId="0" borderId="40" xfId="0" applyFont="1" applyBorder="1" applyAlignment="1">
      <alignment horizontal="right" vertical="center"/>
    </xf>
    <xf numFmtId="0" fontId="13" fillId="0" borderId="54" xfId="0" applyFont="1" applyBorder="1" applyAlignment="1">
      <alignment horizontal="center" vertical="center" textRotation="255"/>
    </xf>
    <xf numFmtId="0" fontId="13" fillId="0" borderId="24" xfId="0" applyFont="1" applyBorder="1" applyAlignment="1">
      <alignment horizontal="distributed" vertical="center"/>
    </xf>
    <xf numFmtId="0" fontId="13" fillId="0" borderId="55" xfId="0" applyFont="1" applyBorder="1" applyAlignment="1">
      <alignment horizontal="distributed" vertic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distributed" vertical="center"/>
    </xf>
    <xf numFmtId="20" fontId="13" fillId="0" borderId="57" xfId="0" applyNumberFormat="1" applyFont="1" applyBorder="1" applyAlignment="1">
      <alignment vertical="center"/>
    </xf>
    <xf numFmtId="20" fontId="13" fillId="0" borderId="56" xfId="0" applyNumberFormat="1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197" fontId="13" fillId="0" borderId="24" xfId="52" applyNumberFormat="1" applyFont="1" applyFill="1" applyBorder="1" applyAlignment="1">
      <alignment vertical="center"/>
    </xf>
    <xf numFmtId="191" fontId="61" fillId="0" borderId="24" xfId="0" applyNumberFormat="1" applyFont="1" applyBorder="1" applyAlignment="1">
      <alignment vertical="center"/>
    </xf>
    <xf numFmtId="193" fontId="13" fillId="0" borderId="25" xfId="43" applyNumberFormat="1" applyFont="1" applyFill="1" applyBorder="1" applyAlignment="1">
      <alignment vertical="center"/>
    </xf>
    <xf numFmtId="214" fontId="0" fillId="0" borderId="0" xfId="0" applyNumberFormat="1" applyAlignment="1">
      <alignment vertical="center"/>
    </xf>
    <xf numFmtId="0" fontId="13" fillId="0" borderId="39" xfId="0" applyFont="1" applyBorder="1" applyAlignment="1">
      <alignment horizontal="center" vertical="center" textRotation="255"/>
    </xf>
    <xf numFmtId="0" fontId="13" fillId="0" borderId="57" xfId="0" applyFont="1" applyBorder="1" applyAlignment="1">
      <alignment horizontal="distributed" vertical="center"/>
    </xf>
    <xf numFmtId="0" fontId="61" fillId="0" borderId="24" xfId="43" applyNumberFormat="1" applyFont="1" applyFill="1" applyBorder="1" applyAlignment="1">
      <alignment vertical="center"/>
    </xf>
    <xf numFmtId="194" fontId="13" fillId="0" borderId="25" xfId="0" applyNumberFormat="1" applyFont="1" applyBorder="1" applyAlignment="1">
      <alignment vertical="center"/>
    </xf>
    <xf numFmtId="0" fontId="61" fillId="0" borderId="24" xfId="0" applyFont="1" applyBorder="1" applyAlignment="1">
      <alignment vertical="center"/>
    </xf>
    <xf numFmtId="0" fontId="13" fillId="0" borderId="56" xfId="0" applyFont="1" applyBorder="1" applyAlignment="1">
      <alignment horizontal="distributed" vertical="center" wrapText="1"/>
    </xf>
    <xf numFmtId="0" fontId="13" fillId="0" borderId="57" xfId="0" applyFont="1" applyBorder="1" applyAlignment="1">
      <alignment vertical="center" shrinkToFit="1"/>
    </xf>
    <xf numFmtId="183" fontId="13" fillId="0" borderId="24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20" fontId="13" fillId="0" borderId="55" xfId="0" applyNumberFormat="1" applyFont="1" applyBorder="1" applyAlignment="1">
      <alignment horizontal="distributed" vertical="center"/>
    </xf>
    <xf numFmtId="20" fontId="13" fillId="0" borderId="56" xfId="0" applyNumberFormat="1" applyFont="1" applyBorder="1" applyAlignment="1">
      <alignment horizontal="distributed" vertical="center"/>
    </xf>
    <xf numFmtId="176" fontId="61" fillId="0" borderId="24" xfId="52" applyNumberFormat="1" applyFont="1" applyFill="1" applyBorder="1" applyAlignment="1">
      <alignment vertical="center"/>
    </xf>
    <xf numFmtId="0" fontId="13" fillId="0" borderId="55" xfId="0" applyFont="1" applyBorder="1" applyAlignment="1">
      <alignment vertical="center" shrinkToFit="1"/>
    </xf>
    <xf numFmtId="0" fontId="13" fillId="0" borderId="55" xfId="0" applyFont="1" applyBorder="1" applyAlignment="1">
      <alignment horizontal="center" vertical="center" wrapText="1" shrinkToFit="1"/>
    </xf>
    <xf numFmtId="0" fontId="13" fillId="0" borderId="55" xfId="0" applyFont="1" applyBorder="1" applyAlignment="1">
      <alignment horizontal="center" vertical="center" shrinkToFit="1"/>
    </xf>
    <xf numFmtId="0" fontId="13" fillId="0" borderId="58" xfId="0" applyFont="1" applyBorder="1" applyAlignment="1">
      <alignment horizontal="center" vertical="center" textRotation="255"/>
    </xf>
    <xf numFmtId="0" fontId="13" fillId="0" borderId="24" xfId="0" applyFont="1" applyBorder="1" applyAlignment="1">
      <alignment vertical="center" shrinkToFit="1"/>
    </xf>
    <xf numFmtId="0" fontId="13" fillId="0" borderId="53" xfId="0" applyFont="1" applyBorder="1" applyAlignment="1">
      <alignment horizontal="center" vertical="center" textRotation="255"/>
    </xf>
    <xf numFmtId="0" fontId="13" fillId="0" borderId="56" xfId="0" applyFont="1" applyBorder="1" applyAlignment="1">
      <alignment vertical="center" shrinkToFit="1"/>
    </xf>
    <xf numFmtId="0" fontId="13" fillId="0" borderId="57" xfId="0" applyFont="1" applyBorder="1" applyAlignment="1">
      <alignment horizontal="center" vertical="center" shrinkToFit="1"/>
    </xf>
    <xf numFmtId="0" fontId="13" fillId="0" borderId="56" xfId="0" applyFont="1" applyBorder="1" applyAlignment="1">
      <alignment horizontal="center" vertical="center" shrinkToFit="1"/>
    </xf>
    <xf numFmtId="20" fontId="13" fillId="0" borderId="57" xfId="0" applyNumberFormat="1" applyFont="1" applyBorder="1" applyAlignment="1">
      <alignment vertical="center" shrinkToFit="1"/>
    </xf>
    <xf numFmtId="20" fontId="13" fillId="0" borderId="56" xfId="0" applyNumberFormat="1" applyFont="1" applyBorder="1" applyAlignment="1">
      <alignment vertical="center" shrinkToFit="1"/>
    </xf>
    <xf numFmtId="0" fontId="13" fillId="0" borderId="59" xfId="0" applyFont="1" applyBorder="1" applyAlignment="1">
      <alignment horizontal="center" vertical="center" textRotation="255"/>
    </xf>
    <xf numFmtId="0" fontId="13" fillId="0" borderId="32" xfId="0" applyFont="1" applyBorder="1" applyAlignment="1">
      <alignment horizontal="distributed" vertical="center"/>
    </xf>
    <xf numFmtId="0" fontId="13" fillId="0" borderId="60" xfId="0" applyFont="1" applyBorder="1" applyAlignment="1">
      <alignment vertical="center" shrinkToFit="1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distributed" vertical="center"/>
    </xf>
    <xf numFmtId="20" fontId="13" fillId="0" borderId="60" xfId="0" applyNumberFormat="1" applyFont="1" applyBorder="1" applyAlignment="1">
      <alignment vertical="center"/>
    </xf>
    <xf numFmtId="20" fontId="13" fillId="0" borderId="62" xfId="0" applyNumberFormat="1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197" fontId="13" fillId="0" borderId="32" xfId="52" applyNumberFormat="1" applyFont="1" applyFill="1" applyBorder="1" applyAlignment="1">
      <alignment vertical="center"/>
    </xf>
    <xf numFmtId="0" fontId="61" fillId="0" borderId="32" xfId="0" applyFont="1" applyBorder="1" applyAlignment="1">
      <alignment vertical="center"/>
    </xf>
    <xf numFmtId="194" fontId="13" fillId="0" borderId="33" xfId="0" applyNumberFormat="1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shrinkToFit="1"/>
    </xf>
    <xf numFmtId="0" fontId="40" fillId="0" borderId="0" xfId="0" applyFont="1" applyAlignment="1">
      <alignment vertical="center"/>
    </xf>
    <xf numFmtId="0" fontId="13" fillId="0" borderId="12" xfId="0" applyFont="1" applyBorder="1" applyAlignment="1">
      <alignment horizontal="center" vertical="center" shrinkToFit="1"/>
    </xf>
    <xf numFmtId="0" fontId="13" fillId="0" borderId="63" xfId="0" applyFont="1" applyBorder="1" applyAlignment="1">
      <alignment horizontal="distributed" vertical="center" shrinkToFit="1"/>
    </xf>
    <xf numFmtId="0" fontId="0" fillId="0" borderId="64" xfId="0" applyBorder="1" applyAlignment="1">
      <alignment horizontal="distributed"/>
    </xf>
    <xf numFmtId="0" fontId="0" fillId="0" borderId="65" xfId="0" applyBorder="1" applyAlignment="1">
      <alignment horizontal="distributed"/>
    </xf>
    <xf numFmtId="0" fontId="10" fillId="0" borderId="28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3" fillId="0" borderId="10" xfId="0" applyFont="1" applyBorder="1" applyAlignment="1">
      <alignment horizontal="center" vertical="center" textRotation="255"/>
    </xf>
    <xf numFmtId="0" fontId="13" fillId="0" borderId="12" xfId="0" applyFont="1" applyBorder="1" applyAlignment="1">
      <alignment horizontal="center" vertical="distributed" textRotation="255"/>
    </xf>
    <xf numFmtId="49" fontId="13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distributed" vertical="center"/>
    </xf>
    <xf numFmtId="178" fontId="12" fillId="0" borderId="0" xfId="0" applyNumberFormat="1" applyFont="1" applyAlignment="1">
      <alignment vertical="center"/>
    </xf>
    <xf numFmtId="49" fontId="13" fillId="0" borderId="42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distributed" vertical="center"/>
    </xf>
    <xf numFmtId="178" fontId="12" fillId="0" borderId="43" xfId="0" applyNumberFormat="1" applyFont="1" applyBorder="1" applyAlignment="1">
      <alignment vertical="center"/>
    </xf>
    <xf numFmtId="0" fontId="10" fillId="0" borderId="28" xfId="0" applyFont="1" applyBorder="1" applyAlignment="1">
      <alignment horizontal="distributed" vertical="center"/>
    </xf>
    <xf numFmtId="49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distributed" vertical="center" shrinkToFit="1"/>
    </xf>
    <xf numFmtId="178" fontId="12" fillId="0" borderId="0" xfId="0" applyNumberFormat="1" applyFont="1" applyAlignment="1">
      <alignment/>
    </xf>
    <xf numFmtId="0" fontId="10" fillId="0" borderId="0" xfId="0" applyFont="1" applyAlignment="1">
      <alignment horizontal="center" vertical="center" textRotation="255"/>
    </xf>
    <xf numFmtId="0" fontId="10" fillId="0" borderId="0" xfId="0" applyFont="1" applyAlignment="1">
      <alignment horizontal="center" vertical="distributed" textRotation="255"/>
    </xf>
    <xf numFmtId="0" fontId="13" fillId="0" borderId="11" xfId="0" applyFont="1" applyBorder="1" applyAlignment="1">
      <alignment horizontal="center" vertical="center" textRotation="255"/>
    </xf>
    <xf numFmtId="49" fontId="13" fillId="0" borderId="28" xfId="0" applyNumberFormat="1" applyFont="1" applyBorder="1" applyAlignment="1">
      <alignment horizontal="right" vertical="center"/>
    </xf>
    <xf numFmtId="178" fontId="12" fillId="0" borderId="44" xfId="0" applyNumberFormat="1" applyFont="1" applyBorder="1" applyAlignment="1">
      <alignment vertical="center"/>
    </xf>
    <xf numFmtId="49" fontId="13" fillId="0" borderId="15" xfId="0" applyNumberFormat="1" applyFont="1" applyBorder="1" applyAlignment="1">
      <alignment horizontal="right" vertical="center"/>
    </xf>
    <xf numFmtId="0" fontId="13" fillId="0" borderId="44" xfId="0" applyFont="1" applyBorder="1" applyAlignment="1">
      <alignment horizontal="center" vertical="center" textRotation="255"/>
    </xf>
    <xf numFmtId="0" fontId="13" fillId="0" borderId="10" xfId="0" applyFont="1" applyBorder="1" applyAlignment="1">
      <alignment horizontal="center" vertical="center" textRotation="255" shrinkToFit="1"/>
    </xf>
    <xf numFmtId="0" fontId="10" fillId="0" borderId="28" xfId="0" applyFont="1" applyBorder="1" applyAlignment="1">
      <alignment horizontal="center" vertical="center" textRotation="255"/>
    </xf>
    <xf numFmtId="0" fontId="13" fillId="0" borderId="11" xfId="0" applyFont="1" applyBorder="1" applyAlignment="1">
      <alignment horizontal="center" vertical="center" textRotation="255" shrinkToFit="1"/>
    </xf>
    <xf numFmtId="0" fontId="0" fillId="0" borderId="28" xfId="0" applyBorder="1" applyAlignment="1">
      <alignment horizontal="center" vertical="center" textRotation="255"/>
    </xf>
    <xf numFmtId="0" fontId="10" fillId="0" borderId="22" xfId="0" applyFont="1" applyBorder="1" applyAlignment="1">
      <alignment horizontal="distributed" vertical="center"/>
    </xf>
    <xf numFmtId="178" fontId="12" fillId="0" borderId="45" xfId="0" applyNumberFormat="1" applyFont="1" applyBorder="1" applyAlignment="1">
      <alignment vertical="center"/>
    </xf>
    <xf numFmtId="0" fontId="13" fillId="0" borderId="14" xfId="0" applyFont="1" applyBorder="1" applyAlignment="1">
      <alignment horizontal="center" vertical="center" textRotation="255" shrinkToFit="1"/>
    </xf>
    <xf numFmtId="0" fontId="19" fillId="0" borderId="28" xfId="0" applyFont="1" applyBorder="1" applyAlignment="1">
      <alignment vertical="center"/>
    </xf>
    <xf numFmtId="178" fontId="12" fillId="0" borderId="22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distributed" textRotation="255"/>
    </xf>
    <xf numFmtId="0" fontId="10" fillId="0" borderId="13" xfId="0" applyFont="1" applyBorder="1" applyAlignment="1">
      <alignment horizontal="distributed" vertical="center" shrinkToFit="1"/>
    </xf>
    <xf numFmtId="0" fontId="0" fillId="0" borderId="28" xfId="0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12" xfId="0" applyFont="1" applyBorder="1" applyAlignment="1">
      <alignment horizontal="center" vertical="distributed" textRotation="255"/>
    </xf>
    <xf numFmtId="0" fontId="13" fillId="0" borderId="28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38" fillId="0" borderId="0" xfId="0" applyFont="1" applyAlignment="1">
      <alignment wrapText="1"/>
    </xf>
    <xf numFmtId="49" fontId="13" fillId="0" borderId="22" xfId="0" applyNumberFormat="1" applyFont="1" applyBorder="1" applyAlignment="1">
      <alignment horizontal="right" vertical="center"/>
    </xf>
    <xf numFmtId="0" fontId="10" fillId="0" borderId="22" xfId="0" applyFont="1" applyBorder="1" applyAlignment="1">
      <alignment horizontal="distributed" vertical="center" shrinkToFit="1"/>
    </xf>
    <xf numFmtId="0" fontId="41" fillId="0" borderId="10" xfId="0" applyFont="1" applyBorder="1" applyAlignment="1">
      <alignment horizontal="center" vertical="distributed" textRotation="255"/>
    </xf>
    <xf numFmtId="49" fontId="13" fillId="0" borderId="66" xfId="0" applyNumberFormat="1" applyFont="1" applyBorder="1" applyAlignment="1">
      <alignment horizontal="right" vertical="center"/>
    </xf>
    <xf numFmtId="178" fontId="12" fillId="0" borderId="67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 textRotation="255"/>
    </xf>
    <xf numFmtId="0" fontId="41" fillId="0" borderId="11" xfId="0" applyFont="1" applyBorder="1" applyAlignment="1">
      <alignment horizontal="center" vertical="distributed" textRotation="255"/>
    </xf>
    <xf numFmtId="0" fontId="10" fillId="0" borderId="0" xfId="0" applyFont="1" applyAlignment="1">
      <alignment horizontal="center" vertical="center" textRotation="255" shrinkToFit="1"/>
    </xf>
    <xf numFmtId="0" fontId="41" fillId="0" borderId="14" xfId="0" applyFont="1" applyBorder="1" applyAlignment="1">
      <alignment horizontal="center" vertical="distributed" textRotation="255"/>
    </xf>
    <xf numFmtId="0" fontId="0" fillId="0" borderId="0" xfId="0" applyAlignment="1">
      <alignment horizontal="center" vertical="center" textRotation="255" shrinkToFit="1"/>
    </xf>
    <xf numFmtId="0" fontId="13" fillId="0" borderId="10" xfId="0" applyFont="1" applyBorder="1" applyAlignment="1">
      <alignment horizontal="center" vertical="distributed" textRotation="255"/>
    </xf>
    <xf numFmtId="0" fontId="13" fillId="0" borderId="11" xfId="0" applyFont="1" applyBorder="1" applyAlignment="1">
      <alignment horizontal="center" vertical="distributed" textRotation="255"/>
    </xf>
    <xf numFmtId="0" fontId="13" fillId="0" borderId="14" xfId="0" applyFont="1" applyBorder="1" applyAlignment="1">
      <alignment horizontal="center" vertical="distributed" textRotation="255"/>
    </xf>
    <xf numFmtId="213" fontId="12" fillId="0" borderId="44" xfId="0" applyNumberFormat="1" applyFont="1" applyBorder="1" applyAlignment="1">
      <alignment vertical="center"/>
    </xf>
    <xf numFmtId="0" fontId="13" fillId="0" borderId="22" xfId="0" applyFont="1" applyBorder="1" applyAlignment="1">
      <alignment horizontal="distributed" vertical="center"/>
    </xf>
    <xf numFmtId="213" fontId="12" fillId="0" borderId="45" xfId="0" applyNumberFormat="1" applyFont="1" applyBorder="1" applyAlignment="1">
      <alignment vertical="center"/>
    </xf>
    <xf numFmtId="0" fontId="13" fillId="0" borderId="42" xfId="0" applyFont="1" applyBorder="1" applyAlignment="1">
      <alignment horizontal="center" vertical="center" textRotation="255"/>
    </xf>
    <xf numFmtId="0" fontId="0" fillId="0" borderId="13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3" fillId="0" borderId="14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22" xfId="0" applyBorder="1" applyAlignment="1">
      <alignment/>
    </xf>
    <xf numFmtId="0" fontId="0" fillId="0" borderId="45" xfId="0" applyBorder="1" applyAlignment="1">
      <alignment/>
    </xf>
    <xf numFmtId="0" fontId="13" fillId="0" borderId="13" xfId="0" applyFont="1" applyBorder="1" applyAlignment="1">
      <alignment horizontal="center" vertical="center" textRotation="255"/>
    </xf>
    <xf numFmtId="0" fontId="13" fillId="0" borderId="13" xfId="0" applyFont="1" applyBorder="1" applyAlignment="1">
      <alignment horizontal="center" vertical="distributed" textRotation="255"/>
    </xf>
    <xf numFmtId="49" fontId="13" fillId="0" borderId="13" xfId="0" applyNumberFormat="1" applyFont="1" applyBorder="1" applyAlignment="1">
      <alignment horizontal="right" vertical="center"/>
    </xf>
    <xf numFmtId="178" fontId="12" fillId="0" borderId="13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 textRotation="255"/>
    </xf>
    <xf numFmtId="0" fontId="10" fillId="0" borderId="0" xfId="0" applyFont="1" applyAlignment="1">
      <alignment horizontal="center" vertical="distributed" textRotation="255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Sheet1" xfId="63"/>
    <cellStyle name="標準_収支実績（H９年度）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24</xdr:row>
      <xdr:rowOff>133350</xdr:rowOff>
    </xdr:from>
    <xdr:to>
      <xdr:col>14</xdr:col>
      <xdr:colOff>85725</xdr:colOff>
      <xdr:row>34</xdr:row>
      <xdr:rowOff>123825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058025"/>
          <a:ext cx="8439150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44</xdr:row>
      <xdr:rowOff>0</xdr:rowOff>
    </xdr:from>
    <xdr:to>
      <xdr:col>10</xdr:col>
      <xdr:colOff>0</xdr:colOff>
      <xdr:row>49</xdr:row>
      <xdr:rowOff>0</xdr:rowOff>
    </xdr:to>
    <xdr:sp>
      <xdr:nvSpPr>
        <xdr:cNvPr id="1" name="AutoShape 4"/>
        <xdr:cNvSpPr>
          <a:spLocks/>
        </xdr:cNvSpPr>
      </xdr:nvSpPr>
      <xdr:spPr>
        <a:xfrm flipV="1">
          <a:off x="4886325" y="13449300"/>
          <a:ext cx="4886325" cy="1524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10</xdr:col>
      <xdr:colOff>0</xdr:colOff>
      <xdr:row>49</xdr:row>
      <xdr:rowOff>0</xdr:rowOff>
    </xdr:to>
    <xdr:sp>
      <xdr:nvSpPr>
        <xdr:cNvPr id="2" name="AutoShape 4"/>
        <xdr:cNvSpPr>
          <a:spLocks/>
        </xdr:cNvSpPr>
      </xdr:nvSpPr>
      <xdr:spPr>
        <a:xfrm flipV="1">
          <a:off x="4886325" y="13449300"/>
          <a:ext cx="4886325" cy="1524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_&#20316;&#26989;&#20013;&#12501;&#12457;&#12523;&#12480;&#65288;&#20445;&#23384;&#26399;&#38291;1&#24180;&#26410;&#28288;&#65289;\01_&#26412;&#23616;\01_&#32207;&#21209;&#37096;\01_&#32207;&#21209;&#35506;\2023&#24180;1&#26376;&#20316;&#25104;\20230110_&#20061;&#24030;&#36939;&#36664;&#35201;&#35239;\&#12304;&#20316;&#26989;&#20013;&#12305;&#20061;&#24030;&#36939;&#36664;&#35201;&#35239;&#65288;&#20196;&#21644;4&#24180;&#24230;&#29256;&#65289;\&#12304;HP&#25522;&#36617;&#20316;&#26989;&#29992;&#12305;\PDF\5&#65294;&#37444;&#36947;&#12539;&#36556;&#36947;&#21450;&#12403;&#32034;&#36947;&#12398;&#29366;&#27841;&#12288;&#9675;&#12288;&#8251;&#30906;&#35469;&#28168;&#8251;\5.&#12308;2&#12309;(1)(&#65394;)&#23450;&#26399;&#12539;&#23450;&#26399;&#22806;%20&#36664;&#36865;&#20154;&#21729;&#27604;&#295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2_&#20316;&#26989;&#20013;&#12501;&#12457;&#12523;&#12480;&#65288;&#20445;&#23384;&#26399;&#38291;1&#24180;&#26410;&#28288;&#65289;\01_&#26412;&#23616;\01_&#32207;&#21209;&#37096;\01_&#32207;&#21209;&#35506;\2023&#24180;1&#26376;&#20316;&#25104;\20230110_&#20061;&#24030;&#36939;&#36664;&#35201;&#35239;\&#12304;&#20316;&#26989;&#20013;&#12305;&#20061;&#24030;&#36939;&#36664;&#35201;&#35239;&#65288;&#20196;&#21644;4&#24180;&#24230;&#29256;&#65289;\&#12304;HP&#25522;&#36617;&#20316;&#26989;&#29992;&#12305;\PDF\5&#65294;&#37444;&#36947;&#12539;&#36556;&#36947;&#21450;&#12403;&#32034;&#36947;&#12398;&#29366;&#27841;&#12288;&#9675;&#12288;&#8251;&#30906;&#35469;&#28168;&#8251;\5.&#12308;2&#12309;(1)(&#65396;)&#26397;&#12521;&#12483;&#12471;&#12517;&#26178;&#28151;&#38609;&#29366;&#2784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2_&#20316;&#26989;&#20013;&#12501;&#12457;&#12523;&#12480;&#65288;&#20445;&#23384;&#26399;&#38291;1&#24180;&#26410;&#28288;&#65289;\01_&#26412;&#23616;\01_&#32207;&#21209;&#37096;\01_&#32207;&#21209;&#35506;\2023&#24180;1&#26376;&#20316;&#25104;\20230110_&#20061;&#24030;&#36939;&#36664;&#35201;&#35239;\&#12304;&#20316;&#26989;&#20013;&#12305;&#20061;&#24030;&#36939;&#36664;&#35201;&#35239;&#65288;&#20196;&#21644;4&#24180;&#24230;&#29256;&#65289;\&#12304;HP&#25522;&#36617;&#20316;&#26989;&#29992;&#12305;\PDF\5&#65294;&#37444;&#36947;&#12539;&#36556;&#36947;&#21450;&#12403;&#32034;&#36947;&#12398;&#29366;&#27841;&#12288;&#9675;&#12288;&#8251;&#30906;&#35469;&#28168;&#8251;\5.&#12308;2&#12309;(1)(&#65397;)1&#26085;&#24179;&#22343;&#20055;&#36554;&#20154;&#217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〔2〕(1)(ｲ)定期・定期外 輸送人員比率"/>
      <sheetName val="作成要領"/>
      <sheetName val="収支(実績・事業）基礎データ"/>
      <sheetName val="実績基礎データ"/>
      <sheetName val="JR実績 1号表"/>
      <sheetName val="JR実績 3号表"/>
      <sheetName val="JR実績3・5・10号表"/>
      <sheetName val="参考資料"/>
      <sheetName val="輸送人員比率"/>
      <sheetName val="収支実績"/>
      <sheetName val="収入構成"/>
    </sheetNames>
    <sheetDataSet>
      <sheetData sheetId="8">
        <row r="4">
          <cell r="B4" t="str">
            <v>九州旅客鉄道</v>
          </cell>
          <cell r="H4">
            <v>0.41723376346738117</v>
          </cell>
          <cell r="I4">
            <v>0.2938215410832203</v>
          </cell>
          <cell r="J4">
            <v>0.28894469544939855</v>
          </cell>
        </row>
        <row r="5">
          <cell r="B5" t="str">
            <v>西 日 本 鉄 道</v>
          </cell>
          <cell r="H5">
            <v>0.390556998134806</v>
          </cell>
          <cell r="I5">
            <v>0.20665862073169244</v>
          </cell>
          <cell r="J5">
            <v>0.40278438113350157</v>
          </cell>
        </row>
        <row r="6">
          <cell r="B6" t="str">
            <v>筑豊電気鉄道</v>
          </cell>
          <cell r="H6">
            <v>0.39622641509433965</v>
          </cell>
          <cell r="I6">
            <v>0.21875854525567404</v>
          </cell>
          <cell r="J6">
            <v>0.38501503964998635</v>
          </cell>
        </row>
        <row r="7">
          <cell r="B7" t="str">
            <v>島　原　鉄　道</v>
          </cell>
          <cell r="H7">
            <v>0.1930164888457808</v>
          </cell>
          <cell r="I7">
            <v>0.41028128031037825</v>
          </cell>
          <cell r="J7">
            <v>0.39670223084384093</v>
          </cell>
        </row>
        <row r="8">
          <cell r="B8" t="str">
            <v>熊本電気鉄道</v>
          </cell>
          <cell r="H8">
            <v>0.1521555367709214</v>
          </cell>
          <cell r="I8">
            <v>0.1521555367709214</v>
          </cell>
          <cell r="J8">
            <v>0.6956889264581573</v>
          </cell>
        </row>
        <row r="9">
          <cell r="B9" t="str">
            <v>福　　岡　　市</v>
          </cell>
          <cell r="H9">
            <v>0.4400352661697837</v>
          </cell>
          <cell r="I9">
            <v>0.11556201376360238</v>
          </cell>
          <cell r="J9">
            <v>0.44440272006661385</v>
          </cell>
        </row>
        <row r="10">
          <cell r="B10" t="str">
            <v>甘　木　鉄　道</v>
          </cell>
          <cell r="H10">
            <v>0.3786324786324786</v>
          </cell>
          <cell r="I10">
            <v>0.2726495726495726</v>
          </cell>
          <cell r="J10">
            <v>0.3487179487179487</v>
          </cell>
        </row>
        <row r="11">
          <cell r="B11" t="str">
            <v>南 阿 蘇 鉄 道</v>
          </cell>
          <cell r="H11">
            <v>0</v>
          </cell>
          <cell r="I11">
            <v>0</v>
          </cell>
          <cell r="J11">
            <v>1</v>
          </cell>
        </row>
        <row r="12">
          <cell r="B12" t="str">
            <v>松　浦　鉄　道</v>
          </cell>
          <cell r="H12">
            <v>0.13234042553191488</v>
          </cell>
          <cell r="I12">
            <v>0.5170212765957447</v>
          </cell>
          <cell r="J12">
            <v>0.3506382978723404</v>
          </cell>
        </row>
        <row r="13">
          <cell r="B13" t="str">
            <v>平成筑豊鉄道</v>
          </cell>
          <cell r="H13">
            <v>0.16614664586583464</v>
          </cell>
          <cell r="I13">
            <v>0.4641185647425897</v>
          </cell>
          <cell r="J13">
            <v>0.36973478939157567</v>
          </cell>
        </row>
        <row r="14">
          <cell r="B14" t="str">
            <v>く ま 川 鉄 道</v>
          </cell>
          <cell r="H14">
            <v>0.00663716814159292</v>
          </cell>
          <cell r="I14">
            <v>0.9026548672566371</v>
          </cell>
          <cell r="J14">
            <v>0.09070796460176991</v>
          </cell>
        </row>
        <row r="15">
          <cell r="B15" t="str">
            <v>肥薩おれんじ鉄道</v>
          </cell>
          <cell r="H15">
            <v>0.08839190628328009</v>
          </cell>
          <cell r="I15">
            <v>0.7326943556975506</v>
          </cell>
          <cell r="J15">
            <v>0.17891373801916932</v>
          </cell>
        </row>
        <row r="16">
          <cell r="B16" t="str">
            <v>西 日 本 鉄 道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 t="str">
            <v>北九州高速鉄道</v>
          </cell>
          <cell r="H17">
            <v>0.3982326951399116</v>
          </cell>
          <cell r="I17">
            <v>0.12135493372606775</v>
          </cell>
          <cell r="J17">
            <v>0.48041237113402063</v>
          </cell>
        </row>
        <row r="18">
          <cell r="B18" t="str">
            <v>長崎電気軌道</v>
          </cell>
          <cell r="H18">
            <v>0.09798372833392288</v>
          </cell>
          <cell r="I18">
            <v>0.05279448178280863</v>
          </cell>
          <cell r="J18">
            <v>0.8492217898832685</v>
          </cell>
        </row>
        <row r="19">
          <cell r="B19" t="str">
            <v>熊　　本　　市</v>
          </cell>
          <cell r="H19">
            <v>0.17687908496732027</v>
          </cell>
          <cell r="I19">
            <v>0.07135076252723312</v>
          </cell>
          <cell r="J19">
            <v>0.7517701525054467</v>
          </cell>
        </row>
        <row r="20">
          <cell r="B20" t="str">
            <v>鹿　児　島　市</v>
          </cell>
          <cell r="H20">
            <v>0.17400275103163687</v>
          </cell>
          <cell r="I20">
            <v>0.11279229711141678</v>
          </cell>
          <cell r="J20">
            <v>0.7132049518569463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〔2〕(1)(ｴ)朝ラッシュ時混雑状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.〔2〕(1)(ｵ)1日平均乗車人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1"/>
  <sheetViews>
    <sheetView showGridLines="0" tabSelected="1" zoomScale="160" zoomScaleNormal="160" zoomScaleSheetLayoutView="160" zoomScalePageLayoutView="0" workbookViewId="0" topLeftCell="A1">
      <pane xSplit="2" ySplit="4" topLeftCell="C4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19" sqref="S19"/>
    </sheetView>
  </sheetViews>
  <sheetFormatPr defaultColWidth="9.00390625" defaultRowHeight="9.75" customHeight="1"/>
  <cols>
    <col min="1" max="1" width="2.875" style="1" customWidth="1"/>
    <col min="2" max="2" width="9.625" style="1" customWidth="1"/>
    <col min="3" max="6" width="7.625" style="1" customWidth="1"/>
    <col min="7" max="8" width="7.625" style="1" hidden="1" customWidth="1"/>
    <col min="9" max="9" width="7.625" style="1" customWidth="1"/>
    <col min="10" max="18" width="7.625" style="1" hidden="1" customWidth="1"/>
    <col min="19" max="25" width="7.625" style="1" customWidth="1"/>
    <col min="26" max="16384" width="9.00390625" style="1" customWidth="1"/>
  </cols>
  <sheetData>
    <row r="1" spans="1:2" s="26" customFormat="1" ht="15.75" customHeight="1">
      <c r="A1" s="25" t="s">
        <v>12</v>
      </c>
      <c r="B1" s="25"/>
    </row>
    <row r="2" spans="1:4" s="26" customFormat="1" ht="15.75" customHeight="1">
      <c r="A2" s="25"/>
      <c r="B2" s="25" t="s">
        <v>9</v>
      </c>
      <c r="D2" s="27"/>
    </row>
    <row r="3" spans="1:25" s="26" customFormat="1" ht="15.75" customHeight="1">
      <c r="A3" s="25"/>
      <c r="B3" s="25" t="s">
        <v>31</v>
      </c>
      <c r="S3" s="28"/>
      <c r="T3" s="28"/>
      <c r="U3" s="28"/>
      <c r="V3" s="28"/>
      <c r="W3" s="28"/>
      <c r="X3" s="28"/>
      <c r="Y3" s="28"/>
    </row>
    <row r="4" spans="1:25" ht="13.5" customHeight="1">
      <c r="A4" s="29" t="s">
        <v>22</v>
      </c>
      <c r="B4" s="5" t="s">
        <v>6</v>
      </c>
      <c r="C4" s="5" t="s">
        <v>10</v>
      </c>
      <c r="D4" s="4" t="s">
        <v>32</v>
      </c>
      <c r="E4" s="4">
        <v>50</v>
      </c>
      <c r="F4" s="4">
        <v>60</v>
      </c>
      <c r="G4" s="4">
        <v>5</v>
      </c>
      <c r="H4" s="4">
        <v>6</v>
      </c>
      <c r="I4" s="4" t="s">
        <v>33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27</v>
      </c>
      <c r="U4" s="4">
        <v>29</v>
      </c>
      <c r="V4" s="4">
        <v>30</v>
      </c>
      <c r="W4" s="4" t="s">
        <v>34</v>
      </c>
      <c r="X4" s="4" t="s">
        <v>35</v>
      </c>
      <c r="Y4" s="4" t="s">
        <v>36</v>
      </c>
    </row>
    <row r="5" spans="1:25" ht="13.5" customHeight="1">
      <c r="A5" s="102" t="s">
        <v>24</v>
      </c>
      <c r="B5" s="104" t="s">
        <v>2</v>
      </c>
      <c r="C5" s="6" t="s">
        <v>25</v>
      </c>
      <c r="D5" s="2">
        <v>242718</v>
      </c>
      <c r="E5" s="2">
        <v>188068</v>
      </c>
      <c r="F5" s="2">
        <v>154907</v>
      </c>
      <c r="G5" s="2">
        <v>193255</v>
      </c>
      <c r="H5" s="2">
        <v>197583</v>
      </c>
      <c r="I5" s="2">
        <v>201947</v>
      </c>
      <c r="J5" s="2">
        <v>203841</v>
      </c>
      <c r="K5" s="2">
        <v>199524</v>
      </c>
      <c r="L5" s="2">
        <v>199504</v>
      </c>
      <c r="M5" s="2">
        <v>197388</v>
      </c>
      <c r="N5" s="2">
        <v>195771</v>
      </c>
      <c r="O5" s="2">
        <v>194534</v>
      </c>
      <c r="P5" s="2">
        <v>190718</v>
      </c>
      <c r="Q5" s="2">
        <v>190664</v>
      </c>
      <c r="R5" s="2">
        <v>190178</v>
      </c>
      <c r="S5" s="2">
        <v>190282</v>
      </c>
      <c r="T5" s="2">
        <v>212182</v>
      </c>
      <c r="U5" s="2">
        <v>215928</v>
      </c>
      <c r="V5" s="2">
        <v>217569</v>
      </c>
      <c r="W5" s="2">
        <v>218866</v>
      </c>
      <c r="X5" s="2">
        <v>183131</v>
      </c>
      <c r="Y5" s="2">
        <v>190271</v>
      </c>
    </row>
    <row r="6" spans="1:25" ht="13.5" customHeight="1">
      <c r="A6" s="103"/>
      <c r="B6" s="104"/>
      <c r="C6" s="6" t="s">
        <v>5</v>
      </c>
      <c r="D6" s="3">
        <v>102351</v>
      </c>
      <c r="E6" s="3">
        <v>124751</v>
      </c>
      <c r="F6" s="3">
        <v>92549</v>
      </c>
      <c r="G6" s="3">
        <v>117958</v>
      </c>
      <c r="H6" s="3">
        <v>118604</v>
      </c>
      <c r="I6" s="3">
        <v>119230</v>
      </c>
      <c r="J6" s="3">
        <v>119745</v>
      </c>
      <c r="K6" s="3">
        <v>115284</v>
      </c>
      <c r="L6" s="3">
        <v>113145</v>
      </c>
      <c r="M6" s="3">
        <v>111392</v>
      </c>
      <c r="N6" s="3">
        <v>110251</v>
      </c>
      <c r="O6" s="3">
        <v>108999</v>
      </c>
      <c r="P6" s="3">
        <v>106734</v>
      </c>
      <c r="Q6" s="3">
        <v>106649</v>
      </c>
      <c r="R6" s="3">
        <v>103821</v>
      </c>
      <c r="S6" s="3">
        <v>102513</v>
      </c>
      <c r="T6" s="3">
        <v>118439</v>
      </c>
      <c r="U6" s="3">
        <v>121248</v>
      </c>
      <c r="V6" s="3">
        <v>121102</v>
      </c>
      <c r="W6" s="3">
        <v>118732</v>
      </c>
      <c r="X6" s="3">
        <v>67920</v>
      </c>
      <c r="Y6" s="3">
        <v>77319</v>
      </c>
    </row>
    <row r="7" spans="1:26" ht="13.5" customHeight="1">
      <c r="A7" s="103"/>
      <c r="B7" s="104"/>
      <c r="C7" s="7" t="s">
        <v>8</v>
      </c>
      <c r="D7" s="8">
        <v>345069</v>
      </c>
      <c r="E7" s="8">
        <v>312819</v>
      </c>
      <c r="F7" s="8">
        <v>247456</v>
      </c>
      <c r="G7" s="8">
        <v>311213</v>
      </c>
      <c r="H7" s="8">
        <v>316187</v>
      </c>
      <c r="I7" s="8">
        <v>321177</v>
      </c>
      <c r="J7" s="8">
        <v>323586</v>
      </c>
      <c r="K7" s="8">
        <v>314808</v>
      </c>
      <c r="L7" s="8">
        <v>312649</v>
      </c>
      <c r="M7" s="8">
        <v>308780</v>
      </c>
      <c r="N7" s="8">
        <v>306022</v>
      </c>
      <c r="O7" s="8">
        <v>303533</v>
      </c>
      <c r="P7" s="8">
        <v>297452</v>
      </c>
      <c r="Q7" s="8">
        <v>297313</v>
      </c>
      <c r="R7" s="8">
        <v>293999</v>
      </c>
      <c r="S7" s="8">
        <v>292795</v>
      </c>
      <c r="T7" s="8">
        <v>330621</v>
      </c>
      <c r="U7" s="8">
        <v>337177</v>
      </c>
      <c r="V7" s="8">
        <v>338671</v>
      </c>
      <c r="W7" s="8">
        <v>337598</v>
      </c>
      <c r="X7" s="8">
        <v>251051</v>
      </c>
      <c r="Y7" s="8">
        <v>267590</v>
      </c>
      <c r="Z7" s="33"/>
    </row>
    <row r="8" spans="1:25" ht="13.5" customHeight="1">
      <c r="A8" s="103"/>
      <c r="B8" s="104" t="s">
        <v>3</v>
      </c>
      <c r="C8" s="9" t="s">
        <v>25</v>
      </c>
      <c r="D8" s="2">
        <v>68429</v>
      </c>
      <c r="E8" s="2">
        <v>77896</v>
      </c>
      <c r="F8" s="2">
        <v>76544</v>
      </c>
      <c r="G8" s="2">
        <v>84557</v>
      </c>
      <c r="H8" s="2">
        <v>80876</v>
      </c>
      <c r="I8" s="2">
        <v>78561</v>
      </c>
      <c r="J8" s="2">
        <v>77825</v>
      </c>
      <c r="K8" s="2">
        <v>76134</v>
      </c>
      <c r="L8" s="2">
        <v>70805</v>
      </c>
      <c r="M8" s="2">
        <v>65634</v>
      </c>
      <c r="N8" s="2">
        <v>61778</v>
      </c>
      <c r="O8" s="2">
        <v>57475</v>
      </c>
      <c r="P8" s="2">
        <v>54685</v>
      </c>
      <c r="Q8" s="2">
        <v>53394</v>
      </c>
      <c r="R8" s="2">
        <v>52664</v>
      </c>
      <c r="S8" s="2">
        <v>51976</v>
      </c>
      <c r="T8" s="2">
        <v>55475</v>
      </c>
      <c r="U8" s="2">
        <v>56667</v>
      </c>
      <c r="V8" s="2">
        <v>57363</v>
      </c>
      <c r="W8" s="2">
        <v>58307</v>
      </c>
      <c r="X8" s="2">
        <v>47861</v>
      </c>
      <c r="Y8" s="2">
        <v>48989</v>
      </c>
    </row>
    <row r="9" spans="1:25" ht="13.5" customHeight="1">
      <c r="A9" s="103"/>
      <c r="B9" s="104"/>
      <c r="C9" s="6" t="s">
        <v>5</v>
      </c>
      <c r="D9" s="3">
        <v>30604</v>
      </c>
      <c r="E9" s="3">
        <v>43210</v>
      </c>
      <c r="F9" s="3">
        <v>47641</v>
      </c>
      <c r="G9" s="3">
        <v>54138</v>
      </c>
      <c r="H9" s="3">
        <v>52995</v>
      </c>
      <c r="I9" s="3">
        <v>52549</v>
      </c>
      <c r="J9" s="3">
        <v>52953</v>
      </c>
      <c r="K9" s="3">
        <v>52436</v>
      </c>
      <c r="L9" s="3">
        <v>52757</v>
      </c>
      <c r="M9" s="3">
        <v>53497</v>
      </c>
      <c r="N9" s="3">
        <v>52855</v>
      </c>
      <c r="O9" s="3">
        <v>53895</v>
      </c>
      <c r="P9" s="3">
        <v>53740</v>
      </c>
      <c r="Q9" s="3">
        <v>54033</v>
      </c>
      <c r="R9" s="3">
        <v>51412</v>
      </c>
      <c r="S9" s="3">
        <v>51123</v>
      </c>
      <c r="T9" s="3">
        <v>46476</v>
      </c>
      <c r="U9" s="3">
        <v>46759</v>
      </c>
      <c r="V9" s="3">
        <v>47950</v>
      </c>
      <c r="W9" s="3">
        <v>47841</v>
      </c>
      <c r="X9" s="3">
        <v>31187</v>
      </c>
      <c r="Y9" s="3">
        <v>33040</v>
      </c>
    </row>
    <row r="10" spans="1:25" ht="13.5" customHeight="1">
      <c r="A10" s="103"/>
      <c r="B10" s="104"/>
      <c r="C10" s="7" t="s">
        <v>8</v>
      </c>
      <c r="D10" s="8">
        <v>99033</v>
      </c>
      <c r="E10" s="8">
        <v>121106</v>
      </c>
      <c r="F10" s="8">
        <v>124185</v>
      </c>
      <c r="G10" s="8">
        <v>138695</v>
      </c>
      <c r="H10" s="8">
        <v>133871</v>
      </c>
      <c r="I10" s="8">
        <v>131110</v>
      </c>
      <c r="J10" s="8">
        <v>130778</v>
      </c>
      <c r="K10" s="8">
        <v>128570</v>
      </c>
      <c r="L10" s="8">
        <v>123562</v>
      </c>
      <c r="M10" s="8">
        <v>119131</v>
      </c>
      <c r="N10" s="8">
        <v>114633</v>
      </c>
      <c r="O10" s="8">
        <v>111370</v>
      </c>
      <c r="P10" s="8">
        <v>108425</v>
      </c>
      <c r="Q10" s="8">
        <v>107427</v>
      </c>
      <c r="R10" s="8">
        <v>104076</v>
      </c>
      <c r="S10" s="8">
        <v>103099</v>
      </c>
      <c r="T10" s="8">
        <v>101951</v>
      </c>
      <c r="U10" s="8">
        <v>103426</v>
      </c>
      <c r="V10" s="8">
        <v>105313</v>
      </c>
      <c r="W10" s="8">
        <v>106148</v>
      </c>
      <c r="X10" s="8">
        <v>79048</v>
      </c>
      <c r="Y10" s="8">
        <v>82029</v>
      </c>
    </row>
    <row r="11" spans="1:25" ht="13.5" customHeight="1">
      <c r="A11" s="103"/>
      <c r="B11" s="104" t="s">
        <v>13</v>
      </c>
      <c r="C11" s="9" t="s">
        <v>25</v>
      </c>
      <c r="D11" s="2">
        <v>12680</v>
      </c>
      <c r="E11" s="2">
        <v>14007</v>
      </c>
      <c r="F11" s="2">
        <v>10257</v>
      </c>
      <c r="G11" s="2">
        <v>6884</v>
      </c>
      <c r="H11" s="2">
        <v>6407</v>
      </c>
      <c r="I11" s="2">
        <v>5984</v>
      </c>
      <c r="J11" s="2">
        <v>5629</v>
      </c>
      <c r="K11" s="2">
        <v>5437</v>
      </c>
      <c r="L11" s="2">
        <v>5171</v>
      </c>
      <c r="M11" s="2">
        <v>4879</v>
      </c>
      <c r="N11" s="2">
        <v>4359</v>
      </c>
      <c r="O11" s="2">
        <v>3928</v>
      </c>
      <c r="P11" s="2">
        <v>3614</v>
      </c>
      <c r="Q11" s="2">
        <v>3320</v>
      </c>
      <c r="R11" s="2">
        <v>3062</v>
      </c>
      <c r="S11" s="2">
        <v>2976</v>
      </c>
      <c r="T11" s="2">
        <v>2623</v>
      </c>
      <c r="U11" s="2">
        <v>2600</v>
      </c>
      <c r="V11" s="2">
        <v>2597</v>
      </c>
      <c r="W11" s="2">
        <v>2493</v>
      </c>
      <c r="X11" s="2">
        <v>2113</v>
      </c>
      <c r="Y11" s="2">
        <v>2249</v>
      </c>
    </row>
    <row r="12" spans="1:25" ht="13.5" customHeight="1">
      <c r="A12" s="103"/>
      <c r="B12" s="104"/>
      <c r="C12" s="6" t="s">
        <v>5</v>
      </c>
      <c r="D12" s="3">
        <v>5445</v>
      </c>
      <c r="E12" s="3">
        <v>6572</v>
      </c>
      <c r="F12" s="3">
        <v>5002</v>
      </c>
      <c r="G12" s="3">
        <v>4209</v>
      </c>
      <c r="H12" s="3">
        <v>3934</v>
      </c>
      <c r="I12" s="3">
        <v>3843</v>
      </c>
      <c r="J12" s="3">
        <v>3841</v>
      </c>
      <c r="K12" s="3">
        <v>3713</v>
      </c>
      <c r="L12" s="3">
        <v>3611</v>
      </c>
      <c r="M12" s="3">
        <v>3550</v>
      </c>
      <c r="N12" s="3">
        <v>3374</v>
      </c>
      <c r="O12" s="3">
        <v>3284</v>
      </c>
      <c r="P12" s="3">
        <v>3179</v>
      </c>
      <c r="Q12" s="3">
        <v>3208</v>
      </c>
      <c r="R12" s="3">
        <v>3077</v>
      </c>
      <c r="S12" s="3">
        <v>3037</v>
      </c>
      <c r="T12" s="3">
        <v>2105</v>
      </c>
      <c r="U12" s="3">
        <v>2075</v>
      </c>
      <c r="V12" s="3">
        <v>2022</v>
      </c>
      <c r="W12" s="3">
        <v>1985</v>
      </c>
      <c r="X12" s="3">
        <v>1379</v>
      </c>
      <c r="Y12" s="3">
        <v>1408</v>
      </c>
    </row>
    <row r="13" spans="1:25" ht="13.5" customHeight="1">
      <c r="A13" s="103"/>
      <c r="B13" s="104"/>
      <c r="C13" s="7" t="s">
        <v>8</v>
      </c>
      <c r="D13" s="8">
        <v>18125</v>
      </c>
      <c r="E13" s="8">
        <v>20579</v>
      </c>
      <c r="F13" s="8">
        <v>15259</v>
      </c>
      <c r="G13" s="8">
        <v>11093</v>
      </c>
      <c r="H13" s="8">
        <v>10341</v>
      </c>
      <c r="I13" s="8">
        <v>9827</v>
      </c>
      <c r="J13" s="8">
        <v>9470</v>
      </c>
      <c r="K13" s="8">
        <v>9150</v>
      </c>
      <c r="L13" s="10">
        <v>8782</v>
      </c>
      <c r="M13" s="8">
        <v>8429</v>
      </c>
      <c r="N13" s="8">
        <v>7733</v>
      </c>
      <c r="O13" s="8">
        <v>7212</v>
      </c>
      <c r="P13" s="8">
        <v>6793</v>
      </c>
      <c r="Q13" s="8">
        <v>6528</v>
      </c>
      <c r="R13" s="8">
        <v>6139</v>
      </c>
      <c r="S13" s="8">
        <v>6013</v>
      </c>
      <c r="T13" s="8">
        <v>4728</v>
      </c>
      <c r="U13" s="8">
        <v>4675</v>
      </c>
      <c r="V13" s="8">
        <v>4619</v>
      </c>
      <c r="W13" s="8">
        <v>4478</v>
      </c>
      <c r="X13" s="8">
        <v>3492</v>
      </c>
      <c r="Y13" s="8">
        <v>3657</v>
      </c>
    </row>
    <row r="14" spans="1:25" ht="13.5" customHeight="1">
      <c r="A14" s="103"/>
      <c r="B14" s="104" t="s">
        <v>17</v>
      </c>
      <c r="C14" s="9" t="s">
        <v>25</v>
      </c>
      <c r="D14" s="2">
        <v>2686</v>
      </c>
      <c r="E14" s="2">
        <v>1544</v>
      </c>
      <c r="F14" s="2">
        <v>1547</v>
      </c>
      <c r="G14" s="2">
        <v>1204</v>
      </c>
      <c r="H14" s="2">
        <v>1148</v>
      </c>
      <c r="I14" s="2">
        <v>1174</v>
      </c>
      <c r="J14" s="2">
        <v>1167</v>
      </c>
      <c r="K14" s="2">
        <v>1174</v>
      </c>
      <c r="L14" s="3">
        <v>1194</v>
      </c>
      <c r="M14" s="2">
        <v>1184</v>
      </c>
      <c r="N14" s="2">
        <v>1329</v>
      </c>
      <c r="O14" s="2">
        <v>1377</v>
      </c>
      <c r="P14" s="2">
        <v>1415</v>
      </c>
      <c r="Q14" s="2">
        <v>1391</v>
      </c>
      <c r="R14" s="2">
        <v>1309</v>
      </c>
      <c r="S14" s="2">
        <v>1312</v>
      </c>
      <c r="T14" s="2">
        <v>954</v>
      </c>
      <c r="U14" s="2">
        <v>821</v>
      </c>
      <c r="V14" s="2">
        <v>765</v>
      </c>
      <c r="W14" s="2">
        <v>751</v>
      </c>
      <c r="X14" s="2">
        <v>632</v>
      </c>
      <c r="Y14" s="2">
        <v>622</v>
      </c>
    </row>
    <row r="15" spans="1:25" ht="13.5" customHeight="1">
      <c r="A15" s="103"/>
      <c r="B15" s="104"/>
      <c r="C15" s="6" t="s">
        <v>5</v>
      </c>
      <c r="D15" s="3">
        <v>1690</v>
      </c>
      <c r="E15" s="3">
        <v>1311</v>
      </c>
      <c r="F15" s="3">
        <v>1133</v>
      </c>
      <c r="G15" s="3">
        <v>1031</v>
      </c>
      <c r="H15" s="3">
        <v>1021</v>
      </c>
      <c r="I15" s="3">
        <v>1036</v>
      </c>
      <c r="J15" s="3">
        <v>1032</v>
      </c>
      <c r="K15" s="3">
        <v>1157</v>
      </c>
      <c r="L15" s="3">
        <v>1053</v>
      </c>
      <c r="M15" s="3">
        <v>967</v>
      </c>
      <c r="N15" s="3">
        <v>971</v>
      </c>
      <c r="O15" s="3">
        <v>937</v>
      </c>
      <c r="P15" s="3">
        <v>896</v>
      </c>
      <c r="Q15" s="3">
        <v>897</v>
      </c>
      <c r="R15" s="3">
        <v>823</v>
      </c>
      <c r="S15" s="3">
        <v>788</v>
      </c>
      <c r="T15" s="3">
        <v>567</v>
      </c>
      <c r="U15" s="3">
        <v>530</v>
      </c>
      <c r="V15" s="3">
        <v>536</v>
      </c>
      <c r="W15" s="3">
        <v>546</v>
      </c>
      <c r="X15" s="3">
        <v>370</v>
      </c>
      <c r="Y15" s="3">
        <v>409</v>
      </c>
    </row>
    <row r="16" spans="1:25" ht="13.5" customHeight="1">
      <c r="A16" s="103"/>
      <c r="B16" s="104"/>
      <c r="C16" s="7" t="s">
        <v>8</v>
      </c>
      <c r="D16" s="8">
        <v>4376</v>
      </c>
      <c r="E16" s="8">
        <v>2855</v>
      </c>
      <c r="F16" s="8">
        <v>2680</v>
      </c>
      <c r="G16" s="8">
        <v>2235</v>
      </c>
      <c r="H16" s="8">
        <v>2169</v>
      </c>
      <c r="I16" s="8">
        <v>2210</v>
      </c>
      <c r="J16" s="8">
        <v>2199</v>
      </c>
      <c r="K16" s="8">
        <v>2331</v>
      </c>
      <c r="L16" s="10">
        <v>2247</v>
      </c>
      <c r="M16" s="10">
        <v>2151</v>
      </c>
      <c r="N16" s="10">
        <v>2300</v>
      </c>
      <c r="O16" s="10">
        <v>2314</v>
      </c>
      <c r="P16" s="10">
        <v>2311</v>
      </c>
      <c r="Q16" s="8">
        <v>2288</v>
      </c>
      <c r="R16" s="8">
        <v>2132</v>
      </c>
      <c r="S16" s="8">
        <v>2100</v>
      </c>
      <c r="T16" s="8">
        <v>1521</v>
      </c>
      <c r="U16" s="8">
        <v>1351</v>
      </c>
      <c r="V16" s="8">
        <v>1301</v>
      </c>
      <c r="W16" s="8">
        <v>1297</v>
      </c>
      <c r="X16" s="8">
        <v>1002</v>
      </c>
      <c r="Y16" s="8">
        <v>1031</v>
      </c>
    </row>
    <row r="17" spans="1:25" ht="13.5" customHeight="1">
      <c r="A17" s="103"/>
      <c r="B17" s="104" t="s">
        <v>11</v>
      </c>
      <c r="C17" s="9" t="s">
        <v>25</v>
      </c>
      <c r="D17" s="2">
        <v>1920</v>
      </c>
      <c r="E17" s="2">
        <v>1461</v>
      </c>
      <c r="F17" s="2">
        <v>712</v>
      </c>
      <c r="G17" s="2">
        <v>598</v>
      </c>
      <c r="H17" s="2">
        <v>577</v>
      </c>
      <c r="I17" s="2">
        <v>580</v>
      </c>
      <c r="J17" s="2">
        <v>615</v>
      </c>
      <c r="K17" s="2">
        <v>644</v>
      </c>
      <c r="L17" s="3">
        <v>614</v>
      </c>
      <c r="M17" s="3">
        <v>567</v>
      </c>
      <c r="N17" s="3">
        <v>516</v>
      </c>
      <c r="O17" s="3">
        <v>489</v>
      </c>
      <c r="P17" s="2">
        <v>499</v>
      </c>
      <c r="Q17" s="2">
        <v>534</v>
      </c>
      <c r="R17" s="2">
        <v>534</v>
      </c>
      <c r="S17" s="2">
        <v>506</v>
      </c>
      <c r="T17" s="2">
        <v>1133</v>
      </c>
      <c r="U17" s="2">
        <v>1037</v>
      </c>
      <c r="V17" s="2">
        <v>743</v>
      </c>
      <c r="W17" s="2">
        <v>689</v>
      </c>
      <c r="X17" s="2">
        <v>325</v>
      </c>
      <c r="Y17" s="2">
        <v>360</v>
      </c>
    </row>
    <row r="18" spans="1:25" ht="13.5" customHeight="1">
      <c r="A18" s="103"/>
      <c r="B18" s="104"/>
      <c r="C18" s="6" t="s">
        <v>5</v>
      </c>
      <c r="D18" s="3">
        <v>1211</v>
      </c>
      <c r="E18" s="3">
        <v>1095</v>
      </c>
      <c r="F18" s="3">
        <v>859</v>
      </c>
      <c r="G18" s="3">
        <v>1069</v>
      </c>
      <c r="H18" s="3">
        <v>1108</v>
      </c>
      <c r="I18" s="3">
        <v>1131</v>
      </c>
      <c r="J18" s="3">
        <v>1108</v>
      </c>
      <c r="K18" s="3">
        <v>1096</v>
      </c>
      <c r="L18" s="3">
        <v>1133</v>
      </c>
      <c r="M18" s="3">
        <v>1155</v>
      </c>
      <c r="N18" s="3">
        <v>1125</v>
      </c>
      <c r="O18" s="3">
        <v>1107</v>
      </c>
      <c r="P18" s="3">
        <v>1037</v>
      </c>
      <c r="Q18" s="3">
        <v>1009</v>
      </c>
      <c r="R18" s="3">
        <v>973</v>
      </c>
      <c r="S18" s="3">
        <v>941</v>
      </c>
      <c r="T18" s="3">
        <v>1011</v>
      </c>
      <c r="U18" s="3">
        <v>1137</v>
      </c>
      <c r="V18" s="3">
        <v>1079</v>
      </c>
      <c r="W18" s="3">
        <v>1081</v>
      </c>
      <c r="X18" s="3">
        <v>773</v>
      </c>
      <c r="Y18" s="3">
        <v>823</v>
      </c>
    </row>
    <row r="19" spans="1:25" ht="13.5" customHeight="1">
      <c r="A19" s="103"/>
      <c r="B19" s="104"/>
      <c r="C19" s="7" t="s">
        <v>8</v>
      </c>
      <c r="D19" s="8">
        <v>3131</v>
      </c>
      <c r="E19" s="8">
        <v>2556</v>
      </c>
      <c r="F19" s="8">
        <v>1571</v>
      </c>
      <c r="G19" s="8">
        <v>1667</v>
      </c>
      <c r="H19" s="8">
        <v>1685</v>
      </c>
      <c r="I19" s="8">
        <v>1711</v>
      </c>
      <c r="J19" s="8">
        <v>1723</v>
      </c>
      <c r="K19" s="8">
        <v>1740</v>
      </c>
      <c r="L19" s="10">
        <v>1747</v>
      </c>
      <c r="M19" s="8">
        <v>1722</v>
      </c>
      <c r="N19" s="8">
        <v>1641</v>
      </c>
      <c r="O19" s="8">
        <v>1596</v>
      </c>
      <c r="P19" s="8">
        <v>1536</v>
      </c>
      <c r="Q19" s="8">
        <v>1543</v>
      </c>
      <c r="R19" s="8">
        <v>1507</v>
      </c>
      <c r="S19" s="8">
        <v>1447</v>
      </c>
      <c r="T19" s="8">
        <v>2144</v>
      </c>
      <c r="U19" s="8">
        <v>2174</v>
      </c>
      <c r="V19" s="8">
        <v>1822</v>
      </c>
      <c r="W19" s="8">
        <v>1770</v>
      </c>
      <c r="X19" s="8">
        <v>1098</v>
      </c>
      <c r="Y19" s="8">
        <v>1183</v>
      </c>
    </row>
    <row r="20" spans="1:25" ht="13.5" customHeight="1">
      <c r="A20" s="103"/>
      <c r="B20" s="105" t="s">
        <v>18</v>
      </c>
      <c r="C20" s="9" t="s">
        <v>25</v>
      </c>
      <c r="D20" s="2"/>
      <c r="E20" s="2"/>
      <c r="F20" s="2">
        <v>30938</v>
      </c>
      <c r="G20" s="2">
        <v>52476</v>
      </c>
      <c r="H20" s="2">
        <v>52991</v>
      </c>
      <c r="I20" s="2">
        <v>52285</v>
      </c>
      <c r="J20" s="2">
        <v>52051</v>
      </c>
      <c r="K20" s="2">
        <v>52701</v>
      </c>
      <c r="L20" s="3">
        <v>51019</v>
      </c>
      <c r="M20" s="2">
        <v>49083</v>
      </c>
      <c r="N20" s="2">
        <v>47418</v>
      </c>
      <c r="O20" s="2">
        <v>46564</v>
      </c>
      <c r="P20" s="2">
        <v>45215</v>
      </c>
      <c r="Q20" s="2">
        <v>43676</v>
      </c>
      <c r="R20" s="2">
        <v>43006</v>
      </c>
      <c r="S20" s="2">
        <v>47035</v>
      </c>
      <c r="T20" s="2">
        <v>73149</v>
      </c>
      <c r="U20" s="2">
        <v>81927</v>
      </c>
      <c r="V20" s="2">
        <v>85311</v>
      </c>
      <c r="W20" s="2">
        <v>87812</v>
      </c>
      <c r="X20" s="2">
        <v>64972</v>
      </c>
      <c r="Y20" s="2">
        <v>68059</v>
      </c>
    </row>
    <row r="21" spans="1:25" ht="13.5" customHeight="1">
      <c r="A21" s="103"/>
      <c r="B21" s="104"/>
      <c r="C21" s="6" t="s">
        <v>5</v>
      </c>
      <c r="D21" s="3"/>
      <c r="E21" s="3"/>
      <c r="F21" s="3">
        <v>36971</v>
      </c>
      <c r="G21" s="3">
        <v>58734</v>
      </c>
      <c r="H21" s="3">
        <v>60035</v>
      </c>
      <c r="I21" s="3">
        <v>63361</v>
      </c>
      <c r="J21" s="3">
        <v>64925</v>
      </c>
      <c r="K21" s="3">
        <v>63353</v>
      </c>
      <c r="L21" s="3">
        <v>63282</v>
      </c>
      <c r="M21" s="3">
        <v>64306</v>
      </c>
      <c r="N21" s="3">
        <v>60776</v>
      </c>
      <c r="O21" s="3">
        <v>61761</v>
      </c>
      <c r="P21" s="3">
        <v>61005</v>
      </c>
      <c r="Q21" s="3">
        <v>60897</v>
      </c>
      <c r="R21" s="3">
        <v>61926</v>
      </c>
      <c r="S21" s="3">
        <v>67176</v>
      </c>
      <c r="T21" s="3">
        <v>82932</v>
      </c>
      <c r="U21" s="3">
        <v>83858</v>
      </c>
      <c r="V21" s="3">
        <v>86240</v>
      </c>
      <c r="W21" s="3">
        <v>85483</v>
      </c>
      <c r="X21" s="3">
        <v>45947</v>
      </c>
      <c r="Y21" s="3">
        <v>54438</v>
      </c>
    </row>
    <row r="22" spans="1:25" ht="13.5" customHeight="1">
      <c r="A22" s="103"/>
      <c r="B22" s="106"/>
      <c r="C22" s="7" t="s">
        <v>8</v>
      </c>
      <c r="D22" s="8">
        <v>0</v>
      </c>
      <c r="E22" s="8">
        <v>0</v>
      </c>
      <c r="F22" s="8">
        <v>67909</v>
      </c>
      <c r="G22" s="8">
        <v>111210</v>
      </c>
      <c r="H22" s="8">
        <v>113026</v>
      </c>
      <c r="I22" s="8">
        <v>115646</v>
      </c>
      <c r="J22" s="8">
        <v>116976</v>
      </c>
      <c r="K22" s="8">
        <v>116054</v>
      </c>
      <c r="L22" s="10">
        <v>114301</v>
      </c>
      <c r="M22" s="10">
        <v>113389</v>
      </c>
      <c r="N22" s="10">
        <v>108194</v>
      </c>
      <c r="O22" s="10">
        <v>108325</v>
      </c>
      <c r="P22" s="10">
        <v>106220</v>
      </c>
      <c r="Q22" s="8">
        <v>104573</v>
      </c>
      <c r="R22" s="8">
        <v>104932</v>
      </c>
      <c r="S22" s="8">
        <v>114211</v>
      </c>
      <c r="T22" s="8">
        <v>156081</v>
      </c>
      <c r="U22" s="8">
        <v>165786</v>
      </c>
      <c r="V22" s="8">
        <v>171552</v>
      </c>
      <c r="W22" s="8">
        <v>173295</v>
      </c>
      <c r="X22" s="8">
        <v>110919</v>
      </c>
      <c r="Y22" s="8">
        <v>122497</v>
      </c>
    </row>
    <row r="23" spans="1:25" ht="13.5" customHeight="1">
      <c r="A23" s="103"/>
      <c r="B23" s="105" t="s">
        <v>19</v>
      </c>
      <c r="C23" s="9" t="s">
        <v>25</v>
      </c>
      <c r="D23" s="2"/>
      <c r="E23" s="2"/>
      <c r="F23" s="2"/>
      <c r="G23" s="2">
        <v>917</v>
      </c>
      <c r="H23" s="2">
        <v>932</v>
      </c>
      <c r="I23" s="2">
        <v>894</v>
      </c>
      <c r="J23" s="2">
        <v>855</v>
      </c>
      <c r="K23" s="2">
        <v>854</v>
      </c>
      <c r="L23" s="3">
        <v>807</v>
      </c>
      <c r="M23" s="3">
        <v>776</v>
      </c>
      <c r="N23" s="3">
        <v>697</v>
      </c>
      <c r="O23" s="3">
        <v>727</v>
      </c>
      <c r="P23" s="2">
        <v>729</v>
      </c>
      <c r="Q23" s="2">
        <v>688</v>
      </c>
      <c r="R23" s="2">
        <v>657</v>
      </c>
      <c r="S23" s="2">
        <v>682</v>
      </c>
      <c r="T23" s="2">
        <v>862</v>
      </c>
      <c r="U23" s="2">
        <v>844</v>
      </c>
      <c r="V23" s="2">
        <v>862</v>
      </c>
      <c r="W23" s="2">
        <v>896</v>
      </c>
      <c r="X23" s="2">
        <v>691</v>
      </c>
      <c r="Y23" s="2">
        <v>762</v>
      </c>
    </row>
    <row r="24" spans="1:25" ht="13.5" customHeight="1">
      <c r="A24" s="103"/>
      <c r="B24" s="104"/>
      <c r="C24" s="6" t="s">
        <v>5</v>
      </c>
      <c r="D24" s="3"/>
      <c r="E24" s="3"/>
      <c r="F24" s="3"/>
      <c r="G24" s="3">
        <v>522</v>
      </c>
      <c r="H24" s="3">
        <v>536</v>
      </c>
      <c r="I24" s="3">
        <v>544</v>
      </c>
      <c r="J24" s="3">
        <v>535</v>
      </c>
      <c r="K24" s="3">
        <v>533</v>
      </c>
      <c r="L24" s="3">
        <v>523</v>
      </c>
      <c r="M24" s="3">
        <v>519</v>
      </c>
      <c r="N24" s="3">
        <v>520</v>
      </c>
      <c r="O24" s="3">
        <v>555</v>
      </c>
      <c r="P24" s="3">
        <v>545</v>
      </c>
      <c r="Q24" s="3">
        <v>556</v>
      </c>
      <c r="R24" s="3">
        <v>541</v>
      </c>
      <c r="S24" s="3">
        <v>542</v>
      </c>
      <c r="T24" s="3">
        <v>528</v>
      </c>
      <c r="U24" s="3">
        <v>540</v>
      </c>
      <c r="V24" s="3">
        <v>553</v>
      </c>
      <c r="W24" s="3">
        <v>541</v>
      </c>
      <c r="X24" s="3">
        <v>369</v>
      </c>
      <c r="Y24" s="3">
        <v>408</v>
      </c>
    </row>
    <row r="25" spans="1:25" ht="13.5" customHeight="1">
      <c r="A25" s="103"/>
      <c r="B25" s="106"/>
      <c r="C25" s="7" t="s">
        <v>8</v>
      </c>
      <c r="D25" s="8">
        <v>0</v>
      </c>
      <c r="E25" s="8">
        <v>0</v>
      </c>
      <c r="F25" s="8">
        <v>0</v>
      </c>
      <c r="G25" s="8">
        <v>1439</v>
      </c>
      <c r="H25" s="8">
        <v>1468</v>
      </c>
      <c r="I25" s="8">
        <v>1438</v>
      </c>
      <c r="J25" s="8">
        <v>1390</v>
      </c>
      <c r="K25" s="8">
        <v>1387</v>
      </c>
      <c r="L25" s="10">
        <v>1330</v>
      </c>
      <c r="M25" s="8">
        <v>1295</v>
      </c>
      <c r="N25" s="8">
        <v>1217</v>
      </c>
      <c r="O25" s="8">
        <v>1282</v>
      </c>
      <c r="P25" s="8">
        <v>1274</v>
      </c>
      <c r="Q25" s="8">
        <v>1244</v>
      </c>
      <c r="R25" s="8">
        <v>1198</v>
      </c>
      <c r="S25" s="8">
        <v>1224</v>
      </c>
      <c r="T25" s="8">
        <v>1390</v>
      </c>
      <c r="U25" s="8">
        <v>1384</v>
      </c>
      <c r="V25" s="8">
        <v>1415</v>
      </c>
      <c r="W25" s="8">
        <v>1437</v>
      </c>
      <c r="X25" s="8">
        <v>1060</v>
      </c>
      <c r="Y25" s="8">
        <v>1170</v>
      </c>
    </row>
    <row r="26" spans="1:25" ht="13.5" customHeight="1">
      <c r="A26" s="103"/>
      <c r="B26" s="105" t="s">
        <v>7</v>
      </c>
      <c r="C26" s="9" t="s">
        <v>25</v>
      </c>
      <c r="D26" s="2"/>
      <c r="E26" s="2"/>
      <c r="F26" s="2"/>
      <c r="G26" s="2">
        <v>219</v>
      </c>
      <c r="H26" s="2">
        <v>219</v>
      </c>
      <c r="I26" s="2">
        <v>196</v>
      </c>
      <c r="J26" s="2">
        <v>194</v>
      </c>
      <c r="K26" s="2">
        <v>187</v>
      </c>
      <c r="L26" s="3">
        <v>194</v>
      </c>
      <c r="M26" s="2">
        <v>178</v>
      </c>
      <c r="N26" s="2">
        <v>175</v>
      </c>
      <c r="O26" s="2">
        <v>172</v>
      </c>
      <c r="P26" s="2">
        <v>165</v>
      </c>
      <c r="Q26" s="2">
        <v>157</v>
      </c>
      <c r="R26" s="2">
        <v>150</v>
      </c>
      <c r="S26" s="2">
        <v>141</v>
      </c>
      <c r="T26" s="2">
        <v>77</v>
      </c>
      <c r="U26" s="2">
        <v>0</v>
      </c>
      <c r="V26" s="2">
        <v>0.1</v>
      </c>
      <c r="W26" s="2">
        <v>0</v>
      </c>
      <c r="X26" s="2">
        <v>0</v>
      </c>
      <c r="Y26" s="2">
        <v>0</v>
      </c>
    </row>
    <row r="27" spans="1:25" ht="13.5" customHeight="1">
      <c r="A27" s="103"/>
      <c r="B27" s="104"/>
      <c r="C27" s="6" t="s">
        <v>5</v>
      </c>
      <c r="D27" s="3"/>
      <c r="E27" s="3"/>
      <c r="F27" s="11"/>
      <c r="G27" s="3">
        <v>253</v>
      </c>
      <c r="H27" s="3">
        <v>270</v>
      </c>
      <c r="I27" s="3">
        <v>220</v>
      </c>
      <c r="J27" s="3">
        <v>217</v>
      </c>
      <c r="K27" s="3">
        <v>199</v>
      </c>
      <c r="L27" s="3">
        <v>180</v>
      </c>
      <c r="M27" s="3">
        <v>170</v>
      </c>
      <c r="N27" s="3">
        <v>174</v>
      </c>
      <c r="O27" s="3">
        <v>170</v>
      </c>
      <c r="P27" s="3">
        <v>165</v>
      </c>
      <c r="Q27" s="3">
        <v>151</v>
      </c>
      <c r="R27" s="3">
        <v>126</v>
      </c>
      <c r="S27" s="3">
        <v>128</v>
      </c>
      <c r="T27" s="3">
        <v>180</v>
      </c>
      <c r="U27" s="3">
        <v>44</v>
      </c>
      <c r="V27" s="3">
        <v>50.5</v>
      </c>
      <c r="W27" s="3">
        <v>55</v>
      </c>
      <c r="X27" s="3">
        <v>29</v>
      </c>
      <c r="Y27" s="3">
        <v>46</v>
      </c>
    </row>
    <row r="28" spans="1:25" ht="13.5" customHeight="1">
      <c r="A28" s="103"/>
      <c r="B28" s="106"/>
      <c r="C28" s="7" t="s">
        <v>8</v>
      </c>
      <c r="D28" s="8">
        <v>0</v>
      </c>
      <c r="E28" s="8">
        <v>0</v>
      </c>
      <c r="F28" s="8">
        <v>0</v>
      </c>
      <c r="G28" s="8">
        <v>472</v>
      </c>
      <c r="H28" s="8">
        <v>489</v>
      </c>
      <c r="I28" s="8">
        <v>416</v>
      </c>
      <c r="J28" s="8">
        <v>411</v>
      </c>
      <c r="K28" s="8">
        <v>386</v>
      </c>
      <c r="L28" s="10">
        <v>374</v>
      </c>
      <c r="M28" s="10">
        <v>348</v>
      </c>
      <c r="N28" s="10">
        <v>349</v>
      </c>
      <c r="O28" s="10">
        <v>342</v>
      </c>
      <c r="P28" s="10">
        <v>330</v>
      </c>
      <c r="Q28" s="10">
        <v>308</v>
      </c>
      <c r="R28" s="8">
        <v>276</v>
      </c>
      <c r="S28" s="8">
        <v>269</v>
      </c>
      <c r="T28" s="8">
        <v>257</v>
      </c>
      <c r="U28" s="8">
        <v>44</v>
      </c>
      <c r="V28" s="8">
        <v>50.6</v>
      </c>
      <c r="W28" s="8">
        <v>55</v>
      </c>
      <c r="X28" s="8">
        <v>29</v>
      </c>
      <c r="Y28" s="8">
        <v>46</v>
      </c>
    </row>
    <row r="29" spans="1:25" ht="13.5" customHeight="1">
      <c r="A29" s="103"/>
      <c r="B29" s="105" t="s">
        <v>20</v>
      </c>
      <c r="C29" s="9" t="s">
        <v>25</v>
      </c>
      <c r="D29" s="2"/>
      <c r="E29" s="2"/>
      <c r="F29" s="2"/>
      <c r="G29" s="2">
        <v>2407</v>
      </c>
      <c r="H29" s="2">
        <v>2508</v>
      </c>
      <c r="I29" s="2">
        <v>2525</v>
      </c>
      <c r="J29" s="2">
        <v>2511</v>
      </c>
      <c r="K29" s="2">
        <v>2392</v>
      </c>
      <c r="L29" s="3">
        <v>2320</v>
      </c>
      <c r="M29" s="3">
        <v>2392</v>
      </c>
      <c r="N29" s="3">
        <v>2342</v>
      </c>
      <c r="O29" s="3">
        <v>2326</v>
      </c>
      <c r="P29" s="3">
        <v>2217</v>
      </c>
      <c r="Q29" s="2">
        <v>2211</v>
      </c>
      <c r="R29" s="2">
        <v>2165</v>
      </c>
      <c r="S29" s="2">
        <v>2044</v>
      </c>
      <c r="T29" s="2">
        <v>1815</v>
      </c>
      <c r="U29" s="2">
        <v>1754</v>
      </c>
      <c r="V29" s="2">
        <v>1744</v>
      </c>
      <c r="W29" s="2">
        <v>1686</v>
      </c>
      <c r="X29" s="2">
        <v>1450</v>
      </c>
      <c r="Y29" s="2">
        <v>1526</v>
      </c>
    </row>
    <row r="30" spans="1:25" ht="13.5" customHeight="1">
      <c r="A30" s="103"/>
      <c r="B30" s="104"/>
      <c r="C30" s="6" t="s">
        <v>5</v>
      </c>
      <c r="D30" s="3"/>
      <c r="E30" s="3"/>
      <c r="F30" s="11"/>
      <c r="G30" s="3">
        <v>1682</v>
      </c>
      <c r="H30" s="3">
        <v>1676</v>
      </c>
      <c r="I30" s="3">
        <v>1677</v>
      </c>
      <c r="J30" s="3">
        <v>1913</v>
      </c>
      <c r="K30" s="3">
        <v>1612</v>
      </c>
      <c r="L30" s="3">
        <v>1543</v>
      </c>
      <c r="M30" s="3">
        <v>1519</v>
      </c>
      <c r="N30" s="3">
        <v>1479</v>
      </c>
      <c r="O30" s="3">
        <v>1423</v>
      </c>
      <c r="P30" s="3">
        <v>1400</v>
      </c>
      <c r="Q30" s="3">
        <v>1392</v>
      </c>
      <c r="R30" s="3">
        <v>1324</v>
      </c>
      <c r="S30" s="3">
        <v>1279</v>
      </c>
      <c r="T30" s="3">
        <v>1093</v>
      </c>
      <c r="U30" s="3">
        <v>1083</v>
      </c>
      <c r="V30" s="3">
        <v>1097</v>
      </c>
      <c r="W30" s="3">
        <v>1087</v>
      </c>
      <c r="X30" s="3">
        <v>803</v>
      </c>
      <c r="Y30" s="3">
        <v>824</v>
      </c>
    </row>
    <row r="31" spans="1:25" ht="13.5" customHeight="1">
      <c r="A31" s="103"/>
      <c r="B31" s="106"/>
      <c r="C31" s="7" t="s">
        <v>8</v>
      </c>
      <c r="D31" s="8">
        <v>0</v>
      </c>
      <c r="E31" s="8">
        <v>0</v>
      </c>
      <c r="F31" s="8">
        <v>0</v>
      </c>
      <c r="G31" s="8">
        <v>4089</v>
      </c>
      <c r="H31" s="8">
        <v>4184</v>
      </c>
      <c r="I31" s="8">
        <v>4202</v>
      </c>
      <c r="J31" s="8">
        <v>4424</v>
      </c>
      <c r="K31" s="8">
        <v>4004</v>
      </c>
      <c r="L31" s="10">
        <v>3863</v>
      </c>
      <c r="M31" s="10">
        <v>3911</v>
      </c>
      <c r="N31" s="8">
        <v>3821</v>
      </c>
      <c r="O31" s="8">
        <v>3749</v>
      </c>
      <c r="P31" s="10">
        <v>3617</v>
      </c>
      <c r="Q31" s="8">
        <v>3603</v>
      </c>
      <c r="R31" s="8">
        <v>3489</v>
      </c>
      <c r="S31" s="8">
        <v>3323</v>
      </c>
      <c r="T31" s="8">
        <v>2908</v>
      </c>
      <c r="U31" s="8">
        <v>2837</v>
      </c>
      <c r="V31" s="8">
        <v>2841</v>
      </c>
      <c r="W31" s="8">
        <v>2773</v>
      </c>
      <c r="X31" s="8">
        <v>2253</v>
      </c>
      <c r="Y31" s="8">
        <v>2350</v>
      </c>
    </row>
    <row r="32" spans="1:25" ht="13.5" customHeight="1">
      <c r="A32" s="103"/>
      <c r="B32" s="105" t="s">
        <v>0</v>
      </c>
      <c r="C32" s="9" t="s">
        <v>25</v>
      </c>
      <c r="D32" s="2"/>
      <c r="E32" s="2"/>
      <c r="F32" s="2"/>
      <c r="G32" s="2">
        <v>2027</v>
      </c>
      <c r="H32" s="2">
        <v>2033</v>
      </c>
      <c r="I32" s="2">
        <v>2029</v>
      </c>
      <c r="J32" s="2">
        <v>1963</v>
      </c>
      <c r="K32" s="2">
        <v>1793</v>
      </c>
      <c r="L32" s="3">
        <v>1747</v>
      </c>
      <c r="M32" s="3">
        <v>1640</v>
      </c>
      <c r="N32" s="2">
        <v>1556</v>
      </c>
      <c r="O32" s="2">
        <v>1488</v>
      </c>
      <c r="P32" s="2">
        <v>1387</v>
      </c>
      <c r="Q32" s="2">
        <v>1303</v>
      </c>
      <c r="R32" s="2">
        <v>1259</v>
      </c>
      <c r="S32" s="2">
        <v>1268</v>
      </c>
      <c r="T32" s="2">
        <v>1064</v>
      </c>
      <c r="U32" s="2">
        <v>1019</v>
      </c>
      <c r="V32" s="2">
        <v>1000</v>
      </c>
      <c r="W32" s="2">
        <v>1000</v>
      </c>
      <c r="X32" s="2">
        <v>816</v>
      </c>
      <c r="Y32" s="2">
        <v>808</v>
      </c>
    </row>
    <row r="33" spans="1:25" ht="13.5" customHeight="1">
      <c r="A33" s="103"/>
      <c r="B33" s="104"/>
      <c r="C33" s="6" t="s">
        <v>5</v>
      </c>
      <c r="D33" s="3"/>
      <c r="E33" s="3"/>
      <c r="F33" s="11"/>
      <c r="G33" s="3">
        <v>1397</v>
      </c>
      <c r="H33" s="3">
        <v>1383</v>
      </c>
      <c r="I33" s="3">
        <v>1361</v>
      </c>
      <c r="J33" s="3">
        <v>1370</v>
      </c>
      <c r="K33" s="3">
        <v>1280</v>
      </c>
      <c r="L33" s="3">
        <v>1203</v>
      </c>
      <c r="M33" s="3">
        <v>1232</v>
      </c>
      <c r="N33" s="3">
        <v>1176</v>
      </c>
      <c r="O33" s="3">
        <v>1055</v>
      </c>
      <c r="P33" s="3">
        <v>1017</v>
      </c>
      <c r="Q33" s="3">
        <v>1048</v>
      </c>
      <c r="R33" s="3">
        <v>943</v>
      </c>
      <c r="S33" s="3">
        <v>884</v>
      </c>
      <c r="T33" s="3">
        <v>658</v>
      </c>
      <c r="U33" s="3">
        <v>638</v>
      </c>
      <c r="V33" s="3">
        <v>601</v>
      </c>
      <c r="W33" s="3">
        <v>625</v>
      </c>
      <c r="X33" s="3">
        <v>464</v>
      </c>
      <c r="Y33" s="3">
        <v>474</v>
      </c>
    </row>
    <row r="34" spans="1:25" ht="13.5" customHeight="1">
      <c r="A34" s="103"/>
      <c r="B34" s="106"/>
      <c r="C34" s="7" t="s">
        <v>8</v>
      </c>
      <c r="D34" s="8">
        <v>0</v>
      </c>
      <c r="E34" s="8">
        <v>0</v>
      </c>
      <c r="F34" s="8">
        <v>0</v>
      </c>
      <c r="G34" s="8">
        <v>3424</v>
      </c>
      <c r="H34" s="8">
        <v>3416</v>
      </c>
      <c r="I34" s="8">
        <v>3390</v>
      </c>
      <c r="J34" s="8">
        <v>3333</v>
      </c>
      <c r="K34" s="8">
        <v>3073</v>
      </c>
      <c r="L34" s="8">
        <v>2950</v>
      </c>
      <c r="M34" s="8">
        <v>2872</v>
      </c>
      <c r="N34" s="8">
        <v>2732</v>
      </c>
      <c r="O34" s="8">
        <v>2543</v>
      </c>
      <c r="P34" s="10">
        <v>2404</v>
      </c>
      <c r="Q34" s="8">
        <v>2351</v>
      </c>
      <c r="R34" s="8">
        <v>2202</v>
      </c>
      <c r="S34" s="8">
        <v>2152</v>
      </c>
      <c r="T34" s="8">
        <v>1722</v>
      </c>
      <c r="U34" s="8">
        <v>1657</v>
      </c>
      <c r="V34" s="8">
        <v>1601</v>
      </c>
      <c r="W34" s="8">
        <v>1625</v>
      </c>
      <c r="X34" s="8">
        <v>1280</v>
      </c>
      <c r="Y34" s="8">
        <v>1282</v>
      </c>
    </row>
    <row r="35" spans="1:25" ht="13.5" customHeight="1">
      <c r="A35" s="103"/>
      <c r="B35" s="105" t="s">
        <v>1</v>
      </c>
      <c r="C35" s="9" t="s">
        <v>25</v>
      </c>
      <c r="D35" s="2"/>
      <c r="E35" s="2"/>
      <c r="F35" s="2"/>
      <c r="G35" s="2">
        <v>1061</v>
      </c>
      <c r="H35" s="2">
        <v>1010</v>
      </c>
      <c r="I35" s="12">
        <v>973</v>
      </c>
      <c r="J35" s="2">
        <v>920</v>
      </c>
      <c r="K35" s="2">
        <v>918</v>
      </c>
      <c r="L35" s="2">
        <v>847</v>
      </c>
      <c r="M35" s="2">
        <v>863</v>
      </c>
      <c r="N35" s="2">
        <v>834</v>
      </c>
      <c r="O35" s="2">
        <v>843</v>
      </c>
      <c r="P35" s="2">
        <v>804</v>
      </c>
      <c r="Q35" s="12">
        <v>812</v>
      </c>
      <c r="R35" s="12">
        <v>779</v>
      </c>
      <c r="S35" s="12">
        <v>761</v>
      </c>
      <c r="T35" s="12">
        <v>536</v>
      </c>
      <c r="U35" s="12">
        <v>622</v>
      </c>
      <c r="V35" s="12">
        <v>638</v>
      </c>
      <c r="W35" s="12">
        <v>579</v>
      </c>
      <c r="X35" s="12">
        <v>396</v>
      </c>
      <c r="Y35" s="12">
        <v>411</v>
      </c>
    </row>
    <row r="36" spans="1:25" ht="13.5" customHeight="1">
      <c r="A36" s="103"/>
      <c r="B36" s="104"/>
      <c r="C36" s="6" t="s">
        <v>5</v>
      </c>
      <c r="D36" s="3"/>
      <c r="E36" s="3"/>
      <c r="F36" s="11"/>
      <c r="G36" s="3">
        <v>274</v>
      </c>
      <c r="H36" s="3">
        <v>268</v>
      </c>
      <c r="I36" s="13">
        <v>262</v>
      </c>
      <c r="J36" s="3">
        <v>245</v>
      </c>
      <c r="K36" s="3">
        <v>235</v>
      </c>
      <c r="L36" s="3">
        <v>219</v>
      </c>
      <c r="M36" s="3">
        <v>211</v>
      </c>
      <c r="N36" s="3">
        <v>204</v>
      </c>
      <c r="O36" s="3">
        <v>189</v>
      </c>
      <c r="P36" s="3">
        <v>178</v>
      </c>
      <c r="Q36" s="13">
        <v>170</v>
      </c>
      <c r="R36" s="13">
        <v>157</v>
      </c>
      <c r="S36" s="13">
        <v>157</v>
      </c>
      <c r="T36" s="13">
        <v>158</v>
      </c>
      <c r="U36" s="13">
        <v>132</v>
      </c>
      <c r="V36" s="13">
        <v>128</v>
      </c>
      <c r="W36" s="13">
        <v>131</v>
      </c>
      <c r="X36" s="13">
        <v>29</v>
      </c>
      <c r="Y36" s="13">
        <v>41</v>
      </c>
    </row>
    <row r="37" spans="1:25" ht="13.5" customHeight="1">
      <c r="A37" s="103"/>
      <c r="B37" s="106"/>
      <c r="C37" s="14" t="s">
        <v>8</v>
      </c>
      <c r="D37" s="10">
        <v>0</v>
      </c>
      <c r="E37" s="10">
        <v>0</v>
      </c>
      <c r="F37" s="10">
        <v>0</v>
      </c>
      <c r="G37" s="10">
        <v>1335</v>
      </c>
      <c r="H37" s="10">
        <v>1278</v>
      </c>
      <c r="I37" s="10">
        <v>1235</v>
      </c>
      <c r="J37" s="10">
        <v>1165</v>
      </c>
      <c r="K37" s="10">
        <v>1153</v>
      </c>
      <c r="L37" s="10">
        <v>1066</v>
      </c>
      <c r="M37" s="10">
        <v>1074</v>
      </c>
      <c r="N37" s="10">
        <v>1038</v>
      </c>
      <c r="O37" s="10">
        <v>1032</v>
      </c>
      <c r="P37" s="10">
        <v>982</v>
      </c>
      <c r="Q37" s="10">
        <v>982</v>
      </c>
      <c r="R37" s="10">
        <v>936</v>
      </c>
      <c r="S37" s="10">
        <v>918</v>
      </c>
      <c r="T37" s="10">
        <v>694</v>
      </c>
      <c r="U37" s="10">
        <v>754</v>
      </c>
      <c r="V37" s="10">
        <v>766</v>
      </c>
      <c r="W37" s="10">
        <v>710</v>
      </c>
      <c r="X37" s="10">
        <v>425</v>
      </c>
      <c r="Y37" s="10">
        <v>452</v>
      </c>
    </row>
    <row r="38" spans="1:28" ht="13.5" customHeight="1">
      <c r="A38" s="103"/>
      <c r="B38" s="117" t="s">
        <v>15</v>
      </c>
      <c r="C38" s="9" t="s">
        <v>25</v>
      </c>
      <c r="D38" s="15"/>
      <c r="E38" s="15"/>
      <c r="F38" s="15"/>
      <c r="G38" s="15"/>
      <c r="H38" s="15"/>
      <c r="I38" s="30"/>
      <c r="J38" s="15"/>
      <c r="K38" s="15"/>
      <c r="L38" s="15"/>
      <c r="M38" s="15"/>
      <c r="N38" s="15"/>
      <c r="O38" s="15"/>
      <c r="P38" s="15"/>
      <c r="Q38" s="16">
        <v>45</v>
      </c>
      <c r="R38" s="16">
        <v>1464</v>
      </c>
      <c r="S38" s="16">
        <v>1393</v>
      </c>
      <c r="T38" s="16">
        <v>934</v>
      </c>
      <c r="U38" s="16">
        <v>914</v>
      </c>
      <c r="V38" s="16">
        <v>898</v>
      </c>
      <c r="W38" s="16">
        <v>850</v>
      </c>
      <c r="X38" s="16">
        <v>685</v>
      </c>
      <c r="Y38" s="16">
        <v>771</v>
      </c>
      <c r="AB38" s="17"/>
    </row>
    <row r="39" spans="1:28" ht="13.5" customHeight="1">
      <c r="A39" s="103"/>
      <c r="B39" s="123"/>
      <c r="C39" s="6" t="s">
        <v>5</v>
      </c>
      <c r="D39" s="15"/>
      <c r="E39" s="15"/>
      <c r="F39" s="15"/>
      <c r="G39" s="15"/>
      <c r="H39" s="15"/>
      <c r="I39" s="30"/>
      <c r="J39" s="15"/>
      <c r="K39" s="15"/>
      <c r="L39" s="15"/>
      <c r="M39" s="15"/>
      <c r="N39" s="15"/>
      <c r="O39" s="15"/>
      <c r="P39" s="15"/>
      <c r="Q39" s="16">
        <v>59</v>
      </c>
      <c r="R39" s="16">
        <v>417</v>
      </c>
      <c r="S39" s="16">
        <v>378</v>
      </c>
      <c r="T39" s="16">
        <v>309</v>
      </c>
      <c r="U39" s="16">
        <v>257</v>
      </c>
      <c r="V39" s="16">
        <v>255</v>
      </c>
      <c r="W39" s="16">
        <v>226</v>
      </c>
      <c r="X39" s="16">
        <v>118</v>
      </c>
      <c r="Y39" s="16">
        <v>168</v>
      </c>
      <c r="AB39" s="17"/>
    </row>
    <row r="40" spans="1:28" ht="13.5" customHeight="1">
      <c r="A40" s="103"/>
      <c r="B40" s="124"/>
      <c r="C40" s="14" t="s">
        <v>8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104</v>
      </c>
      <c r="R40" s="10">
        <v>1881</v>
      </c>
      <c r="S40" s="10">
        <v>1771</v>
      </c>
      <c r="T40" s="10">
        <v>1243</v>
      </c>
      <c r="U40" s="10">
        <v>1171</v>
      </c>
      <c r="V40" s="10">
        <v>1153</v>
      </c>
      <c r="W40" s="10">
        <v>1076</v>
      </c>
      <c r="X40" s="10">
        <v>803</v>
      </c>
      <c r="Y40" s="10">
        <v>939</v>
      </c>
      <c r="AB40" s="17"/>
    </row>
    <row r="41" spans="1:28" ht="13.5" customHeight="1">
      <c r="A41" s="103"/>
      <c r="B41" s="122" t="s">
        <v>14</v>
      </c>
      <c r="C41" s="9" t="s">
        <v>25</v>
      </c>
      <c r="D41" s="8">
        <v>10922</v>
      </c>
      <c r="E41" s="8">
        <v>645</v>
      </c>
      <c r="F41" s="8">
        <v>0</v>
      </c>
      <c r="G41" s="8">
        <v>225</v>
      </c>
      <c r="H41" s="8">
        <v>231</v>
      </c>
      <c r="I41" s="8">
        <v>231</v>
      </c>
      <c r="J41" s="8">
        <v>230</v>
      </c>
      <c r="K41" s="8">
        <v>225</v>
      </c>
      <c r="L41" s="8">
        <v>208</v>
      </c>
      <c r="M41" s="8">
        <v>199</v>
      </c>
      <c r="N41" s="8">
        <v>195</v>
      </c>
      <c r="O41" s="8">
        <v>172</v>
      </c>
      <c r="P41" s="8">
        <v>148</v>
      </c>
      <c r="Q41" s="8">
        <v>143</v>
      </c>
      <c r="R41" s="8">
        <v>138</v>
      </c>
      <c r="S41" s="8">
        <v>66</v>
      </c>
      <c r="T41" s="8"/>
      <c r="U41" s="8"/>
      <c r="V41" s="8"/>
      <c r="W41" s="8"/>
      <c r="X41" s="8"/>
      <c r="Y41" s="8"/>
      <c r="AB41" s="17"/>
    </row>
    <row r="42" spans="1:28" ht="13.5" customHeight="1">
      <c r="A42" s="103"/>
      <c r="B42" s="123"/>
      <c r="C42" s="6" t="s">
        <v>5</v>
      </c>
      <c r="D42" s="8">
        <v>2641</v>
      </c>
      <c r="E42" s="8">
        <v>683</v>
      </c>
      <c r="F42" s="8">
        <v>0</v>
      </c>
      <c r="G42" s="8">
        <v>319</v>
      </c>
      <c r="H42" s="8">
        <v>372</v>
      </c>
      <c r="I42" s="8">
        <v>331</v>
      </c>
      <c r="J42" s="8">
        <v>314</v>
      </c>
      <c r="K42" s="8">
        <v>293</v>
      </c>
      <c r="L42" s="8">
        <v>273</v>
      </c>
      <c r="M42" s="8">
        <v>260</v>
      </c>
      <c r="N42" s="8">
        <v>239</v>
      </c>
      <c r="O42" s="8">
        <v>239</v>
      </c>
      <c r="P42" s="8">
        <v>233</v>
      </c>
      <c r="Q42" s="8">
        <v>246</v>
      </c>
      <c r="R42" s="8">
        <v>227</v>
      </c>
      <c r="S42" s="8">
        <v>111</v>
      </c>
      <c r="T42" s="8"/>
      <c r="U42" s="8"/>
      <c r="V42" s="8"/>
      <c r="W42" s="8"/>
      <c r="X42" s="8"/>
      <c r="Y42" s="8"/>
      <c r="AB42" s="17"/>
    </row>
    <row r="43" spans="1:28" ht="13.5" customHeight="1">
      <c r="A43" s="103"/>
      <c r="B43" s="124"/>
      <c r="C43" s="14" t="s">
        <v>8</v>
      </c>
      <c r="D43" s="10">
        <v>13563</v>
      </c>
      <c r="E43" s="10">
        <v>1328</v>
      </c>
      <c r="F43" s="10">
        <v>0</v>
      </c>
      <c r="G43" s="10">
        <v>544</v>
      </c>
      <c r="H43" s="10">
        <v>603</v>
      </c>
      <c r="I43" s="10">
        <v>562</v>
      </c>
      <c r="J43" s="10">
        <v>544</v>
      </c>
      <c r="K43" s="10">
        <v>518</v>
      </c>
      <c r="L43" s="10">
        <v>481</v>
      </c>
      <c r="M43" s="10">
        <v>459</v>
      </c>
      <c r="N43" s="10">
        <v>434</v>
      </c>
      <c r="O43" s="10">
        <v>411</v>
      </c>
      <c r="P43" s="10">
        <v>381</v>
      </c>
      <c r="Q43" s="10">
        <v>389</v>
      </c>
      <c r="R43" s="10">
        <v>365</v>
      </c>
      <c r="S43" s="10">
        <v>177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10">
        <v>0</v>
      </c>
      <c r="AB43" s="17"/>
    </row>
    <row r="44" spans="1:25" ht="13.5" customHeight="1">
      <c r="A44" s="103"/>
      <c r="B44" s="119" t="s">
        <v>26</v>
      </c>
      <c r="C44" s="36" t="s">
        <v>25</v>
      </c>
      <c r="D44" s="37">
        <v>339355</v>
      </c>
      <c r="E44" s="37">
        <v>283621</v>
      </c>
      <c r="F44" s="37">
        <v>274905</v>
      </c>
      <c r="G44" s="37">
        <v>345830</v>
      </c>
      <c r="H44" s="37">
        <v>346515</v>
      </c>
      <c r="I44" s="37">
        <v>347379</v>
      </c>
      <c r="J44" s="37">
        <v>347801</v>
      </c>
      <c r="K44" s="37">
        <v>341983</v>
      </c>
      <c r="L44" s="37">
        <v>334430</v>
      </c>
      <c r="M44" s="37">
        <v>324783</v>
      </c>
      <c r="N44" s="37">
        <v>316970</v>
      </c>
      <c r="O44" s="37">
        <v>310095</v>
      </c>
      <c r="P44" s="37">
        <v>301596</v>
      </c>
      <c r="Q44" s="37">
        <v>298338</v>
      </c>
      <c r="R44" s="37">
        <v>297365</v>
      </c>
      <c r="S44" s="37">
        <v>300442</v>
      </c>
      <c r="T44" s="37">
        <v>350804</v>
      </c>
      <c r="U44" s="37">
        <v>364133</v>
      </c>
      <c r="V44" s="37">
        <v>369490.1</v>
      </c>
      <c r="W44" s="37">
        <v>373929</v>
      </c>
      <c r="X44" s="37">
        <v>303072</v>
      </c>
      <c r="Y44" s="37">
        <v>314828</v>
      </c>
    </row>
    <row r="45" spans="1:25" ht="13.5" customHeight="1">
      <c r="A45" s="103"/>
      <c r="B45" s="119"/>
      <c r="C45" s="38" t="s">
        <v>5</v>
      </c>
      <c r="D45" s="39">
        <v>143942</v>
      </c>
      <c r="E45" s="39">
        <v>177622</v>
      </c>
      <c r="F45" s="39">
        <v>184155</v>
      </c>
      <c r="G45" s="39">
        <v>241586</v>
      </c>
      <c r="H45" s="39">
        <v>242202</v>
      </c>
      <c r="I45" s="39">
        <v>245545</v>
      </c>
      <c r="J45" s="39">
        <v>248198</v>
      </c>
      <c r="K45" s="39">
        <v>241191</v>
      </c>
      <c r="L45" s="39">
        <v>238922</v>
      </c>
      <c r="M45" s="39">
        <v>238778</v>
      </c>
      <c r="N45" s="39">
        <v>233144</v>
      </c>
      <c r="O45" s="39">
        <v>233614</v>
      </c>
      <c r="P45" s="39">
        <v>230129</v>
      </c>
      <c r="Q45" s="39">
        <v>230315</v>
      </c>
      <c r="R45" s="39">
        <v>225767</v>
      </c>
      <c r="S45" s="39">
        <v>229057</v>
      </c>
      <c r="T45" s="39">
        <v>254456</v>
      </c>
      <c r="U45" s="39">
        <v>258301</v>
      </c>
      <c r="V45" s="39">
        <v>261613.5</v>
      </c>
      <c r="W45" s="39">
        <v>258333</v>
      </c>
      <c r="X45" s="39">
        <v>149388</v>
      </c>
      <c r="Y45" s="39">
        <v>169398</v>
      </c>
    </row>
    <row r="46" spans="1:25" ht="13.5" customHeight="1">
      <c r="A46" s="103"/>
      <c r="B46" s="119"/>
      <c r="C46" s="18" t="s">
        <v>8</v>
      </c>
      <c r="D46" s="19">
        <v>483297</v>
      </c>
      <c r="E46" s="19">
        <v>461243</v>
      </c>
      <c r="F46" s="19">
        <v>459060</v>
      </c>
      <c r="G46" s="19">
        <v>587416</v>
      </c>
      <c r="H46" s="19">
        <v>588717</v>
      </c>
      <c r="I46" s="19">
        <v>592924</v>
      </c>
      <c r="J46" s="19">
        <v>595999</v>
      </c>
      <c r="K46" s="19">
        <v>583174</v>
      </c>
      <c r="L46" s="19">
        <v>573352</v>
      </c>
      <c r="M46" s="19">
        <v>563561</v>
      </c>
      <c r="N46" s="19">
        <v>550114</v>
      </c>
      <c r="O46" s="19">
        <v>543709</v>
      </c>
      <c r="P46" s="19">
        <v>531725</v>
      </c>
      <c r="Q46" s="19">
        <v>528653</v>
      </c>
      <c r="R46" s="19">
        <v>523132</v>
      </c>
      <c r="S46" s="19">
        <v>529499</v>
      </c>
      <c r="T46" s="8">
        <v>605260</v>
      </c>
      <c r="U46" s="8">
        <v>622436</v>
      </c>
      <c r="V46" s="8">
        <v>631105.6</v>
      </c>
      <c r="W46" s="8">
        <v>632262</v>
      </c>
      <c r="X46" s="8">
        <v>452460</v>
      </c>
      <c r="Y46" s="19">
        <v>484226</v>
      </c>
    </row>
    <row r="47" spans="1:25" ht="13.5" customHeight="1">
      <c r="A47" s="114" t="s">
        <v>23</v>
      </c>
      <c r="B47" s="117" t="s">
        <v>16</v>
      </c>
      <c r="C47" s="4" t="s">
        <v>25</v>
      </c>
      <c r="D47" s="2"/>
      <c r="E47" s="2"/>
      <c r="F47" s="2">
        <v>3097</v>
      </c>
      <c r="G47" s="2">
        <v>4134</v>
      </c>
      <c r="H47" s="2">
        <v>4316</v>
      </c>
      <c r="I47" s="2">
        <v>4365</v>
      </c>
      <c r="J47" s="2">
        <v>4238</v>
      </c>
      <c r="K47" s="2">
        <v>4294</v>
      </c>
      <c r="L47" s="2">
        <v>4906</v>
      </c>
      <c r="M47" s="3">
        <v>4820</v>
      </c>
      <c r="N47" s="3">
        <v>4786</v>
      </c>
      <c r="O47" s="3">
        <v>4679</v>
      </c>
      <c r="P47" s="3">
        <v>4700</v>
      </c>
      <c r="Q47" s="2">
        <v>4680</v>
      </c>
      <c r="R47" s="2">
        <v>4697</v>
      </c>
      <c r="S47" s="2">
        <v>4567</v>
      </c>
      <c r="T47" s="2">
        <v>5397</v>
      </c>
      <c r="U47" s="2">
        <v>5946</v>
      </c>
      <c r="V47" s="2">
        <v>6022</v>
      </c>
      <c r="W47" s="2">
        <v>6074</v>
      </c>
      <c r="X47" s="2">
        <v>4725</v>
      </c>
      <c r="Y47" s="2">
        <v>5292</v>
      </c>
    </row>
    <row r="48" spans="1:25" ht="13.5" customHeight="1">
      <c r="A48" s="115"/>
      <c r="B48" s="118"/>
      <c r="C48" s="20" t="s">
        <v>5</v>
      </c>
      <c r="D48" s="3"/>
      <c r="E48" s="3"/>
      <c r="F48" s="3">
        <v>6890</v>
      </c>
      <c r="G48" s="3">
        <v>7557</v>
      </c>
      <c r="H48" s="3">
        <v>7530</v>
      </c>
      <c r="I48" s="3">
        <v>7059</v>
      </c>
      <c r="J48" s="3">
        <v>6943</v>
      </c>
      <c r="K48" s="3">
        <v>6753</v>
      </c>
      <c r="L48" s="3">
        <v>7440</v>
      </c>
      <c r="M48" s="3">
        <v>7665</v>
      </c>
      <c r="N48" s="3">
        <v>7362</v>
      </c>
      <c r="O48" s="3">
        <v>6908</v>
      </c>
      <c r="P48" s="3">
        <v>6797</v>
      </c>
      <c r="Q48" s="3">
        <v>6848</v>
      </c>
      <c r="R48" s="3">
        <v>6653</v>
      </c>
      <c r="S48" s="3">
        <v>6469</v>
      </c>
      <c r="T48" s="3">
        <v>6266</v>
      </c>
      <c r="U48" s="3">
        <v>6438</v>
      </c>
      <c r="V48" s="3">
        <v>6462</v>
      </c>
      <c r="W48" s="3">
        <v>6327</v>
      </c>
      <c r="X48" s="3">
        <v>4177</v>
      </c>
      <c r="Y48" s="3">
        <v>4893</v>
      </c>
    </row>
    <row r="49" spans="1:25" ht="13.5" customHeight="1">
      <c r="A49" s="115"/>
      <c r="B49" s="118"/>
      <c r="C49" s="21" t="s">
        <v>8</v>
      </c>
      <c r="D49" s="8">
        <v>0</v>
      </c>
      <c r="E49" s="8">
        <v>0</v>
      </c>
      <c r="F49" s="8">
        <v>9987</v>
      </c>
      <c r="G49" s="8">
        <v>11691</v>
      </c>
      <c r="H49" s="8">
        <v>11846</v>
      </c>
      <c r="I49" s="8">
        <v>11424</v>
      </c>
      <c r="J49" s="8">
        <v>11181</v>
      </c>
      <c r="K49" s="8">
        <v>11047</v>
      </c>
      <c r="L49" s="8">
        <v>12346</v>
      </c>
      <c r="M49" s="8">
        <v>12485</v>
      </c>
      <c r="N49" s="8">
        <v>12148</v>
      </c>
      <c r="O49" s="8">
        <v>11587</v>
      </c>
      <c r="P49" s="10">
        <v>11497</v>
      </c>
      <c r="Q49" s="8">
        <v>11528</v>
      </c>
      <c r="R49" s="8">
        <v>11350</v>
      </c>
      <c r="S49" s="8">
        <v>11036</v>
      </c>
      <c r="T49" s="8">
        <v>11663</v>
      </c>
      <c r="U49" s="8">
        <v>12384</v>
      </c>
      <c r="V49" s="8">
        <v>12484</v>
      </c>
      <c r="W49" s="8">
        <v>12401</v>
      </c>
      <c r="X49" s="8">
        <v>8902</v>
      </c>
      <c r="Y49" s="8">
        <v>10185</v>
      </c>
    </row>
    <row r="50" spans="1:25" ht="13.5" customHeight="1">
      <c r="A50" s="115"/>
      <c r="B50" s="104" t="s">
        <v>4</v>
      </c>
      <c r="C50" s="4" t="s">
        <v>25</v>
      </c>
      <c r="D50" s="2">
        <v>12196</v>
      </c>
      <c r="E50" s="2">
        <v>7911</v>
      </c>
      <c r="F50" s="2">
        <v>4171</v>
      </c>
      <c r="G50" s="2">
        <v>3547</v>
      </c>
      <c r="H50" s="2">
        <v>3577</v>
      </c>
      <c r="I50" s="2">
        <v>3418</v>
      </c>
      <c r="J50" s="2">
        <v>3238</v>
      </c>
      <c r="K50" s="2">
        <v>3127</v>
      </c>
      <c r="L50" s="2">
        <v>3034</v>
      </c>
      <c r="M50" s="2">
        <v>2879</v>
      </c>
      <c r="N50" s="2">
        <v>2924</v>
      </c>
      <c r="O50" s="2">
        <v>2869</v>
      </c>
      <c r="P50" s="2">
        <v>2763</v>
      </c>
      <c r="Q50" s="2">
        <v>2778</v>
      </c>
      <c r="R50" s="2">
        <v>2720</v>
      </c>
      <c r="S50" s="2">
        <v>2672</v>
      </c>
      <c r="T50" s="2">
        <v>1957</v>
      </c>
      <c r="U50" s="2">
        <v>1839</v>
      </c>
      <c r="V50" s="2">
        <v>1855</v>
      </c>
      <c r="W50" s="2">
        <v>1915</v>
      </c>
      <c r="X50" s="2">
        <v>1556</v>
      </c>
      <c r="Y50" s="2">
        <v>1705</v>
      </c>
    </row>
    <row r="51" spans="1:25" ht="13.5" customHeight="1">
      <c r="A51" s="115"/>
      <c r="B51" s="104"/>
      <c r="C51" s="20" t="s">
        <v>5</v>
      </c>
      <c r="D51" s="3">
        <v>15219</v>
      </c>
      <c r="E51" s="3">
        <v>15247</v>
      </c>
      <c r="F51" s="3">
        <v>14937</v>
      </c>
      <c r="G51" s="3">
        <v>17915</v>
      </c>
      <c r="H51" s="3">
        <v>18215</v>
      </c>
      <c r="I51" s="3">
        <v>18247</v>
      </c>
      <c r="J51" s="3">
        <v>18256</v>
      </c>
      <c r="K51" s="3">
        <v>17965</v>
      </c>
      <c r="L51" s="3">
        <v>17992</v>
      </c>
      <c r="M51" s="3">
        <v>17638</v>
      </c>
      <c r="N51" s="3">
        <v>18599</v>
      </c>
      <c r="O51" s="3">
        <v>18281</v>
      </c>
      <c r="P51" s="3">
        <v>17855</v>
      </c>
      <c r="Q51" s="3">
        <v>17853</v>
      </c>
      <c r="R51" s="3">
        <v>17250</v>
      </c>
      <c r="S51" s="3">
        <v>17323</v>
      </c>
      <c r="T51" s="3">
        <v>15689</v>
      </c>
      <c r="U51" s="3">
        <v>14900</v>
      </c>
      <c r="V51" s="3">
        <v>15121</v>
      </c>
      <c r="W51" s="3">
        <v>14442</v>
      </c>
      <c r="X51" s="3">
        <v>9061</v>
      </c>
      <c r="Y51" s="3">
        <v>9603</v>
      </c>
    </row>
    <row r="52" spans="1:25" ht="13.5" customHeight="1">
      <c r="A52" s="115"/>
      <c r="B52" s="104"/>
      <c r="C52" s="21" t="s">
        <v>8</v>
      </c>
      <c r="D52" s="8">
        <v>27415</v>
      </c>
      <c r="E52" s="8">
        <v>23158</v>
      </c>
      <c r="F52" s="8">
        <v>19108</v>
      </c>
      <c r="G52" s="8">
        <v>21462</v>
      </c>
      <c r="H52" s="8">
        <v>21792</v>
      </c>
      <c r="I52" s="8">
        <v>21665</v>
      </c>
      <c r="J52" s="8">
        <v>21494</v>
      </c>
      <c r="K52" s="8">
        <v>21092</v>
      </c>
      <c r="L52" s="8">
        <v>21026</v>
      </c>
      <c r="M52" s="8">
        <v>20517</v>
      </c>
      <c r="N52" s="8">
        <v>21523</v>
      </c>
      <c r="O52" s="8">
        <v>21150</v>
      </c>
      <c r="P52" s="10">
        <v>20618</v>
      </c>
      <c r="Q52" s="8">
        <v>20631</v>
      </c>
      <c r="R52" s="8">
        <v>19970</v>
      </c>
      <c r="S52" s="8">
        <v>19995</v>
      </c>
      <c r="T52" s="8">
        <v>17646</v>
      </c>
      <c r="U52" s="8">
        <v>16739</v>
      </c>
      <c r="V52" s="8">
        <v>16976</v>
      </c>
      <c r="W52" s="8">
        <v>16357</v>
      </c>
      <c r="X52" s="8">
        <v>10617</v>
      </c>
      <c r="Y52" s="8">
        <v>11308</v>
      </c>
    </row>
    <row r="53" spans="1:25" ht="13.5" customHeight="1">
      <c r="A53" s="115"/>
      <c r="B53" s="104" t="s">
        <v>27</v>
      </c>
      <c r="C53" s="4" t="s">
        <v>25</v>
      </c>
      <c r="D53" s="2">
        <v>15285</v>
      </c>
      <c r="E53" s="2">
        <v>3549</v>
      </c>
      <c r="F53" s="2">
        <v>1585</v>
      </c>
      <c r="G53" s="2">
        <v>1512</v>
      </c>
      <c r="H53" s="2">
        <v>1258</v>
      </c>
      <c r="I53" s="2">
        <v>1319</v>
      </c>
      <c r="J53" s="2">
        <v>1535</v>
      </c>
      <c r="K53" s="2">
        <v>1557</v>
      </c>
      <c r="L53" s="2">
        <v>1409</v>
      </c>
      <c r="M53" s="2">
        <v>1269</v>
      </c>
      <c r="N53" s="2">
        <v>1148</v>
      </c>
      <c r="O53" s="2">
        <v>1091</v>
      </c>
      <c r="P53" s="2">
        <v>1108</v>
      </c>
      <c r="Q53" s="2">
        <v>1249</v>
      </c>
      <c r="R53" s="2">
        <v>1320</v>
      </c>
      <c r="S53" s="2">
        <v>1343</v>
      </c>
      <c r="T53" s="2">
        <v>1893</v>
      </c>
      <c r="U53" s="2">
        <v>2089</v>
      </c>
      <c r="V53" s="2">
        <v>2117</v>
      </c>
      <c r="W53" s="2">
        <v>2110</v>
      </c>
      <c r="X53" s="2">
        <v>1679</v>
      </c>
      <c r="Y53" s="2">
        <v>1823</v>
      </c>
    </row>
    <row r="54" spans="1:25" ht="13.5" customHeight="1">
      <c r="A54" s="115"/>
      <c r="B54" s="104"/>
      <c r="C54" s="20" t="s">
        <v>5</v>
      </c>
      <c r="D54" s="3">
        <v>21020</v>
      </c>
      <c r="E54" s="3">
        <v>10337</v>
      </c>
      <c r="F54" s="3">
        <v>7582</v>
      </c>
      <c r="G54" s="3">
        <v>8985</v>
      </c>
      <c r="H54" s="3">
        <v>8825</v>
      </c>
      <c r="I54" s="3">
        <v>8844</v>
      </c>
      <c r="J54" s="3">
        <v>9153</v>
      </c>
      <c r="K54" s="3">
        <v>9290</v>
      </c>
      <c r="L54" s="3">
        <v>9485</v>
      </c>
      <c r="M54" s="3">
        <v>9694</v>
      </c>
      <c r="N54" s="3">
        <v>9361</v>
      </c>
      <c r="O54" s="3">
        <v>9380</v>
      </c>
      <c r="P54" s="3">
        <v>9158</v>
      </c>
      <c r="Q54" s="3">
        <v>8579</v>
      </c>
      <c r="R54" s="3">
        <v>8068</v>
      </c>
      <c r="S54" s="3">
        <v>7980</v>
      </c>
      <c r="T54" s="3">
        <v>9138</v>
      </c>
      <c r="U54" s="3">
        <v>9006</v>
      </c>
      <c r="V54" s="3">
        <v>8963</v>
      </c>
      <c r="W54" s="3">
        <v>8898</v>
      </c>
      <c r="X54" s="3">
        <v>5056</v>
      </c>
      <c r="Y54" s="3">
        <v>5521</v>
      </c>
    </row>
    <row r="55" spans="1:25" ht="13.5" customHeight="1">
      <c r="A55" s="115"/>
      <c r="B55" s="104"/>
      <c r="C55" s="21" t="s">
        <v>8</v>
      </c>
      <c r="D55" s="8">
        <v>36305</v>
      </c>
      <c r="E55" s="8">
        <v>13886</v>
      </c>
      <c r="F55" s="8">
        <v>9167</v>
      </c>
      <c r="G55" s="8">
        <v>10497</v>
      </c>
      <c r="H55" s="8">
        <v>10083</v>
      </c>
      <c r="I55" s="8">
        <v>10163</v>
      </c>
      <c r="J55" s="8">
        <v>10688</v>
      </c>
      <c r="K55" s="8">
        <v>10847</v>
      </c>
      <c r="L55" s="8">
        <v>10894</v>
      </c>
      <c r="M55" s="8">
        <v>10963</v>
      </c>
      <c r="N55" s="8">
        <v>10509</v>
      </c>
      <c r="O55" s="8">
        <v>10471</v>
      </c>
      <c r="P55" s="10">
        <v>10266</v>
      </c>
      <c r="Q55" s="8">
        <v>9828</v>
      </c>
      <c r="R55" s="8">
        <v>9388</v>
      </c>
      <c r="S55" s="8">
        <v>9323</v>
      </c>
      <c r="T55" s="8">
        <v>11031</v>
      </c>
      <c r="U55" s="8">
        <v>11095</v>
      </c>
      <c r="V55" s="8">
        <v>11080</v>
      </c>
      <c r="W55" s="8">
        <v>11008</v>
      </c>
      <c r="X55" s="8">
        <v>6735</v>
      </c>
      <c r="Y55" s="8">
        <v>7344</v>
      </c>
    </row>
    <row r="56" spans="1:25" ht="13.5" customHeight="1">
      <c r="A56" s="115"/>
      <c r="B56" s="104" t="s">
        <v>21</v>
      </c>
      <c r="C56" s="4" t="s">
        <v>25</v>
      </c>
      <c r="D56" s="2">
        <v>19408</v>
      </c>
      <c r="E56" s="2">
        <v>8125</v>
      </c>
      <c r="F56" s="2">
        <v>4148</v>
      </c>
      <c r="G56" s="2">
        <v>2913</v>
      </c>
      <c r="H56" s="2">
        <v>2823</v>
      </c>
      <c r="I56" s="2">
        <v>2800</v>
      </c>
      <c r="J56" s="2">
        <v>2653</v>
      </c>
      <c r="K56" s="2">
        <v>2527</v>
      </c>
      <c r="L56" s="2">
        <v>2536</v>
      </c>
      <c r="M56" s="2">
        <v>2513</v>
      </c>
      <c r="N56" s="2">
        <v>2532</v>
      </c>
      <c r="O56" s="2">
        <v>2434</v>
      </c>
      <c r="P56" s="2">
        <v>2345</v>
      </c>
      <c r="Q56" s="2">
        <v>2433</v>
      </c>
      <c r="R56" s="2">
        <v>2486</v>
      </c>
      <c r="S56" s="2">
        <v>2311</v>
      </c>
      <c r="T56" s="2">
        <v>2417</v>
      </c>
      <c r="U56" s="2">
        <v>2489</v>
      </c>
      <c r="V56" s="2">
        <v>2740</v>
      </c>
      <c r="W56" s="2">
        <v>2725</v>
      </c>
      <c r="X56" s="2">
        <v>2319</v>
      </c>
      <c r="Y56" s="2">
        <v>2502</v>
      </c>
    </row>
    <row r="57" spans="1:25" ht="13.5" customHeight="1">
      <c r="A57" s="115"/>
      <c r="B57" s="104"/>
      <c r="C57" s="20" t="s">
        <v>5</v>
      </c>
      <c r="D57" s="3">
        <v>22103</v>
      </c>
      <c r="E57" s="3">
        <v>14526</v>
      </c>
      <c r="F57" s="3">
        <v>8732</v>
      </c>
      <c r="G57" s="3">
        <v>8001</v>
      </c>
      <c r="H57" s="3">
        <v>7899</v>
      </c>
      <c r="I57" s="3">
        <v>8087</v>
      </c>
      <c r="J57" s="3">
        <v>8428</v>
      </c>
      <c r="K57" s="3">
        <v>8156</v>
      </c>
      <c r="L57" s="3">
        <v>7928</v>
      </c>
      <c r="M57" s="3">
        <v>7843</v>
      </c>
      <c r="N57" s="3">
        <v>7617</v>
      </c>
      <c r="O57" s="3">
        <v>7628</v>
      </c>
      <c r="P57" s="3">
        <v>7614</v>
      </c>
      <c r="Q57" s="3">
        <v>7755</v>
      </c>
      <c r="R57" s="3">
        <v>8086</v>
      </c>
      <c r="S57" s="3">
        <v>8321</v>
      </c>
      <c r="T57" s="3">
        <v>8560</v>
      </c>
      <c r="U57" s="3">
        <v>8360</v>
      </c>
      <c r="V57" s="3">
        <v>8334</v>
      </c>
      <c r="W57" s="3">
        <v>8200</v>
      </c>
      <c r="X57" s="3">
        <v>5526</v>
      </c>
      <c r="Y57" s="3">
        <v>6222</v>
      </c>
    </row>
    <row r="58" spans="1:25" ht="13.5" customHeight="1">
      <c r="A58" s="115"/>
      <c r="B58" s="104"/>
      <c r="C58" s="21" t="s">
        <v>8</v>
      </c>
      <c r="D58" s="8">
        <v>41511</v>
      </c>
      <c r="E58" s="8">
        <v>22651</v>
      </c>
      <c r="F58" s="8">
        <v>12880</v>
      </c>
      <c r="G58" s="8">
        <v>10914</v>
      </c>
      <c r="H58" s="8">
        <v>10722</v>
      </c>
      <c r="I58" s="8">
        <v>10887</v>
      </c>
      <c r="J58" s="8">
        <v>11081</v>
      </c>
      <c r="K58" s="8">
        <v>10683</v>
      </c>
      <c r="L58" s="8">
        <v>10464</v>
      </c>
      <c r="M58" s="8">
        <v>10356</v>
      </c>
      <c r="N58" s="8">
        <v>10149</v>
      </c>
      <c r="O58" s="8">
        <v>10062</v>
      </c>
      <c r="P58" s="8">
        <v>9959</v>
      </c>
      <c r="Q58" s="8">
        <v>10188</v>
      </c>
      <c r="R58" s="8">
        <v>10572</v>
      </c>
      <c r="S58" s="8">
        <v>10632</v>
      </c>
      <c r="T58" s="8">
        <v>10977</v>
      </c>
      <c r="U58" s="8">
        <v>10849</v>
      </c>
      <c r="V58" s="8">
        <v>11074</v>
      </c>
      <c r="W58" s="8">
        <v>10925</v>
      </c>
      <c r="X58" s="8">
        <v>7845</v>
      </c>
      <c r="Y58" s="8">
        <v>8724</v>
      </c>
    </row>
    <row r="59" spans="1:25" ht="13.5" customHeight="1">
      <c r="A59" s="115"/>
      <c r="B59" s="106" t="s">
        <v>14</v>
      </c>
      <c r="C59" s="4" t="s">
        <v>25</v>
      </c>
      <c r="D59" s="31">
        <v>145883</v>
      </c>
      <c r="E59" s="31">
        <v>63805</v>
      </c>
      <c r="F59" s="31">
        <v>19751</v>
      </c>
      <c r="G59" s="31">
        <v>6421</v>
      </c>
      <c r="H59" s="31">
        <v>5986</v>
      </c>
      <c r="I59" s="31">
        <v>5581</v>
      </c>
      <c r="J59" s="31">
        <v>5275</v>
      </c>
      <c r="K59" s="31">
        <v>5061</v>
      </c>
      <c r="L59" s="31">
        <v>4800</v>
      </c>
      <c r="M59" s="31">
        <v>4520</v>
      </c>
      <c r="N59" s="31">
        <v>2928</v>
      </c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1:25" ht="13.5" customHeight="1">
      <c r="A60" s="115"/>
      <c r="B60" s="120"/>
      <c r="C60" s="20" t="s">
        <v>5</v>
      </c>
      <c r="D60" s="32">
        <v>121528</v>
      </c>
      <c r="E60" s="32">
        <v>53239</v>
      </c>
      <c r="F60" s="32">
        <v>17107</v>
      </c>
      <c r="G60" s="32">
        <v>3385</v>
      </c>
      <c r="H60" s="32">
        <v>3088</v>
      </c>
      <c r="I60" s="32">
        <v>2948</v>
      </c>
      <c r="J60" s="32">
        <v>2896</v>
      </c>
      <c r="K60" s="32">
        <v>2793</v>
      </c>
      <c r="L60" s="32">
        <v>2664</v>
      </c>
      <c r="M60" s="32">
        <v>2561</v>
      </c>
      <c r="N60" s="32">
        <v>1557</v>
      </c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1:25" ht="13.5" customHeight="1">
      <c r="A61" s="115"/>
      <c r="B61" s="121"/>
      <c r="C61" s="21" t="s">
        <v>8</v>
      </c>
      <c r="D61" s="8">
        <v>267411</v>
      </c>
      <c r="E61" s="8">
        <v>117044</v>
      </c>
      <c r="F61" s="8">
        <v>36858</v>
      </c>
      <c r="G61" s="8">
        <v>9806</v>
      </c>
      <c r="H61" s="8">
        <v>9074</v>
      </c>
      <c r="I61" s="8">
        <v>8529</v>
      </c>
      <c r="J61" s="8">
        <v>8171</v>
      </c>
      <c r="K61" s="8">
        <v>7854</v>
      </c>
      <c r="L61" s="8">
        <v>7464</v>
      </c>
      <c r="M61" s="8">
        <v>7081</v>
      </c>
      <c r="N61" s="8">
        <v>4485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</row>
    <row r="62" spans="1:25" ht="13.5" customHeight="1">
      <c r="A62" s="115"/>
      <c r="B62" s="119" t="s">
        <v>26</v>
      </c>
      <c r="C62" s="40" t="s">
        <v>25</v>
      </c>
      <c r="D62" s="37">
        <v>192772</v>
      </c>
      <c r="E62" s="37">
        <v>83390</v>
      </c>
      <c r="F62" s="37">
        <v>32752</v>
      </c>
      <c r="G62" s="37">
        <v>18527</v>
      </c>
      <c r="H62" s="37">
        <v>17960</v>
      </c>
      <c r="I62" s="37">
        <v>17483</v>
      </c>
      <c r="J62" s="37">
        <v>16939</v>
      </c>
      <c r="K62" s="37">
        <v>16566</v>
      </c>
      <c r="L62" s="37">
        <v>16685</v>
      </c>
      <c r="M62" s="37">
        <v>16001</v>
      </c>
      <c r="N62" s="37">
        <v>14318</v>
      </c>
      <c r="O62" s="37">
        <v>11073</v>
      </c>
      <c r="P62" s="37">
        <v>10916</v>
      </c>
      <c r="Q62" s="37">
        <v>11140</v>
      </c>
      <c r="R62" s="37">
        <v>11223</v>
      </c>
      <c r="S62" s="37">
        <v>10893</v>
      </c>
      <c r="T62" s="37">
        <v>11664</v>
      </c>
      <c r="U62" s="37">
        <v>12363</v>
      </c>
      <c r="V62" s="37">
        <v>12734</v>
      </c>
      <c r="W62" s="37">
        <v>12824</v>
      </c>
      <c r="X62" s="37">
        <v>10279</v>
      </c>
      <c r="Y62" s="37">
        <v>11322</v>
      </c>
    </row>
    <row r="63" spans="1:25" ht="13.5" customHeight="1">
      <c r="A63" s="115"/>
      <c r="B63" s="119"/>
      <c r="C63" s="22" t="s">
        <v>5</v>
      </c>
      <c r="D63" s="39">
        <v>179870</v>
      </c>
      <c r="E63" s="39">
        <v>93349</v>
      </c>
      <c r="F63" s="39">
        <v>55248</v>
      </c>
      <c r="G63" s="39">
        <v>45843</v>
      </c>
      <c r="H63" s="39">
        <v>45557</v>
      </c>
      <c r="I63" s="39">
        <v>45185</v>
      </c>
      <c r="J63" s="39">
        <v>45676</v>
      </c>
      <c r="K63" s="39">
        <v>44957</v>
      </c>
      <c r="L63" s="39">
        <v>45509</v>
      </c>
      <c r="M63" s="39">
        <v>45401</v>
      </c>
      <c r="N63" s="39">
        <v>44496</v>
      </c>
      <c r="O63" s="39">
        <v>42197</v>
      </c>
      <c r="P63" s="39">
        <v>41424</v>
      </c>
      <c r="Q63" s="39">
        <v>41035</v>
      </c>
      <c r="R63" s="39">
        <v>40057</v>
      </c>
      <c r="S63" s="39">
        <v>40093</v>
      </c>
      <c r="T63" s="39">
        <v>39653</v>
      </c>
      <c r="U63" s="39">
        <v>38704</v>
      </c>
      <c r="V63" s="39">
        <v>38880</v>
      </c>
      <c r="W63" s="39">
        <v>37867</v>
      </c>
      <c r="X63" s="39">
        <v>23820</v>
      </c>
      <c r="Y63" s="39">
        <v>26239</v>
      </c>
    </row>
    <row r="64" spans="1:25" ht="13.5" customHeight="1">
      <c r="A64" s="116"/>
      <c r="B64" s="119"/>
      <c r="C64" s="22" t="s">
        <v>8</v>
      </c>
      <c r="D64" s="8">
        <v>372642</v>
      </c>
      <c r="E64" s="8">
        <v>176739</v>
      </c>
      <c r="F64" s="8">
        <v>88000</v>
      </c>
      <c r="G64" s="8">
        <v>64370</v>
      </c>
      <c r="H64" s="8">
        <v>63517</v>
      </c>
      <c r="I64" s="8">
        <v>62668</v>
      </c>
      <c r="J64" s="8">
        <v>62615</v>
      </c>
      <c r="K64" s="8">
        <v>61523</v>
      </c>
      <c r="L64" s="8">
        <v>62194</v>
      </c>
      <c r="M64" s="8">
        <v>61402</v>
      </c>
      <c r="N64" s="8">
        <v>58814</v>
      </c>
      <c r="O64" s="8">
        <v>53270</v>
      </c>
      <c r="P64" s="8">
        <v>52340</v>
      </c>
      <c r="Q64" s="8">
        <v>52175</v>
      </c>
      <c r="R64" s="8">
        <v>51280</v>
      </c>
      <c r="S64" s="8">
        <v>50986</v>
      </c>
      <c r="T64" s="8">
        <v>51317</v>
      </c>
      <c r="U64" s="8">
        <v>51067</v>
      </c>
      <c r="V64" s="8">
        <v>51614</v>
      </c>
      <c r="W64" s="8">
        <v>50691</v>
      </c>
      <c r="X64" s="8">
        <v>34099</v>
      </c>
      <c r="Y64" s="8">
        <v>37561</v>
      </c>
    </row>
    <row r="65" spans="1:25" ht="13.5" customHeight="1">
      <c r="A65" s="108" t="s">
        <v>28</v>
      </c>
      <c r="B65" s="109"/>
      <c r="C65" s="40" t="s">
        <v>25</v>
      </c>
      <c r="D65" s="37">
        <v>532127</v>
      </c>
      <c r="E65" s="37">
        <v>367011</v>
      </c>
      <c r="F65" s="37">
        <v>307657</v>
      </c>
      <c r="G65" s="37">
        <v>364357</v>
      </c>
      <c r="H65" s="37">
        <v>364475</v>
      </c>
      <c r="I65" s="37">
        <v>364862</v>
      </c>
      <c r="J65" s="37">
        <v>364740</v>
      </c>
      <c r="K65" s="37">
        <v>358549</v>
      </c>
      <c r="L65" s="37">
        <v>351115</v>
      </c>
      <c r="M65" s="37">
        <v>340784</v>
      </c>
      <c r="N65" s="37">
        <v>331288</v>
      </c>
      <c r="O65" s="37">
        <v>321168</v>
      </c>
      <c r="P65" s="37">
        <v>312512</v>
      </c>
      <c r="Q65" s="37">
        <v>309478</v>
      </c>
      <c r="R65" s="37">
        <v>308588</v>
      </c>
      <c r="S65" s="37">
        <v>311335</v>
      </c>
      <c r="T65" s="37">
        <v>362468</v>
      </c>
      <c r="U65" s="37">
        <v>376496</v>
      </c>
      <c r="V65" s="37">
        <v>382224.1</v>
      </c>
      <c r="W65" s="37">
        <v>386753</v>
      </c>
      <c r="X65" s="37">
        <v>313351</v>
      </c>
      <c r="Y65" s="37">
        <v>326150</v>
      </c>
    </row>
    <row r="66" spans="1:25" ht="13.5" customHeight="1">
      <c r="A66" s="110"/>
      <c r="B66" s="111"/>
      <c r="C66" s="22" t="s">
        <v>5</v>
      </c>
      <c r="D66" s="39">
        <v>323812</v>
      </c>
      <c r="E66" s="39">
        <v>270971</v>
      </c>
      <c r="F66" s="39">
        <v>239403</v>
      </c>
      <c r="G66" s="39">
        <v>287429</v>
      </c>
      <c r="H66" s="39">
        <v>287759</v>
      </c>
      <c r="I66" s="39">
        <v>290730</v>
      </c>
      <c r="J66" s="39">
        <v>293874</v>
      </c>
      <c r="K66" s="39">
        <v>286148</v>
      </c>
      <c r="L66" s="39">
        <v>284431</v>
      </c>
      <c r="M66" s="39">
        <v>284179</v>
      </c>
      <c r="N66" s="39">
        <v>277640</v>
      </c>
      <c r="O66" s="39">
        <v>275811</v>
      </c>
      <c r="P66" s="39">
        <v>271553</v>
      </c>
      <c r="Q66" s="39">
        <v>271350</v>
      </c>
      <c r="R66" s="39">
        <v>265824</v>
      </c>
      <c r="S66" s="39">
        <v>269150</v>
      </c>
      <c r="T66" s="39">
        <v>294109</v>
      </c>
      <c r="U66" s="39">
        <v>297005</v>
      </c>
      <c r="V66" s="39">
        <v>300493.5</v>
      </c>
      <c r="W66" s="39">
        <v>296200</v>
      </c>
      <c r="X66" s="39">
        <v>173208</v>
      </c>
      <c r="Y66" s="39">
        <v>195637</v>
      </c>
    </row>
    <row r="67" spans="1:25" ht="13.5" customHeight="1">
      <c r="A67" s="112"/>
      <c r="B67" s="113"/>
      <c r="C67" s="23" t="s">
        <v>8</v>
      </c>
      <c r="D67" s="19">
        <v>855939</v>
      </c>
      <c r="E67" s="19">
        <v>637982</v>
      </c>
      <c r="F67" s="19">
        <v>547060</v>
      </c>
      <c r="G67" s="19">
        <v>651786</v>
      </c>
      <c r="H67" s="19">
        <v>652234</v>
      </c>
      <c r="I67" s="19">
        <v>655592</v>
      </c>
      <c r="J67" s="19">
        <v>658614</v>
      </c>
      <c r="K67" s="19">
        <v>644697</v>
      </c>
      <c r="L67" s="19">
        <v>635546</v>
      </c>
      <c r="M67" s="19">
        <v>624963</v>
      </c>
      <c r="N67" s="19">
        <v>608928</v>
      </c>
      <c r="O67" s="19">
        <v>596979</v>
      </c>
      <c r="P67" s="19">
        <v>584065</v>
      </c>
      <c r="Q67" s="19">
        <v>580828</v>
      </c>
      <c r="R67" s="19">
        <v>574412</v>
      </c>
      <c r="S67" s="19">
        <v>580485</v>
      </c>
      <c r="T67" s="10">
        <v>656577</v>
      </c>
      <c r="U67" s="10">
        <v>673503</v>
      </c>
      <c r="V67" s="19">
        <v>682719.6</v>
      </c>
      <c r="W67" s="19">
        <v>682953</v>
      </c>
      <c r="X67" s="19">
        <v>486559</v>
      </c>
      <c r="Y67" s="19">
        <v>521787</v>
      </c>
    </row>
    <row r="68" spans="2:18" ht="13.5" customHeight="1">
      <c r="B68" s="1" t="s">
        <v>29</v>
      </c>
      <c r="N68" s="107"/>
      <c r="O68" s="107"/>
      <c r="P68" s="107"/>
      <c r="Q68" s="107"/>
      <c r="R68" s="24"/>
    </row>
    <row r="69" ht="13.5" customHeight="1">
      <c r="B69" s="1" t="s">
        <v>30</v>
      </c>
    </row>
    <row r="71" ht="9.75" customHeight="1">
      <c r="D71" s="35"/>
    </row>
  </sheetData>
  <sheetProtection/>
  <mergeCells count="24">
    <mergeCell ref="B44:B46"/>
    <mergeCell ref="B59:B61"/>
    <mergeCell ref="B41:B43"/>
    <mergeCell ref="B32:B34"/>
    <mergeCell ref="B35:B37"/>
    <mergeCell ref="B38:B40"/>
    <mergeCell ref="N68:Q68"/>
    <mergeCell ref="A65:B67"/>
    <mergeCell ref="A47:A64"/>
    <mergeCell ref="B47:B49"/>
    <mergeCell ref="B50:B52"/>
    <mergeCell ref="B53:B55"/>
    <mergeCell ref="B56:B58"/>
    <mergeCell ref="B62:B64"/>
    <mergeCell ref="A5:A46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</mergeCells>
  <printOptions/>
  <pageMargins left="0.5905511811023623" right="0" top="0.3937007874015748" bottom="0" header="0" footer="0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showGridLines="0" zoomScale="130" zoomScaleNormal="130" zoomScaleSheetLayoutView="100" zoomScalePageLayoutView="0" workbookViewId="0" topLeftCell="A8">
      <selection activeCell="J32" sqref="J32"/>
    </sheetView>
  </sheetViews>
  <sheetFormatPr defaultColWidth="9.00390625" defaultRowHeight="19.5" customHeight="1"/>
  <cols>
    <col min="1" max="2" width="3.125" style="42" customWidth="1"/>
    <col min="3" max="3" width="15.625" style="42" customWidth="1"/>
    <col min="4" max="4" width="9.625" style="42" customWidth="1"/>
    <col min="5" max="5" width="11.625" style="43" customWidth="1"/>
    <col min="6" max="6" width="10.50390625" style="43" customWidth="1"/>
    <col min="7" max="7" width="11.875" style="43" customWidth="1"/>
    <col min="8" max="8" width="8.625" style="42" customWidth="1"/>
    <col min="9" max="10" width="9.25390625" style="42" bestFit="1" customWidth="1"/>
    <col min="11" max="12" width="10.25390625" style="42" bestFit="1" customWidth="1"/>
    <col min="13" max="16384" width="9.00390625" style="42" customWidth="1"/>
  </cols>
  <sheetData>
    <row r="1" ht="33.75" customHeight="1">
      <c r="A1" s="41" t="s">
        <v>37</v>
      </c>
    </row>
    <row r="2" spans="1:11" ht="19.5" customHeight="1">
      <c r="A2" s="44"/>
      <c r="B2" s="45"/>
      <c r="C2" s="45"/>
      <c r="D2" s="45"/>
      <c r="E2" s="45"/>
      <c r="F2" s="45"/>
      <c r="G2" s="46"/>
      <c r="H2" s="45"/>
      <c r="I2" s="138" t="s">
        <v>38</v>
      </c>
      <c r="J2" s="138"/>
      <c r="K2" s="47"/>
    </row>
    <row r="3" spans="1:11" ht="19.5" customHeight="1">
      <c r="A3" s="139" t="s">
        <v>39</v>
      </c>
      <c r="B3" s="140"/>
      <c r="C3" s="141" t="s">
        <v>40</v>
      </c>
      <c r="D3" s="143" t="s">
        <v>41</v>
      </c>
      <c r="E3" s="48" t="s">
        <v>42</v>
      </c>
      <c r="F3" s="48" t="s">
        <v>43</v>
      </c>
      <c r="G3" s="48" t="s">
        <v>44</v>
      </c>
      <c r="H3" s="141" t="s">
        <v>45</v>
      </c>
      <c r="I3" s="141"/>
      <c r="J3" s="145"/>
      <c r="K3" s="49"/>
    </row>
    <row r="4" spans="1:10" ht="19.5" customHeight="1">
      <c r="A4" s="146" t="s">
        <v>46</v>
      </c>
      <c r="B4" s="147"/>
      <c r="C4" s="142"/>
      <c r="D4" s="144"/>
      <c r="E4" s="51" t="s">
        <v>47</v>
      </c>
      <c r="F4" s="52" t="s">
        <v>48</v>
      </c>
      <c r="G4" s="51" t="s">
        <v>49</v>
      </c>
      <c r="H4" s="50" t="s">
        <v>50</v>
      </c>
      <c r="I4" s="50" t="s">
        <v>5</v>
      </c>
      <c r="J4" s="53" t="s">
        <v>8</v>
      </c>
    </row>
    <row r="5" spans="1:11" ht="19.5" customHeight="1">
      <c r="A5" s="54"/>
      <c r="B5" s="55"/>
      <c r="C5" s="56" t="s">
        <v>2</v>
      </c>
      <c r="D5" s="57">
        <v>2273</v>
      </c>
      <c r="E5" s="58">
        <v>733126.0273972603</v>
      </c>
      <c r="F5" s="58">
        <v>7391.80131260961</v>
      </c>
      <c r="G5" s="59">
        <v>731391.7808219178</v>
      </c>
      <c r="H5" s="57">
        <v>19.029652443094324</v>
      </c>
      <c r="I5" s="57">
        <v>32.48593489310519</v>
      </c>
      <c r="J5" s="60">
        <v>22.91770276279845</v>
      </c>
      <c r="K5" s="49"/>
    </row>
    <row r="6" spans="1:11" ht="19.5" customHeight="1">
      <c r="A6" s="61"/>
      <c r="B6" s="62"/>
      <c r="C6" s="56" t="s">
        <v>51</v>
      </c>
      <c r="D6" s="57">
        <v>106.1</v>
      </c>
      <c r="E6" s="58">
        <v>224736.98630136985</v>
      </c>
      <c r="F6" s="58">
        <v>30285.072430087534</v>
      </c>
      <c r="G6" s="59">
        <v>105246.57534246575</v>
      </c>
      <c r="H6" s="57">
        <v>15.865704545918472</v>
      </c>
      <c r="I6" s="57">
        <v>11.973516949152541</v>
      </c>
      <c r="J6" s="60">
        <v>14.297992173499615</v>
      </c>
      <c r="K6" s="49"/>
    </row>
    <row r="7" spans="1:13" ht="19.5" customHeight="1">
      <c r="A7" s="130" t="s">
        <v>52</v>
      </c>
      <c r="B7" s="131"/>
      <c r="C7" s="56" t="s">
        <v>13</v>
      </c>
      <c r="D7" s="57">
        <v>16</v>
      </c>
      <c r="E7" s="58">
        <v>10019.17808219178</v>
      </c>
      <c r="F7" s="58">
        <v>4025.171232876712</v>
      </c>
      <c r="G7" s="59">
        <v>3917.8082191780823</v>
      </c>
      <c r="H7" s="57">
        <v>7.394397510004446</v>
      </c>
      <c r="I7" s="57">
        <v>4.884232954545454</v>
      </c>
      <c r="J7" s="60">
        <v>6.427946404156413</v>
      </c>
      <c r="K7" s="49"/>
      <c r="L7" s="63"/>
      <c r="M7" s="64"/>
    </row>
    <row r="8" spans="1:11" ht="19.5" customHeight="1">
      <c r="A8" s="61"/>
      <c r="B8" s="62"/>
      <c r="C8" s="56" t="s">
        <v>53</v>
      </c>
      <c r="D8" s="57">
        <v>43.2</v>
      </c>
      <c r="E8" s="58">
        <v>2824.6575342465753</v>
      </c>
      <c r="F8" s="58">
        <v>909.0563165905631</v>
      </c>
      <c r="G8" s="59">
        <v>2389.041095890411</v>
      </c>
      <c r="H8" s="57">
        <v>12.030546623794212</v>
      </c>
      <c r="I8" s="57">
        <v>16.750611246943766</v>
      </c>
      <c r="J8" s="60">
        <v>13.903006789524733</v>
      </c>
      <c r="K8" s="49"/>
    </row>
    <row r="9" spans="1:12" ht="19.5" customHeight="1">
      <c r="A9" s="61"/>
      <c r="B9" s="62"/>
      <c r="C9" s="56" t="s">
        <v>11</v>
      </c>
      <c r="D9" s="57">
        <v>13.1</v>
      </c>
      <c r="E9" s="58">
        <v>3241.095890410959</v>
      </c>
      <c r="F9" s="58">
        <v>1312.2124634044333</v>
      </c>
      <c r="G9" s="59">
        <v>2032.876712328767</v>
      </c>
      <c r="H9" s="57">
        <v>4.847222222222222</v>
      </c>
      <c r="I9" s="57">
        <v>5.504252733900365</v>
      </c>
      <c r="J9" s="60">
        <v>5.304311073541843</v>
      </c>
      <c r="K9" s="49"/>
      <c r="L9" s="65"/>
    </row>
    <row r="10" spans="1:11" ht="19.5" customHeight="1">
      <c r="A10" s="61"/>
      <c r="B10" s="62"/>
      <c r="C10" s="56" t="s">
        <v>54</v>
      </c>
      <c r="D10" s="57">
        <v>29.8</v>
      </c>
      <c r="E10" s="58">
        <v>335608.2191780822</v>
      </c>
      <c r="F10" s="58">
        <v>59856.48616346419</v>
      </c>
      <c r="G10" s="59">
        <v>50838.356164383564</v>
      </c>
      <c r="H10" s="57">
        <v>5.704374145961592</v>
      </c>
      <c r="I10" s="57">
        <v>4.827969433116573</v>
      </c>
      <c r="J10" s="60">
        <v>5.314897507694066</v>
      </c>
      <c r="K10" s="49"/>
    </row>
    <row r="11" spans="1:11" ht="19.5" customHeight="1">
      <c r="A11" s="61"/>
      <c r="B11" s="62"/>
      <c r="C11" s="56" t="s">
        <v>55</v>
      </c>
      <c r="D11" s="57">
        <v>13.7</v>
      </c>
      <c r="E11" s="58">
        <v>3205.4794520547944</v>
      </c>
      <c r="F11" s="59">
        <v>1608.4783043391321</v>
      </c>
      <c r="G11" s="59">
        <v>1104.109589041096</v>
      </c>
      <c r="H11" s="57">
        <v>7.116797900262467</v>
      </c>
      <c r="I11" s="57">
        <v>6.424019607843137</v>
      </c>
      <c r="J11" s="60">
        <v>6.875213675213676</v>
      </c>
      <c r="K11" s="49"/>
    </row>
    <row r="12" spans="1:11" ht="19.5" customHeight="1">
      <c r="A12" s="61"/>
      <c r="B12" s="62"/>
      <c r="C12" s="56" t="s">
        <v>56</v>
      </c>
      <c r="D12" s="57">
        <v>17.7</v>
      </c>
      <c r="E12" s="58">
        <v>126.02739726027399</v>
      </c>
      <c r="F12" s="59">
        <v>50.054171180931746</v>
      </c>
      <c r="G12" s="59">
        <v>95.8904109589041</v>
      </c>
      <c r="H12" s="57" t="s">
        <v>57</v>
      </c>
      <c r="I12" s="57">
        <v>7.021739130434782</v>
      </c>
      <c r="J12" s="60">
        <v>7.030434782608695</v>
      </c>
      <c r="K12" s="49"/>
    </row>
    <row r="13" spans="1:11" ht="19.5" customHeight="1">
      <c r="A13" s="61"/>
      <c r="B13" s="62"/>
      <c r="C13" s="56" t="s">
        <v>58</v>
      </c>
      <c r="D13" s="57">
        <v>93.8</v>
      </c>
      <c r="E13" s="58">
        <v>6438.356164383562</v>
      </c>
      <c r="F13" s="59">
        <v>684.6978415164881</v>
      </c>
      <c r="G13" s="59">
        <v>4767.123287671233</v>
      </c>
      <c r="H13" s="57">
        <v>10.29292267365662</v>
      </c>
      <c r="I13" s="57">
        <v>9.387135922330097</v>
      </c>
      <c r="J13" s="60">
        <v>9.97531914893617</v>
      </c>
      <c r="K13" s="49"/>
    </row>
    <row r="14" spans="1:11" ht="19.5" customHeight="1">
      <c r="A14" s="130" t="s">
        <v>59</v>
      </c>
      <c r="B14" s="131"/>
      <c r="C14" s="56" t="s">
        <v>60</v>
      </c>
      <c r="D14" s="57">
        <v>51.300000000000004</v>
      </c>
      <c r="E14" s="58">
        <v>3512.328767123288</v>
      </c>
      <c r="F14" s="59">
        <v>649.1594330293374</v>
      </c>
      <c r="G14" s="59">
        <v>2361.643835616438</v>
      </c>
      <c r="H14" s="57">
        <v>9.790841584158416</v>
      </c>
      <c r="I14" s="57">
        <v>8.238396624472573</v>
      </c>
      <c r="J14" s="60">
        <v>9.216848673946958</v>
      </c>
      <c r="K14" s="49"/>
    </row>
    <row r="15" spans="1:11" ht="19.5" customHeight="1">
      <c r="A15" s="61"/>
      <c r="B15" s="62"/>
      <c r="C15" s="56" t="s">
        <v>61</v>
      </c>
      <c r="D15" s="57">
        <v>24.8</v>
      </c>
      <c r="E15" s="58">
        <v>1238.3561643835617</v>
      </c>
      <c r="F15" s="59">
        <v>707.7993813521873</v>
      </c>
      <c r="G15" s="59">
        <v>208.21917808219177</v>
      </c>
      <c r="H15" s="57">
        <v>14.24330900243309</v>
      </c>
      <c r="I15" s="57">
        <v>13.487804878048781</v>
      </c>
      <c r="J15" s="60">
        <v>14.174778761061948</v>
      </c>
      <c r="K15" s="49"/>
    </row>
    <row r="16" spans="1:11" ht="19.5" customHeight="1">
      <c r="A16" s="61"/>
      <c r="B16" s="62"/>
      <c r="C16" s="66" t="s">
        <v>62</v>
      </c>
      <c r="D16" s="57">
        <v>116.9</v>
      </c>
      <c r="E16" s="58">
        <v>2572.6027397260273</v>
      </c>
      <c r="F16" s="59">
        <v>585.58421317834</v>
      </c>
      <c r="G16" s="59">
        <v>5375.342465753425</v>
      </c>
      <c r="H16" s="57">
        <v>23.261997405966277</v>
      </c>
      <c r="I16" s="57">
        <v>41.970238095238095</v>
      </c>
      <c r="J16" s="60">
        <v>26.60915867944622</v>
      </c>
      <c r="K16" s="49"/>
    </row>
    <row r="17" spans="1:11" ht="19.5" customHeight="1">
      <c r="A17" s="67"/>
      <c r="B17" s="68"/>
      <c r="C17" s="69" t="s">
        <v>8</v>
      </c>
      <c r="D17" s="70">
        <v>2799.4</v>
      </c>
      <c r="E17" s="71">
        <v>1326649.315068493</v>
      </c>
      <c r="F17" s="72">
        <v>108065.57326362947</v>
      </c>
      <c r="G17" s="72">
        <v>909728.7671232878</v>
      </c>
      <c r="H17" s="70">
        <v>15.452750073055764</v>
      </c>
      <c r="I17" s="70">
        <v>18.953328846857698</v>
      </c>
      <c r="J17" s="73">
        <v>16.67733191251211</v>
      </c>
      <c r="K17" s="49"/>
    </row>
    <row r="18" spans="1:11" ht="19.5" customHeight="1">
      <c r="A18" s="130" t="s">
        <v>63</v>
      </c>
      <c r="B18" s="131"/>
      <c r="C18" s="56" t="s">
        <v>64</v>
      </c>
      <c r="D18" s="57">
        <v>8.8</v>
      </c>
      <c r="E18" s="58">
        <v>27904.109589041094</v>
      </c>
      <c r="F18" s="59">
        <v>13980.697384806974</v>
      </c>
      <c r="G18" s="59">
        <v>7326.0273972602745</v>
      </c>
      <c r="H18" s="57">
        <v>4.900037792894936</v>
      </c>
      <c r="I18" s="57">
        <v>3.8779889638258735</v>
      </c>
      <c r="J18" s="60">
        <v>4.409032891507119</v>
      </c>
      <c r="K18" s="49"/>
    </row>
    <row r="19" spans="1:11" ht="19.5" customHeight="1">
      <c r="A19" s="61"/>
      <c r="B19" s="62"/>
      <c r="C19" s="56" t="s">
        <v>65</v>
      </c>
      <c r="D19" s="57">
        <v>11.5</v>
      </c>
      <c r="E19" s="58">
        <v>30980.821917808218</v>
      </c>
      <c r="F19" s="59">
        <v>8685.32634587899</v>
      </c>
      <c r="G19" s="59">
        <v>5613.698630136986</v>
      </c>
      <c r="H19" s="57">
        <v>4.487976539589443</v>
      </c>
      <c r="I19" s="57">
        <v>3</v>
      </c>
      <c r="J19" s="60">
        <v>3.224354439334984</v>
      </c>
      <c r="K19" s="49"/>
    </row>
    <row r="20" spans="1:11" ht="19.5" customHeight="1">
      <c r="A20" s="61"/>
      <c r="B20" s="62"/>
      <c r="C20" s="56" t="s">
        <v>66</v>
      </c>
      <c r="D20" s="57">
        <v>12.1</v>
      </c>
      <c r="E20" s="58">
        <v>20120.54794520548</v>
      </c>
      <c r="F20" s="59">
        <v>5589.314014036677</v>
      </c>
      <c r="G20" s="59">
        <v>4265.753424657534</v>
      </c>
      <c r="H20" s="57">
        <v>3.6999451453647834</v>
      </c>
      <c r="I20" s="57">
        <v>3.249954718348125</v>
      </c>
      <c r="J20" s="60">
        <v>3.3616557734204795</v>
      </c>
      <c r="K20" s="49"/>
    </row>
    <row r="21" spans="1:11" ht="19.5" customHeight="1">
      <c r="A21" s="130" t="s">
        <v>59</v>
      </c>
      <c r="B21" s="131"/>
      <c r="C21" s="56" t="s">
        <v>67</v>
      </c>
      <c r="D21" s="57">
        <v>13.1</v>
      </c>
      <c r="E21" s="58">
        <v>23901.369863013697</v>
      </c>
      <c r="F21" s="59">
        <v>6824.424163407214</v>
      </c>
      <c r="G21" s="59">
        <v>4602.739726027397</v>
      </c>
      <c r="H21" s="57">
        <v>3.599920063948841</v>
      </c>
      <c r="I21" s="57">
        <v>3.599967855994857</v>
      </c>
      <c r="J21" s="60">
        <v>3.599954149472719</v>
      </c>
      <c r="K21" s="49"/>
    </row>
    <row r="22" spans="1:11" ht="19.5" customHeight="1">
      <c r="A22" s="67"/>
      <c r="B22" s="68"/>
      <c r="C22" s="69" t="s">
        <v>8</v>
      </c>
      <c r="D22" s="70">
        <v>45.5</v>
      </c>
      <c r="E22" s="71">
        <v>102906.8493150685</v>
      </c>
      <c r="F22" s="72">
        <v>35079.761908129854</v>
      </c>
      <c r="G22" s="72">
        <v>21808.219178082192</v>
      </c>
      <c r="H22" s="74">
        <v>4.3574456809750926</v>
      </c>
      <c r="I22" s="74">
        <v>3.3585883608369222</v>
      </c>
      <c r="J22" s="75">
        <v>3.659673597614547</v>
      </c>
      <c r="K22" s="49"/>
    </row>
    <row r="23" spans="1:10" ht="19.5" customHeight="1">
      <c r="A23" s="132" t="s">
        <v>68</v>
      </c>
      <c r="B23" s="135" t="s">
        <v>69</v>
      </c>
      <c r="C23" s="76" t="s">
        <v>70</v>
      </c>
      <c r="D23" s="77">
        <v>2912.1</v>
      </c>
      <c r="E23" s="78">
        <v>28597612.021857925</v>
      </c>
      <c r="F23" s="78">
        <v>119041.62876302219</v>
      </c>
      <c r="G23" s="78">
        <v>6474322.404371585</v>
      </c>
      <c r="H23" s="77">
        <v>12.653245519901537</v>
      </c>
      <c r="I23" s="77">
        <v>11.315772346299429</v>
      </c>
      <c r="J23" s="79">
        <v>12.114892660799566</v>
      </c>
    </row>
    <row r="24" spans="1:10" ht="19.5" customHeight="1">
      <c r="A24" s="133"/>
      <c r="B24" s="136"/>
      <c r="C24" s="80" t="s">
        <v>71</v>
      </c>
      <c r="D24" s="57">
        <v>4443.9</v>
      </c>
      <c r="E24" s="81">
        <v>7136732.240437159</v>
      </c>
      <c r="F24" s="59">
        <v>11986.351467487742</v>
      </c>
      <c r="G24" s="81">
        <v>1612019.1256830601</v>
      </c>
      <c r="H24" s="57">
        <v>8.321074569309477</v>
      </c>
      <c r="I24" s="57">
        <v>6.616481380399626</v>
      </c>
      <c r="J24" s="60">
        <v>7.422005525174921</v>
      </c>
    </row>
    <row r="25" spans="1:10" ht="19.5" customHeight="1">
      <c r="A25" s="134"/>
      <c r="B25" s="137"/>
      <c r="C25" s="69" t="s">
        <v>72</v>
      </c>
      <c r="D25" s="82">
        <v>491.2</v>
      </c>
      <c r="E25" s="83">
        <v>7158144.808743169</v>
      </c>
      <c r="F25" s="83">
        <v>94276.14450049555</v>
      </c>
      <c r="G25" s="83">
        <v>957051.912568306</v>
      </c>
      <c r="H25" s="82">
        <v>7.1031802655807565</v>
      </c>
      <c r="I25" s="82">
        <v>5.683613902227487</v>
      </c>
      <c r="J25" s="84">
        <v>6.4628152958092375</v>
      </c>
    </row>
    <row r="26" spans="1:10" ht="19.5" customHeight="1" hidden="1">
      <c r="A26" s="85"/>
      <c r="B26" s="125" t="s">
        <v>73</v>
      </c>
      <c r="C26" s="86" t="s">
        <v>74</v>
      </c>
      <c r="D26" s="87" t="e">
        <f>#REF!</f>
        <v>#REF!</v>
      </c>
      <c r="E26" s="88" t="e">
        <f>#REF!/366*1000</f>
        <v>#REF!</v>
      </c>
      <c r="F26" s="88" t="e">
        <f>#REF!/#REF!*1000</f>
        <v>#REF!</v>
      </c>
      <c r="G26" s="88" t="e">
        <f>#REF!/366*1000</f>
        <v>#REF!</v>
      </c>
      <c r="H26" s="87" t="e">
        <f>#REF!/#REF!</f>
        <v>#REF!</v>
      </c>
      <c r="I26" s="87" t="e">
        <f>#REF!/#REF!</f>
        <v>#REF!</v>
      </c>
      <c r="J26" s="89" t="e">
        <f>#REF!/#REF!</f>
        <v>#REF!</v>
      </c>
    </row>
    <row r="27" spans="1:10" ht="19.5" customHeight="1" hidden="1">
      <c r="A27" s="85"/>
      <c r="B27" s="126"/>
      <c r="C27" s="90" t="s">
        <v>75</v>
      </c>
      <c r="D27" s="91" t="e">
        <f>#REF!</f>
        <v>#REF!</v>
      </c>
      <c r="E27" s="92" t="e">
        <f>#REF!/366*1000</f>
        <v>#REF!</v>
      </c>
      <c r="F27" s="92" t="e">
        <f>#REF!/#REF!*1000</f>
        <v>#REF!</v>
      </c>
      <c r="G27" s="92" t="e">
        <f>#REF!/366*1000</f>
        <v>#REF!</v>
      </c>
      <c r="H27" s="91" t="e">
        <f>#REF!/#REF!</f>
        <v>#REF!</v>
      </c>
      <c r="I27" s="91" t="e">
        <f>#REF!/#REF!</f>
        <v>#REF!</v>
      </c>
      <c r="J27" s="93" t="e">
        <f>#REF!/#REF!</f>
        <v>#REF!</v>
      </c>
    </row>
    <row r="28" spans="1:10" ht="19.5" customHeight="1" hidden="1">
      <c r="A28" s="85"/>
      <c r="B28" s="126"/>
      <c r="C28" s="56" t="s">
        <v>76</v>
      </c>
      <c r="D28" s="87" t="e">
        <f>#REF!</f>
        <v>#REF!</v>
      </c>
      <c r="E28" s="88" t="e">
        <f>#REF!/366*1000</f>
        <v>#REF!</v>
      </c>
      <c r="F28" s="88" t="e">
        <f>#REF!/#REF!*1000</f>
        <v>#REF!</v>
      </c>
      <c r="G28" s="92" t="e">
        <f>#REF!/366*1000</f>
        <v>#REF!</v>
      </c>
      <c r="H28" s="87" t="e">
        <f>#REF!/#REF!</f>
        <v>#REF!</v>
      </c>
      <c r="I28" s="87" t="e">
        <f>#REF!/#REF!</f>
        <v>#REF!</v>
      </c>
      <c r="J28" s="89" t="e">
        <f>#REF!/#REF!</f>
        <v>#REF!</v>
      </c>
    </row>
    <row r="29" spans="1:10" ht="19.5" customHeight="1" hidden="1">
      <c r="A29" s="94"/>
      <c r="B29" s="127"/>
      <c r="C29" s="69" t="s">
        <v>77</v>
      </c>
      <c r="D29" s="95" t="e">
        <f>#REF!</f>
        <v>#REF!</v>
      </c>
      <c r="E29" s="96" t="e">
        <f>#REF!/366*1000</f>
        <v>#REF!</v>
      </c>
      <c r="F29" s="96" t="e">
        <f>#REF!/#REF!*1000</f>
        <v>#REF!</v>
      </c>
      <c r="G29" s="96" t="e">
        <f>#REF!/366*1000</f>
        <v>#REF!</v>
      </c>
      <c r="H29" s="95" t="e">
        <f>#REF!/#REF!</f>
        <v>#REF!</v>
      </c>
      <c r="I29" s="95" t="e">
        <f>#REF!/#REF!</f>
        <v>#REF!</v>
      </c>
      <c r="J29" s="97" t="e">
        <f>#REF!/#REF!</f>
        <v>#REF!</v>
      </c>
    </row>
    <row r="30" spans="1:10" ht="19.5" customHeight="1">
      <c r="A30" s="128" t="s">
        <v>78</v>
      </c>
      <c r="B30" s="129"/>
      <c r="C30" s="129"/>
      <c r="D30" s="129"/>
      <c r="E30" s="129"/>
      <c r="F30" s="129"/>
      <c r="G30" s="98"/>
      <c r="H30" s="99"/>
      <c r="I30" s="99"/>
      <c r="J30" s="99"/>
    </row>
    <row r="31" spans="1:10" ht="19.5" customHeight="1">
      <c r="A31" s="128" t="s">
        <v>79</v>
      </c>
      <c r="B31" s="129"/>
      <c r="C31" s="129"/>
      <c r="D31" s="129"/>
      <c r="E31" s="129"/>
      <c r="F31" s="129"/>
      <c r="G31" s="129"/>
      <c r="H31" s="99"/>
      <c r="I31" s="99"/>
      <c r="J31" s="99"/>
    </row>
    <row r="32" spans="1:10" ht="19.5" customHeight="1">
      <c r="A32" s="100" t="s">
        <v>80</v>
      </c>
      <c r="B32" s="101"/>
      <c r="C32" s="100"/>
      <c r="D32" s="100"/>
      <c r="E32" s="100"/>
      <c r="F32" s="100"/>
      <c r="G32" s="100"/>
      <c r="H32" s="100"/>
      <c r="I32" s="100"/>
      <c r="J32" s="100"/>
    </row>
  </sheetData>
  <sheetProtection/>
  <mergeCells count="15">
    <mergeCell ref="I2:J2"/>
    <mergeCell ref="A3:B3"/>
    <mergeCell ref="C3:C4"/>
    <mergeCell ref="D3:D4"/>
    <mergeCell ref="H3:J3"/>
    <mergeCell ref="A4:B4"/>
    <mergeCell ref="B26:B29"/>
    <mergeCell ref="A30:F30"/>
    <mergeCell ref="A31:G31"/>
    <mergeCell ref="A7:B7"/>
    <mergeCell ref="A14:B14"/>
    <mergeCell ref="A18:B18"/>
    <mergeCell ref="A21:B21"/>
    <mergeCell ref="A23:A25"/>
    <mergeCell ref="B23:B25"/>
  </mergeCells>
  <printOptions/>
  <pageMargins left="0.7874015748031497" right="0.7874015748031497" top="1.1811023622047245" bottom="1.3779527559055118" header="0.5118110236220472" footer="0.5118110236220472"/>
  <pageSetup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showGridLines="0" zoomScale="130" zoomScaleNormal="130" zoomScaleSheetLayoutView="100" zoomScalePageLayoutView="0" workbookViewId="0" topLeftCell="A1">
      <selection activeCell="T9" sqref="T9"/>
    </sheetView>
  </sheetViews>
  <sheetFormatPr defaultColWidth="9.00390625" defaultRowHeight="24.75" customHeight="1"/>
  <cols>
    <col min="1" max="1" width="5.125" style="149" customWidth="1"/>
    <col min="2" max="2" width="15.625" style="149" customWidth="1"/>
    <col min="3" max="3" width="8.625" style="149" customWidth="1"/>
    <col min="4" max="4" width="2.625" style="149" customWidth="1"/>
    <col min="5" max="5" width="8.625" style="149" customWidth="1"/>
    <col min="6" max="6" width="7.625" style="149" customWidth="1"/>
    <col min="7" max="7" width="3.00390625" style="149" customWidth="1"/>
    <col min="8" max="10" width="7.625" style="149" customWidth="1"/>
    <col min="11" max="12" width="9.625" style="149" customWidth="1"/>
    <col min="13" max="14" width="8.625" style="149" customWidth="1"/>
    <col min="15" max="16384" width="9.00390625" style="149" customWidth="1"/>
  </cols>
  <sheetData>
    <row r="1" spans="1:14" ht="24.75" customHeight="1">
      <c r="A1" s="148" t="s">
        <v>81</v>
      </c>
      <c r="M1" s="150" t="s">
        <v>82</v>
      </c>
      <c r="N1" s="150"/>
    </row>
    <row r="2" spans="1:14" ht="24.75" customHeight="1">
      <c r="A2" s="151" t="s">
        <v>22</v>
      </c>
      <c r="B2" s="152" t="s">
        <v>83</v>
      </c>
      <c r="C2" s="152" t="s">
        <v>84</v>
      </c>
      <c r="D2" s="152"/>
      <c r="E2" s="152"/>
      <c r="F2" s="152" t="s">
        <v>85</v>
      </c>
      <c r="G2" s="152"/>
      <c r="H2" s="152"/>
      <c r="I2" s="153" t="s">
        <v>86</v>
      </c>
      <c r="J2" s="153" t="s">
        <v>87</v>
      </c>
      <c r="K2" s="154" t="s">
        <v>88</v>
      </c>
      <c r="L2" s="154" t="s">
        <v>89</v>
      </c>
      <c r="M2" s="154" t="s">
        <v>90</v>
      </c>
      <c r="N2" s="155" t="s">
        <v>91</v>
      </c>
    </row>
    <row r="3" spans="1:14" ht="14.25" customHeight="1">
      <c r="A3" s="156"/>
      <c r="B3" s="157"/>
      <c r="C3" s="157"/>
      <c r="D3" s="157"/>
      <c r="E3" s="157"/>
      <c r="F3" s="157"/>
      <c r="G3" s="157"/>
      <c r="H3" s="157"/>
      <c r="I3" s="158" t="s">
        <v>92</v>
      </c>
      <c r="J3" s="158" t="s">
        <v>93</v>
      </c>
      <c r="K3" s="158" t="s">
        <v>94</v>
      </c>
      <c r="L3" s="158" t="s">
        <v>94</v>
      </c>
      <c r="M3" s="158" t="s">
        <v>95</v>
      </c>
      <c r="N3" s="159" t="s">
        <v>95</v>
      </c>
    </row>
    <row r="4" spans="1:16" ht="24.75" customHeight="1">
      <c r="A4" s="160" t="s">
        <v>96</v>
      </c>
      <c r="B4" s="161" t="s">
        <v>97</v>
      </c>
      <c r="C4" s="162" t="s">
        <v>98</v>
      </c>
      <c r="D4" s="163" t="s">
        <v>99</v>
      </c>
      <c r="E4" s="164" t="s">
        <v>100</v>
      </c>
      <c r="F4" s="165">
        <v>0.30972222222222223</v>
      </c>
      <c r="G4" s="163" t="s">
        <v>99</v>
      </c>
      <c r="H4" s="166">
        <v>0.3513888888888889</v>
      </c>
      <c r="I4" s="167">
        <v>10</v>
      </c>
      <c r="J4" s="167">
        <v>88</v>
      </c>
      <c r="K4" s="168">
        <v>10160</v>
      </c>
      <c r="L4" s="168">
        <v>8631</v>
      </c>
      <c r="M4" s="169">
        <v>85</v>
      </c>
      <c r="N4" s="170">
        <v>19</v>
      </c>
      <c r="P4" s="171"/>
    </row>
    <row r="5" spans="1:16" ht="24.75" customHeight="1">
      <c r="A5" s="172"/>
      <c r="B5" s="161" t="s">
        <v>3</v>
      </c>
      <c r="C5" s="173" t="s">
        <v>101</v>
      </c>
      <c r="D5" s="163" t="s">
        <v>99</v>
      </c>
      <c r="E5" s="164" t="s">
        <v>102</v>
      </c>
      <c r="F5" s="165">
        <v>0.3333333333333333</v>
      </c>
      <c r="G5" s="163" t="s">
        <v>99</v>
      </c>
      <c r="H5" s="166">
        <v>0.375</v>
      </c>
      <c r="I5" s="167">
        <v>18</v>
      </c>
      <c r="J5" s="167">
        <v>115</v>
      </c>
      <c r="K5" s="168">
        <v>14030</v>
      </c>
      <c r="L5" s="168">
        <v>15798</v>
      </c>
      <c r="M5" s="174">
        <v>112.6</v>
      </c>
      <c r="N5" s="175">
        <v>27.5</v>
      </c>
      <c r="P5" s="171"/>
    </row>
    <row r="6" spans="1:16" ht="24.75" customHeight="1">
      <c r="A6" s="172"/>
      <c r="B6" s="161" t="s">
        <v>13</v>
      </c>
      <c r="C6" s="173" t="s">
        <v>103</v>
      </c>
      <c r="D6" s="163" t="s">
        <v>99</v>
      </c>
      <c r="E6" s="164" t="s">
        <v>104</v>
      </c>
      <c r="F6" s="165">
        <v>0.3013888888888889</v>
      </c>
      <c r="G6" s="163" t="s">
        <v>99</v>
      </c>
      <c r="H6" s="166">
        <v>0.3423611111111111</v>
      </c>
      <c r="I6" s="167">
        <v>11</v>
      </c>
      <c r="J6" s="167">
        <v>21</v>
      </c>
      <c r="K6" s="168">
        <v>1072</v>
      </c>
      <c r="L6" s="168">
        <v>960</v>
      </c>
      <c r="M6" s="176">
        <v>89.6</v>
      </c>
      <c r="N6" s="175">
        <v>27.4</v>
      </c>
      <c r="P6" s="171"/>
    </row>
    <row r="7" spans="1:16" ht="24.75" customHeight="1">
      <c r="A7" s="172"/>
      <c r="B7" s="161" t="s">
        <v>53</v>
      </c>
      <c r="C7" s="173" t="s">
        <v>105</v>
      </c>
      <c r="D7" s="163" t="s">
        <v>99</v>
      </c>
      <c r="E7" s="177" t="s">
        <v>106</v>
      </c>
      <c r="F7" s="165">
        <v>0.2986111111111111</v>
      </c>
      <c r="G7" s="163" t="s">
        <v>99</v>
      </c>
      <c r="H7" s="166">
        <v>0.34027777777777773</v>
      </c>
      <c r="I7" s="167">
        <v>5</v>
      </c>
      <c r="J7" s="167">
        <v>10</v>
      </c>
      <c r="K7" s="168">
        <v>1140</v>
      </c>
      <c r="L7" s="168">
        <v>388</v>
      </c>
      <c r="M7" s="169">
        <v>34</v>
      </c>
      <c r="N7" s="175">
        <v>46.2</v>
      </c>
      <c r="P7" s="171"/>
    </row>
    <row r="8" spans="1:16" ht="24.75" customHeight="1">
      <c r="A8" s="172"/>
      <c r="B8" s="161" t="s">
        <v>11</v>
      </c>
      <c r="C8" s="173" t="s">
        <v>107</v>
      </c>
      <c r="D8" s="163" t="s">
        <v>99</v>
      </c>
      <c r="E8" s="164" t="s">
        <v>108</v>
      </c>
      <c r="F8" s="165">
        <v>0.3125</v>
      </c>
      <c r="G8" s="163" t="s">
        <v>99</v>
      </c>
      <c r="H8" s="166">
        <v>0.3541666666666667</v>
      </c>
      <c r="I8" s="167">
        <v>4</v>
      </c>
      <c r="J8" s="167">
        <v>8</v>
      </c>
      <c r="K8" s="168">
        <v>1084</v>
      </c>
      <c r="L8" s="168">
        <v>814</v>
      </c>
      <c r="M8" s="176">
        <v>75.1</v>
      </c>
      <c r="N8" s="175">
        <v>41.7</v>
      </c>
      <c r="P8" s="171"/>
    </row>
    <row r="9" spans="1:16" ht="24.75" customHeight="1">
      <c r="A9" s="172"/>
      <c r="B9" s="161" t="s">
        <v>54</v>
      </c>
      <c r="C9" s="178" t="s">
        <v>109</v>
      </c>
      <c r="D9" s="163" t="s">
        <v>99</v>
      </c>
      <c r="E9" s="164" t="s">
        <v>110</v>
      </c>
      <c r="F9" s="165">
        <v>0.3333333333333333</v>
      </c>
      <c r="G9" s="163" t="s">
        <v>99</v>
      </c>
      <c r="H9" s="166">
        <v>0.3743055555555555</v>
      </c>
      <c r="I9" s="167">
        <v>20</v>
      </c>
      <c r="J9" s="167">
        <v>120</v>
      </c>
      <c r="K9" s="179">
        <v>16200</v>
      </c>
      <c r="L9" s="179">
        <v>18845</v>
      </c>
      <c r="M9" s="180">
        <v>116.3</v>
      </c>
      <c r="N9" s="175">
        <v>28.7</v>
      </c>
      <c r="P9" s="171"/>
    </row>
    <row r="10" spans="1:16" ht="24.75" customHeight="1">
      <c r="A10" s="172"/>
      <c r="B10" s="161" t="s">
        <v>55</v>
      </c>
      <c r="C10" s="181" t="s">
        <v>111</v>
      </c>
      <c r="D10" s="163" t="s">
        <v>99</v>
      </c>
      <c r="E10" s="182" t="s">
        <v>112</v>
      </c>
      <c r="F10" s="165">
        <v>0.28402777777777777</v>
      </c>
      <c r="G10" s="163" t="s">
        <v>99</v>
      </c>
      <c r="H10" s="166">
        <v>0.32222222222222224</v>
      </c>
      <c r="I10" s="167">
        <v>5</v>
      </c>
      <c r="J10" s="167">
        <v>6</v>
      </c>
      <c r="K10" s="168">
        <v>600</v>
      </c>
      <c r="L10" s="168">
        <v>240</v>
      </c>
      <c r="M10" s="183">
        <v>40</v>
      </c>
      <c r="N10" s="175">
        <v>21.7</v>
      </c>
      <c r="P10" s="171"/>
    </row>
    <row r="11" spans="1:16" ht="24.75" customHeight="1">
      <c r="A11" s="172"/>
      <c r="B11" s="161" t="s">
        <v>56</v>
      </c>
      <c r="C11" s="173" t="s">
        <v>113</v>
      </c>
      <c r="D11" s="163" t="s">
        <v>99</v>
      </c>
      <c r="E11" s="164" t="s">
        <v>114</v>
      </c>
      <c r="F11" s="165">
        <v>0.4895833333333333</v>
      </c>
      <c r="G11" s="163" t="s">
        <v>99</v>
      </c>
      <c r="H11" s="166">
        <v>0.5041666666666667</v>
      </c>
      <c r="I11" s="167">
        <v>2</v>
      </c>
      <c r="J11" s="167">
        <v>6</v>
      </c>
      <c r="K11" s="168">
        <v>266</v>
      </c>
      <c r="L11" s="168">
        <v>209</v>
      </c>
      <c r="M11" s="176">
        <v>78.5</v>
      </c>
      <c r="N11" s="175">
        <v>29.9</v>
      </c>
      <c r="P11" s="171"/>
    </row>
    <row r="12" spans="1:16" ht="24.75" customHeight="1">
      <c r="A12" s="172"/>
      <c r="B12" s="161" t="s">
        <v>58</v>
      </c>
      <c r="C12" s="173" t="s">
        <v>115</v>
      </c>
      <c r="D12" s="163" t="s">
        <v>99</v>
      </c>
      <c r="E12" s="164" t="s">
        <v>116</v>
      </c>
      <c r="F12" s="165">
        <v>0.2916666666666667</v>
      </c>
      <c r="G12" s="163" t="s">
        <v>99</v>
      </c>
      <c r="H12" s="166">
        <v>0.3333333333333333</v>
      </c>
      <c r="I12" s="167">
        <v>4</v>
      </c>
      <c r="J12" s="167">
        <v>6</v>
      </c>
      <c r="K12" s="179">
        <v>750</v>
      </c>
      <c r="L12" s="179">
        <v>393</v>
      </c>
      <c r="M12" s="180">
        <v>52.4</v>
      </c>
      <c r="N12" s="175">
        <v>33.1</v>
      </c>
      <c r="P12" s="171"/>
    </row>
    <row r="13" spans="1:16" ht="24.75" customHeight="1">
      <c r="A13" s="172"/>
      <c r="B13" s="161" t="s">
        <v>117</v>
      </c>
      <c r="C13" s="184" t="s">
        <v>118</v>
      </c>
      <c r="D13" s="163" t="s">
        <v>99</v>
      </c>
      <c r="E13" s="185" t="s">
        <v>119</v>
      </c>
      <c r="F13" s="165">
        <v>0.2986111111111111</v>
      </c>
      <c r="G13" s="163" t="s">
        <v>99</v>
      </c>
      <c r="H13" s="166">
        <v>0.34027777777777773</v>
      </c>
      <c r="I13" s="167">
        <v>3</v>
      </c>
      <c r="J13" s="167">
        <v>3</v>
      </c>
      <c r="K13" s="179">
        <v>300</v>
      </c>
      <c r="L13" s="179">
        <v>284</v>
      </c>
      <c r="M13" s="180">
        <v>94.7</v>
      </c>
      <c r="N13" s="175">
        <v>50</v>
      </c>
      <c r="P13" s="171"/>
    </row>
    <row r="14" spans="1:16" ht="24.75" customHeight="1">
      <c r="A14" s="172"/>
      <c r="B14" s="161" t="s">
        <v>120</v>
      </c>
      <c r="C14" s="173" t="s">
        <v>121</v>
      </c>
      <c r="D14" s="163" t="s">
        <v>122</v>
      </c>
      <c r="E14" s="186" t="s">
        <v>123</v>
      </c>
      <c r="F14" s="165">
        <v>0.2916666666666667</v>
      </c>
      <c r="G14" s="163" t="s">
        <v>99</v>
      </c>
      <c r="H14" s="166">
        <v>0.3333333333333333</v>
      </c>
      <c r="I14" s="167">
        <v>1</v>
      </c>
      <c r="J14" s="167">
        <v>3</v>
      </c>
      <c r="K14" s="179">
        <v>342</v>
      </c>
      <c r="L14" s="179">
        <v>240</v>
      </c>
      <c r="M14" s="180">
        <v>70.2</v>
      </c>
      <c r="N14" s="175">
        <v>60.3</v>
      </c>
      <c r="P14" s="171"/>
    </row>
    <row r="15" spans="1:16" ht="24.75" customHeight="1">
      <c r="A15" s="187"/>
      <c r="B15" s="188" t="s">
        <v>62</v>
      </c>
      <c r="C15" s="178" t="s">
        <v>124</v>
      </c>
      <c r="D15" s="163" t="s">
        <v>99</v>
      </c>
      <c r="E15" s="162" t="s">
        <v>125</v>
      </c>
      <c r="F15" s="165">
        <v>0.2916666666666667</v>
      </c>
      <c r="G15" s="163" t="s">
        <v>99</v>
      </c>
      <c r="H15" s="166">
        <v>0.3333333333333333</v>
      </c>
      <c r="I15" s="167">
        <v>3</v>
      </c>
      <c r="J15" s="167">
        <v>6</v>
      </c>
      <c r="K15" s="168">
        <v>702</v>
      </c>
      <c r="L15" s="168">
        <v>310</v>
      </c>
      <c r="M15" s="176">
        <v>44.1</v>
      </c>
      <c r="N15" s="175">
        <v>40.1</v>
      </c>
      <c r="P15" s="171"/>
    </row>
    <row r="16" spans="1:16" ht="24.75" customHeight="1" hidden="1">
      <c r="A16" s="189" t="s">
        <v>126</v>
      </c>
      <c r="B16" s="161" t="s">
        <v>3</v>
      </c>
      <c r="C16" s="173"/>
      <c r="D16" s="163"/>
      <c r="E16" s="164"/>
      <c r="F16" s="165"/>
      <c r="G16" s="163"/>
      <c r="H16" s="166"/>
      <c r="I16" s="167"/>
      <c r="J16" s="167"/>
      <c r="K16" s="168"/>
      <c r="L16" s="168"/>
      <c r="M16" s="176"/>
      <c r="N16" s="175"/>
      <c r="P16" s="171"/>
    </row>
    <row r="17" spans="1:16" ht="24.75" customHeight="1">
      <c r="A17" s="189"/>
      <c r="B17" s="161" t="s">
        <v>64</v>
      </c>
      <c r="C17" s="173" t="s">
        <v>127</v>
      </c>
      <c r="D17" s="163" t="s">
        <v>99</v>
      </c>
      <c r="E17" s="190" t="s">
        <v>128</v>
      </c>
      <c r="F17" s="165">
        <v>0.3125</v>
      </c>
      <c r="G17" s="163" t="s">
        <v>99</v>
      </c>
      <c r="H17" s="166">
        <v>0.3541666666666667</v>
      </c>
      <c r="I17" s="167">
        <v>9</v>
      </c>
      <c r="J17" s="167">
        <v>36</v>
      </c>
      <c r="K17" s="168">
        <v>3528</v>
      </c>
      <c r="L17" s="168">
        <v>2250</v>
      </c>
      <c r="M17" s="176">
        <v>63.8</v>
      </c>
      <c r="N17" s="175">
        <v>17.8</v>
      </c>
      <c r="P17" s="171"/>
    </row>
    <row r="18" spans="1:16" ht="24.75" customHeight="1">
      <c r="A18" s="189"/>
      <c r="B18" s="161" t="s">
        <v>4</v>
      </c>
      <c r="C18" s="191" t="s">
        <v>129</v>
      </c>
      <c r="D18" s="163" t="s">
        <v>99</v>
      </c>
      <c r="E18" s="192" t="s">
        <v>130</v>
      </c>
      <c r="F18" s="165">
        <v>0.3333333333333333</v>
      </c>
      <c r="G18" s="163" t="s">
        <v>99</v>
      </c>
      <c r="H18" s="166">
        <v>0.375</v>
      </c>
      <c r="I18" s="167">
        <v>25</v>
      </c>
      <c r="J18" s="167">
        <v>25</v>
      </c>
      <c r="K18" s="168">
        <v>1750</v>
      </c>
      <c r="L18" s="168">
        <v>1469</v>
      </c>
      <c r="M18" s="176">
        <v>83.9</v>
      </c>
      <c r="N18" s="175">
        <v>21.6</v>
      </c>
      <c r="P18" s="171"/>
    </row>
    <row r="19" spans="1:16" ht="24.75" customHeight="1">
      <c r="A19" s="189"/>
      <c r="B19" s="161" t="s">
        <v>66</v>
      </c>
      <c r="C19" s="193" t="s">
        <v>131</v>
      </c>
      <c r="D19" s="163" t="s">
        <v>99</v>
      </c>
      <c r="E19" s="194" t="s">
        <v>132</v>
      </c>
      <c r="F19" s="165">
        <v>0.3125</v>
      </c>
      <c r="G19" s="163" t="s">
        <v>99</v>
      </c>
      <c r="H19" s="166">
        <v>0.3541666666666667</v>
      </c>
      <c r="I19" s="167">
        <v>23</v>
      </c>
      <c r="J19" s="167">
        <v>27</v>
      </c>
      <c r="K19" s="168">
        <v>1636</v>
      </c>
      <c r="L19" s="168">
        <v>1591</v>
      </c>
      <c r="M19" s="176">
        <v>97.2</v>
      </c>
      <c r="N19" s="175">
        <v>28.1</v>
      </c>
      <c r="P19" s="171"/>
    </row>
    <row r="20" spans="1:16" ht="24.75" customHeight="1">
      <c r="A20" s="195"/>
      <c r="B20" s="196" t="s">
        <v>67</v>
      </c>
      <c r="C20" s="197" t="s">
        <v>133</v>
      </c>
      <c r="D20" s="198" t="s">
        <v>99</v>
      </c>
      <c r="E20" s="199" t="s">
        <v>134</v>
      </c>
      <c r="F20" s="200">
        <v>0.3125</v>
      </c>
      <c r="G20" s="198" t="s">
        <v>99</v>
      </c>
      <c r="H20" s="201">
        <v>0.3541666666666667</v>
      </c>
      <c r="I20" s="202">
        <v>19</v>
      </c>
      <c r="J20" s="202">
        <v>19</v>
      </c>
      <c r="K20" s="203">
        <v>1236</v>
      </c>
      <c r="L20" s="203">
        <v>1138</v>
      </c>
      <c r="M20" s="204">
        <v>92.1</v>
      </c>
      <c r="N20" s="205">
        <v>7.2</v>
      </c>
      <c r="P20" s="171"/>
    </row>
    <row r="21" spans="2:14" ht="18.75" customHeight="1">
      <c r="B21" s="206" t="s">
        <v>135</v>
      </c>
      <c r="C21" s="206"/>
      <c r="D21" s="206"/>
      <c r="E21" s="206"/>
      <c r="F21" s="206"/>
      <c r="G21" s="206"/>
      <c r="H21" s="206"/>
      <c r="I21" s="206"/>
      <c r="J21" s="206"/>
      <c r="K21" s="207"/>
      <c r="L21" s="207"/>
      <c r="M21" s="207"/>
      <c r="N21" s="207"/>
    </row>
    <row r="22" spans="2:14" ht="17.25" customHeight="1">
      <c r="B22" s="208" t="s">
        <v>136</v>
      </c>
      <c r="C22" s="208"/>
      <c r="D22" s="208"/>
      <c r="E22" s="208"/>
      <c r="F22" s="208"/>
      <c r="G22" s="208"/>
      <c r="H22" s="209"/>
      <c r="I22" s="209"/>
      <c r="J22" s="209"/>
      <c r="K22" s="210"/>
      <c r="L22" s="210"/>
      <c r="M22" s="210"/>
      <c r="N22" s="210"/>
    </row>
    <row r="23" spans="2:9" ht="24.75" customHeight="1">
      <c r="B23" s="210" t="s">
        <v>137</v>
      </c>
      <c r="I23" s="210"/>
    </row>
    <row r="27" ht="85.5" customHeight="1"/>
  </sheetData>
  <sheetProtection/>
  <mergeCells count="9">
    <mergeCell ref="A16:A20"/>
    <mergeCell ref="B21:J21"/>
    <mergeCell ref="B22:J22"/>
    <mergeCell ref="M1:N1"/>
    <mergeCell ref="A2:A3"/>
    <mergeCell ref="B2:B3"/>
    <mergeCell ref="C2:E3"/>
    <mergeCell ref="F2:H3"/>
    <mergeCell ref="A4:A15"/>
  </mergeCells>
  <printOptions/>
  <pageMargins left="0.5905511811023623" right="0.1968503937007874" top="0.984251968503937" bottom="0" header="0" footer="0"/>
  <pageSetup fitToHeight="1" fitToWidth="1" horizontalDpi="600" verticalDpi="60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showGridLines="0" zoomScaleSheetLayoutView="100" zoomScalePageLayoutView="0" workbookViewId="0" topLeftCell="C31">
      <selection activeCell="K10" sqref="K10"/>
    </sheetView>
  </sheetViews>
  <sheetFormatPr defaultColWidth="9.00390625" defaultRowHeight="13.5"/>
  <cols>
    <col min="1" max="1" width="5.625" style="0" customWidth="1"/>
    <col min="2" max="2" width="8.625" style="0" customWidth="1"/>
    <col min="3" max="3" width="3.625" style="0" customWidth="1"/>
    <col min="4" max="4" width="25.625" style="0" customWidth="1"/>
    <col min="5" max="5" width="20.625" style="0" customWidth="1"/>
    <col min="6" max="6" width="5.625" style="0" customWidth="1"/>
    <col min="7" max="7" width="8.625" style="0" customWidth="1"/>
    <col min="8" max="8" width="3.625" style="0" customWidth="1"/>
    <col min="9" max="9" width="25.625" style="0" customWidth="1"/>
    <col min="10" max="10" width="20.625" style="0" customWidth="1"/>
    <col min="11" max="11" width="25.625" style="0" customWidth="1"/>
    <col min="12" max="12" width="9.25390625" style="0" customWidth="1"/>
    <col min="13" max="13" width="3.625" style="0" customWidth="1"/>
    <col min="14" max="14" width="13.625" style="213" customWidth="1"/>
    <col min="15" max="15" width="12.50390625" style="0" customWidth="1"/>
    <col min="16" max="16" width="4.375" style="0" customWidth="1"/>
    <col min="17" max="17" width="8.625" style="0" customWidth="1"/>
    <col min="18" max="18" width="3.625" style="0" customWidth="1"/>
    <col min="19" max="19" width="13.625" style="213" customWidth="1"/>
    <col min="20" max="20" width="12.625" style="0" customWidth="1"/>
  </cols>
  <sheetData>
    <row r="1" spans="1:10" ht="32.25" customHeight="1">
      <c r="A1" s="211" t="s">
        <v>138</v>
      </c>
      <c r="B1" s="149"/>
      <c r="C1" s="149"/>
      <c r="D1" s="149"/>
      <c r="E1" s="149"/>
      <c r="F1" s="149"/>
      <c r="G1" s="149"/>
      <c r="H1" s="149"/>
      <c r="I1" s="149"/>
      <c r="J1" s="212"/>
    </row>
    <row r="2" spans="1:10" ht="18" customHeight="1">
      <c r="A2" s="211"/>
      <c r="B2" s="149"/>
      <c r="C2" s="149"/>
      <c r="D2" s="149"/>
      <c r="E2" s="149"/>
      <c r="F2" s="149"/>
      <c r="G2" s="149"/>
      <c r="H2" s="149"/>
      <c r="I2" s="149"/>
      <c r="J2" s="212" t="s">
        <v>139</v>
      </c>
    </row>
    <row r="3" spans="1:10" ht="18" customHeight="1">
      <c r="A3" s="214"/>
      <c r="B3" s="149"/>
      <c r="C3" s="149"/>
      <c r="D3" s="149"/>
      <c r="E3" s="149"/>
      <c r="F3" s="149"/>
      <c r="G3" s="149"/>
      <c r="H3" s="149"/>
      <c r="I3" s="149"/>
      <c r="J3" s="212" t="s">
        <v>140</v>
      </c>
    </row>
    <row r="4" spans="1:20" s="213" customFormat="1" ht="30.75" customHeight="1">
      <c r="A4" s="215" t="s">
        <v>22</v>
      </c>
      <c r="B4" s="215" t="s">
        <v>6</v>
      </c>
      <c r="C4" s="216" t="s">
        <v>141</v>
      </c>
      <c r="D4" s="217"/>
      <c r="E4" s="218"/>
      <c r="F4" s="215" t="s">
        <v>22</v>
      </c>
      <c r="G4" s="215" t="s">
        <v>6</v>
      </c>
      <c r="H4" s="216" t="s">
        <v>141</v>
      </c>
      <c r="I4" s="217"/>
      <c r="J4" s="218"/>
      <c r="K4" s="219"/>
      <c r="L4" s="220"/>
      <c r="M4" s="221"/>
      <c r="N4" s="222"/>
      <c r="O4" s="222"/>
      <c r="P4" s="220"/>
      <c r="Q4" s="220"/>
      <c r="R4" s="221"/>
      <c r="S4" s="222"/>
      <c r="T4" s="222"/>
    </row>
    <row r="5" spans="1:20" ht="24" customHeight="1">
      <c r="A5" s="223" t="s">
        <v>142</v>
      </c>
      <c r="B5" s="224" t="s">
        <v>97</v>
      </c>
      <c r="C5" s="225" t="s">
        <v>143</v>
      </c>
      <c r="D5" s="226" t="s">
        <v>100</v>
      </c>
      <c r="E5" s="227">
        <v>93823</v>
      </c>
      <c r="F5" s="223" t="s">
        <v>144</v>
      </c>
      <c r="G5" s="224" t="s">
        <v>117</v>
      </c>
      <c r="H5" s="228" t="s">
        <v>143</v>
      </c>
      <c r="I5" s="229" t="s">
        <v>145</v>
      </c>
      <c r="J5" s="230">
        <v>611</v>
      </c>
      <c r="K5" s="231"/>
      <c r="L5" s="212"/>
      <c r="M5" s="232"/>
      <c r="N5" s="233"/>
      <c r="O5" s="234"/>
      <c r="P5" s="235"/>
      <c r="Q5" s="236"/>
      <c r="R5" s="232"/>
      <c r="S5" s="233"/>
      <c r="T5" s="234"/>
    </row>
    <row r="6" spans="1:20" ht="24" customHeight="1">
      <c r="A6" s="237"/>
      <c r="B6" s="224"/>
      <c r="C6" s="225" t="s">
        <v>146</v>
      </c>
      <c r="D6" s="226" t="s">
        <v>147</v>
      </c>
      <c r="E6" s="227">
        <v>27129</v>
      </c>
      <c r="F6" s="237"/>
      <c r="G6" s="224"/>
      <c r="H6" s="238" t="s">
        <v>146</v>
      </c>
      <c r="I6" s="226" t="s">
        <v>148</v>
      </c>
      <c r="J6" s="239">
        <v>347</v>
      </c>
      <c r="K6" s="231"/>
      <c r="L6" s="212"/>
      <c r="M6" s="232"/>
      <c r="N6" s="233"/>
      <c r="O6" s="234"/>
      <c r="P6" s="235"/>
      <c r="Q6" s="236"/>
      <c r="R6" s="232"/>
      <c r="S6" s="233"/>
      <c r="T6" s="234"/>
    </row>
    <row r="7" spans="1:20" ht="24" customHeight="1">
      <c r="A7" s="237"/>
      <c r="B7" s="224"/>
      <c r="C7" s="225" t="s">
        <v>149</v>
      </c>
      <c r="D7" s="226" t="s">
        <v>150</v>
      </c>
      <c r="E7" s="227">
        <v>14895</v>
      </c>
      <c r="F7" s="237"/>
      <c r="G7" s="224"/>
      <c r="H7" s="238" t="s">
        <v>149</v>
      </c>
      <c r="I7" s="226" t="s">
        <v>151</v>
      </c>
      <c r="J7" s="239">
        <v>310</v>
      </c>
      <c r="K7" s="231"/>
      <c r="L7" s="212"/>
      <c r="M7" s="232"/>
      <c r="N7" s="233"/>
      <c r="O7" s="234"/>
      <c r="P7" s="235"/>
      <c r="Q7" s="236"/>
      <c r="R7" s="232"/>
      <c r="S7" s="233"/>
      <c r="T7" s="234"/>
    </row>
    <row r="8" spans="1:20" ht="24" customHeight="1">
      <c r="A8" s="237"/>
      <c r="B8" s="224"/>
      <c r="C8" s="225" t="s">
        <v>152</v>
      </c>
      <c r="D8" s="226" t="s">
        <v>153</v>
      </c>
      <c r="E8" s="227">
        <v>13724</v>
      </c>
      <c r="F8" s="237"/>
      <c r="G8" s="224"/>
      <c r="H8" s="238" t="s">
        <v>152</v>
      </c>
      <c r="I8" s="226" t="s">
        <v>154</v>
      </c>
      <c r="J8" s="239">
        <v>189</v>
      </c>
      <c r="K8" s="231"/>
      <c r="L8" s="212"/>
      <c r="M8" s="232"/>
      <c r="N8" s="233"/>
      <c r="O8" s="234"/>
      <c r="P8" s="235"/>
      <c r="Q8" s="236"/>
      <c r="R8" s="232"/>
      <c r="S8" s="233"/>
      <c r="T8" s="234"/>
    </row>
    <row r="9" spans="1:20" ht="24" customHeight="1">
      <c r="A9" s="237"/>
      <c r="B9" s="224"/>
      <c r="C9" s="240" t="s">
        <v>155</v>
      </c>
      <c r="D9" s="226" t="s">
        <v>156</v>
      </c>
      <c r="E9" s="227">
        <v>13125</v>
      </c>
      <c r="F9" s="237"/>
      <c r="G9" s="224"/>
      <c r="H9" s="240" t="s">
        <v>155</v>
      </c>
      <c r="I9" s="226" t="s">
        <v>157</v>
      </c>
      <c r="J9" s="239">
        <v>172</v>
      </c>
      <c r="K9" s="231"/>
      <c r="L9" s="212"/>
      <c r="M9" s="232"/>
      <c r="N9" s="233"/>
      <c r="O9" s="234"/>
      <c r="P9" s="235"/>
      <c r="Q9" s="236"/>
      <c r="R9" s="232"/>
      <c r="S9" s="233"/>
      <c r="T9" s="234"/>
    </row>
    <row r="10" spans="1:20" ht="24" customHeight="1">
      <c r="A10" s="237"/>
      <c r="B10" s="224" t="s">
        <v>3</v>
      </c>
      <c r="C10" s="225" t="s">
        <v>158</v>
      </c>
      <c r="D10" s="229" t="s">
        <v>159</v>
      </c>
      <c r="E10" s="230">
        <v>50338</v>
      </c>
      <c r="F10" s="241"/>
      <c r="G10" s="242" t="s">
        <v>160</v>
      </c>
      <c r="H10" s="238" t="s">
        <v>143</v>
      </c>
      <c r="I10" s="229" t="s">
        <v>161</v>
      </c>
      <c r="J10" s="230">
        <v>350</v>
      </c>
      <c r="K10" s="243"/>
      <c r="L10" s="236"/>
      <c r="M10" s="232"/>
      <c r="N10" s="233"/>
      <c r="O10" s="234"/>
      <c r="P10" s="235"/>
      <c r="Q10" s="236"/>
      <c r="R10" s="232"/>
      <c r="S10" s="233"/>
      <c r="T10" s="234"/>
    </row>
    <row r="11" spans="1:20" ht="24" customHeight="1">
      <c r="A11" s="237"/>
      <c r="B11" s="224"/>
      <c r="C11" s="225" t="s">
        <v>162</v>
      </c>
      <c r="D11" s="226" t="s">
        <v>163</v>
      </c>
      <c r="E11" s="239">
        <v>17280</v>
      </c>
      <c r="F11" s="241"/>
      <c r="G11" s="244"/>
      <c r="H11" s="238" t="s">
        <v>146</v>
      </c>
      <c r="I11" s="226" t="s">
        <v>164</v>
      </c>
      <c r="J11" s="239">
        <v>345</v>
      </c>
      <c r="K11" s="245"/>
      <c r="L11" s="236"/>
      <c r="M11" s="232"/>
      <c r="N11" s="233"/>
      <c r="O11" s="234"/>
      <c r="P11" s="235"/>
      <c r="Q11" s="236"/>
      <c r="R11" s="232"/>
      <c r="S11" s="233"/>
      <c r="T11" s="234"/>
    </row>
    <row r="12" spans="1:20" ht="24" customHeight="1">
      <c r="A12" s="237"/>
      <c r="B12" s="224"/>
      <c r="C12" s="225" t="s">
        <v>149</v>
      </c>
      <c r="D12" s="226" t="s">
        <v>101</v>
      </c>
      <c r="E12" s="239">
        <v>16118</v>
      </c>
      <c r="F12" s="241"/>
      <c r="G12" s="244"/>
      <c r="H12" s="238" t="s">
        <v>149</v>
      </c>
      <c r="I12" s="226" t="s">
        <v>165</v>
      </c>
      <c r="J12" s="239">
        <v>60</v>
      </c>
      <c r="K12" s="245"/>
      <c r="L12" s="236"/>
      <c r="M12" s="232"/>
      <c r="N12" s="233"/>
      <c r="O12" s="234"/>
      <c r="P12" s="235"/>
      <c r="Q12" s="236"/>
      <c r="R12" s="232"/>
      <c r="S12" s="233"/>
      <c r="T12" s="234"/>
    </row>
    <row r="13" spans="1:20" ht="24" customHeight="1">
      <c r="A13" s="237"/>
      <c r="B13" s="224"/>
      <c r="C13" s="225" t="s">
        <v>152</v>
      </c>
      <c r="D13" s="226" t="s">
        <v>166</v>
      </c>
      <c r="E13" s="239">
        <v>12690</v>
      </c>
      <c r="F13" s="241"/>
      <c r="G13" s="244"/>
      <c r="H13" s="238" t="s">
        <v>152</v>
      </c>
      <c r="I13" s="226" t="s">
        <v>167</v>
      </c>
      <c r="J13" s="239">
        <v>18</v>
      </c>
      <c r="K13" s="245"/>
      <c r="L13" s="236"/>
      <c r="M13" s="232"/>
      <c r="N13" s="233"/>
      <c r="O13" s="234"/>
      <c r="P13" s="235"/>
      <c r="Q13" s="236"/>
      <c r="R13" s="232"/>
      <c r="S13" s="233"/>
      <c r="T13" s="234"/>
    </row>
    <row r="14" spans="1:20" ht="24" customHeight="1">
      <c r="A14" s="237"/>
      <c r="B14" s="224"/>
      <c r="C14" s="240" t="s">
        <v>155</v>
      </c>
      <c r="D14" s="246" t="s">
        <v>168</v>
      </c>
      <c r="E14" s="247">
        <v>9102</v>
      </c>
      <c r="F14" s="241"/>
      <c r="G14" s="248"/>
      <c r="H14" s="240" t="s">
        <v>155</v>
      </c>
      <c r="I14" s="246"/>
      <c r="J14" s="247"/>
      <c r="K14" s="245"/>
      <c r="L14" s="236"/>
      <c r="M14" s="232"/>
      <c r="N14" s="233"/>
      <c r="O14" s="234"/>
      <c r="P14" s="235"/>
      <c r="Q14" s="236"/>
      <c r="R14" s="232"/>
      <c r="S14" s="233"/>
      <c r="T14" s="234"/>
    </row>
    <row r="15" spans="1:20" ht="24" customHeight="1">
      <c r="A15" s="237"/>
      <c r="B15" s="224" t="s">
        <v>13</v>
      </c>
      <c r="C15" s="225" t="s">
        <v>143</v>
      </c>
      <c r="D15" s="226" t="s">
        <v>169</v>
      </c>
      <c r="E15" s="227">
        <v>3222</v>
      </c>
      <c r="F15" s="237"/>
      <c r="G15" s="224" t="s">
        <v>120</v>
      </c>
      <c r="H15" s="238" t="s">
        <v>143</v>
      </c>
      <c r="I15" s="229" t="s">
        <v>170</v>
      </c>
      <c r="J15" s="230">
        <v>560</v>
      </c>
      <c r="K15" s="249"/>
      <c r="L15" s="236"/>
      <c r="M15" s="232"/>
      <c r="N15" s="233"/>
      <c r="O15" s="234"/>
      <c r="P15" s="235"/>
      <c r="Q15" s="236"/>
      <c r="R15" s="232"/>
      <c r="S15" s="233"/>
      <c r="T15" s="234"/>
    </row>
    <row r="16" spans="1:20" ht="24" customHeight="1">
      <c r="A16" s="237"/>
      <c r="B16" s="224"/>
      <c r="C16" s="225" t="s">
        <v>146</v>
      </c>
      <c r="D16" s="226" t="s">
        <v>171</v>
      </c>
      <c r="E16" s="227">
        <v>961</v>
      </c>
      <c r="F16" s="237"/>
      <c r="G16" s="224"/>
      <c r="H16" s="238" t="s">
        <v>146</v>
      </c>
      <c r="I16" s="226" t="s">
        <v>172</v>
      </c>
      <c r="J16" s="239">
        <v>504</v>
      </c>
      <c r="K16" s="245"/>
      <c r="L16" s="236"/>
      <c r="M16" s="232"/>
      <c r="N16" s="233"/>
      <c r="O16" s="234"/>
      <c r="P16" s="235"/>
      <c r="Q16" s="236"/>
      <c r="R16" s="232"/>
      <c r="S16" s="233"/>
      <c r="T16" s="234"/>
    </row>
    <row r="17" spans="1:20" ht="24" customHeight="1">
      <c r="A17" s="237"/>
      <c r="B17" s="224"/>
      <c r="C17" s="225" t="s">
        <v>149</v>
      </c>
      <c r="D17" s="226" t="s">
        <v>173</v>
      </c>
      <c r="E17" s="227">
        <v>707</v>
      </c>
      <c r="F17" s="237"/>
      <c r="G17" s="224"/>
      <c r="H17" s="238" t="s">
        <v>149</v>
      </c>
      <c r="I17" s="226" t="s">
        <v>174</v>
      </c>
      <c r="J17" s="239">
        <v>480</v>
      </c>
      <c r="K17" s="245"/>
      <c r="L17" s="236"/>
      <c r="M17" s="232"/>
      <c r="N17" s="233"/>
      <c r="O17" s="234"/>
      <c r="P17" s="235"/>
      <c r="Q17" s="236"/>
      <c r="R17" s="232"/>
      <c r="S17" s="233"/>
      <c r="T17" s="234"/>
    </row>
    <row r="18" spans="1:20" ht="24" customHeight="1">
      <c r="A18" s="237"/>
      <c r="B18" s="224"/>
      <c r="C18" s="225" t="s">
        <v>152</v>
      </c>
      <c r="D18" s="226" t="s">
        <v>175</v>
      </c>
      <c r="E18" s="227">
        <v>622</v>
      </c>
      <c r="F18" s="237"/>
      <c r="G18" s="224"/>
      <c r="H18" s="238" t="s">
        <v>152</v>
      </c>
      <c r="I18" s="226" t="s">
        <v>176</v>
      </c>
      <c r="J18" s="239">
        <v>326</v>
      </c>
      <c r="K18" s="245"/>
      <c r="L18" s="236"/>
      <c r="M18" s="232"/>
      <c r="N18" s="233"/>
      <c r="O18" s="234"/>
      <c r="P18" s="235"/>
      <c r="Q18" s="236"/>
      <c r="R18" s="232"/>
      <c r="S18" s="233"/>
      <c r="T18" s="234"/>
    </row>
    <row r="19" spans="1:20" ht="24" customHeight="1">
      <c r="A19" s="237"/>
      <c r="B19" s="224"/>
      <c r="C19" s="240" t="s">
        <v>155</v>
      </c>
      <c r="D19" s="246" t="s">
        <v>177</v>
      </c>
      <c r="E19" s="250">
        <v>482</v>
      </c>
      <c r="F19" s="237"/>
      <c r="G19" s="224"/>
      <c r="H19" s="240" t="s">
        <v>155</v>
      </c>
      <c r="I19" s="246" t="s">
        <v>178</v>
      </c>
      <c r="J19" s="247">
        <v>231</v>
      </c>
      <c r="K19" s="245"/>
      <c r="L19" s="236"/>
      <c r="M19" s="232"/>
      <c r="N19" s="233"/>
      <c r="O19" s="234"/>
      <c r="P19" s="235"/>
      <c r="Q19" s="236"/>
      <c r="R19" s="232"/>
      <c r="S19" s="233"/>
      <c r="T19" s="234"/>
    </row>
    <row r="20" spans="1:20" ht="24" customHeight="1">
      <c r="A20" s="237"/>
      <c r="B20" s="224" t="s">
        <v>53</v>
      </c>
      <c r="C20" s="225" t="s">
        <v>143</v>
      </c>
      <c r="D20" s="226" t="s">
        <v>179</v>
      </c>
      <c r="E20" s="227">
        <v>810</v>
      </c>
      <c r="F20" s="237"/>
      <c r="G20" s="251" t="s">
        <v>62</v>
      </c>
      <c r="H20" s="225" t="s">
        <v>143</v>
      </c>
      <c r="I20" s="252" t="s">
        <v>125</v>
      </c>
      <c r="J20" s="239">
        <v>308</v>
      </c>
      <c r="K20" s="253"/>
      <c r="M20" s="254"/>
      <c r="N20" s="233"/>
      <c r="O20" s="255"/>
      <c r="P20" s="235"/>
      <c r="Q20" s="236"/>
      <c r="R20" s="232"/>
      <c r="S20" s="233"/>
      <c r="T20" s="234"/>
    </row>
    <row r="21" spans="1:20" ht="24" customHeight="1">
      <c r="A21" s="237"/>
      <c r="B21" s="224"/>
      <c r="C21" s="225" t="s">
        <v>146</v>
      </c>
      <c r="D21" s="226" t="s">
        <v>180</v>
      </c>
      <c r="E21" s="227">
        <v>473</v>
      </c>
      <c r="F21" s="237"/>
      <c r="G21" s="256"/>
      <c r="H21" s="225" t="s">
        <v>146</v>
      </c>
      <c r="I21" s="233" t="s">
        <v>181</v>
      </c>
      <c r="J21" s="239">
        <v>237</v>
      </c>
      <c r="K21" s="257"/>
      <c r="M21" s="258"/>
      <c r="N21" s="259"/>
      <c r="O21" s="259"/>
      <c r="P21" s="235"/>
      <c r="Q21" s="236"/>
      <c r="R21" s="232"/>
      <c r="S21" s="233"/>
      <c r="T21" s="234"/>
    </row>
    <row r="22" spans="1:20" ht="24" customHeight="1">
      <c r="A22" s="237"/>
      <c r="B22" s="224"/>
      <c r="C22" s="225" t="s">
        <v>149</v>
      </c>
      <c r="D22" s="226" t="s">
        <v>182</v>
      </c>
      <c r="E22" s="227">
        <v>365</v>
      </c>
      <c r="F22" s="237"/>
      <c r="G22" s="256"/>
      <c r="H22" s="225" t="s">
        <v>149</v>
      </c>
      <c r="I22" s="233" t="s">
        <v>183</v>
      </c>
      <c r="J22" s="239">
        <v>232</v>
      </c>
      <c r="K22" s="253"/>
      <c r="M22" s="260"/>
      <c r="N22" s="261"/>
      <c r="O22" s="261"/>
      <c r="P22" s="235"/>
      <c r="Q22" s="236"/>
      <c r="R22" s="232"/>
      <c r="S22" s="233"/>
      <c r="T22" s="234"/>
    </row>
    <row r="23" spans="1:20" ht="24" customHeight="1">
      <c r="A23" s="237"/>
      <c r="B23" s="224"/>
      <c r="C23" s="225" t="s">
        <v>152</v>
      </c>
      <c r="D23" s="226" t="s">
        <v>106</v>
      </c>
      <c r="E23" s="227">
        <v>160</v>
      </c>
      <c r="F23" s="237"/>
      <c r="G23" s="256"/>
      <c r="H23" s="225" t="s">
        <v>152</v>
      </c>
      <c r="I23" s="233" t="s">
        <v>184</v>
      </c>
      <c r="J23" s="239">
        <v>193</v>
      </c>
      <c r="K23" s="257"/>
      <c r="L23" s="254"/>
      <c r="M23" s="262"/>
      <c r="N23" s="262"/>
      <c r="O23" s="262"/>
      <c r="P23" s="235"/>
      <c r="Q23" s="236"/>
      <c r="R23" s="232"/>
      <c r="S23" s="220"/>
      <c r="T23" s="234"/>
    </row>
    <row r="24" spans="1:20" ht="24" customHeight="1">
      <c r="A24" s="237"/>
      <c r="B24" s="224"/>
      <c r="C24" s="240" t="s">
        <v>155</v>
      </c>
      <c r="D24" s="246" t="s">
        <v>185</v>
      </c>
      <c r="E24" s="250">
        <v>152</v>
      </c>
      <c r="F24" s="237"/>
      <c r="G24" s="256"/>
      <c r="H24" s="263" t="s">
        <v>155</v>
      </c>
      <c r="I24" s="264" t="s">
        <v>186</v>
      </c>
      <c r="J24" s="247">
        <v>174</v>
      </c>
      <c r="K24" s="257"/>
      <c r="L24" s="254"/>
      <c r="M24" s="254"/>
      <c r="N24" s="233"/>
      <c r="O24" s="255"/>
      <c r="P24" s="235"/>
      <c r="Q24" s="236"/>
      <c r="R24" s="232"/>
      <c r="S24" s="233"/>
      <c r="T24" s="234"/>
    </row>
    <row r="25" spans="1:20" ht="24" customHeight="1">
      <c r="A25" s="237"/>
      <c r="B25" s="224" t="s">
        <v>11</v>
      </c>
      <c r="C25" s="225" t="s">
        <v>158</v>
      </c>
      <c r="D25" s="226" t="s">
        <v>187</v>
      </c>
      <c r="E25" s="227">
        <v>810</v>
      </c>
      <c r="F25" s="242" t="s">
        <v>188</v>
      </c>
      <c r="G25" s="265" t="s">
        <v>189</v>
      </c>
      <c r="H25" s="266" t="s">
        <v>143</v>
      </c>
      <c r="I25" s="252" t="s">
        <v>147</v>
      </c>
      <c r="J25" s="267">
        <v>7515</v>
      </c>
      <c r="K25" s="255"/>
      <c r="L25" s="254"/>
      <c r="M25" s="255"/>
      <c r="N25" s="233"/>
      <c r="O25" s="255"/>
      <c r="P25" s="268"/>
      <c r="Q25" s="236"/>
      <c r="R25" s="232"/>
      <c r="S25" s="233"/>
      <c r="T25" s="234"/>
    </row>
    <row r="26" spans="1:20" ht="24" customHeight="1">
      <c r="A26" s="237"/>
      <c r="B26" s="224"/>
      <c r="C26" s="225" t="s">
        <v>162</v>
      </c>
      <c r="D26" s="226" t="s">
        <v>190</v>
      </c>
      <c r="E26" s="227">
        <v>310</v>
      </c>
      <c r="F26" s="244"/>
      <c r="G26" s="269"/>
      <c r="H26" s="225" t="s">
        <v>146</v>
      </c>
      <c r="I26" s="233" t="s">
        <v>128</v>
      </c>
      <c r="J26" s="239">
        <v>2503</v>
      </c>
      <c r="K26" s="255"/>
      <c r="M26" s="255"/>
      <c r="N26" s="233"/>
      <c r="O26" s="255"/>
      <c r="P26" s="268"/>
      <c r="Q26" s="236"/>
      <c r="R26" s="232"/>
      <c r="S26" s="233"/>
      <c r="T26" s="234"/>
    </row>
    <row r="27" spans="1:20" ht="24" customHeight="1">
      <c r="A27" s="237"/>
      <c r="B27" s="224"/>
      <c r="C27" s="225" t="s">
        <v>149</v>
      </c>
      <c r="D27" s="226" t="s">
        <v>191</v>
      </c>
      <c r="E27" s="227">
        <v>275</v>
      </c>
      <c r="F27" s="244"/>
      <c r="G27" s="269"/>
      <c r="H27" s="225" t="s">
        <v>149</v>
      </c>
      <c r="I27" s="233" t="s">
        <v>192</v>
      </c>
      <c r="J27" s="239">
        <v>2406</v>
      </c>
      <c r="K27" s="255"/>
      <c r="L27" s="255"/>
      <c r="M27" s="255"/>
      <c r="N27" s="233"/>
      <c r="O27" s="255"/>
      <c r="P27" s="268"/>
      <c r="Q27" s="236"/>
      <c r="R27" s="232"/>
      <c r="S27" s="233"/>
      <c r="T27" s="234"/>
    </row>
    <row r="28" spans="1:20" ht="24" customHeight="1">
      <c r="A28" s="237"/>
      <c r="B28" s="224"/>
      <c r="C28" s="225" t="s">
        <v>152</v>
      </c>
      <c r="D28" s="226" t="s">
        <v>193</v>
      </c>
      <c r="E28" s="227">
        <v>261</v>
      </c>
      <c r="F28" s="244"/>
      <c r="G28" s="269"/>
      <c r="H28" s="225" t="s">
        <v>152</v>
      </c>
      <c r="I28" s="233" t="s">
        <v>194</v>
      </c>
      <c r="J28" s="239">
        <v>2057</v>
      </c>
      <c r="K28" s="255"/>
      <c r="L28" s="255"/>
      <c r="M28" s="255"/>
      <c r="N28" s="233"/>
      <c r="O28" s="255"/>
      <c r="P28" s="270"/>
      <c r="Q28" s="236"/>
      <c r="R28" s="232"/>
      <c r="S28" s="233"/>
      <c r="T28" s="234"/>
    </row>
    <row r="29" spans="1:20" ht="24" customHeight="1">
      <c r="A29" s="237"/>
      <c r="B29" s="224"/>
      <c r="C29" s="240" t="s">
        <v>155</v>
      </c>
      <c r="D29" s="246" t="s">
        <v>195</v>
      </c>
      <c r="E29" s="247">
        <v>181</v>
      </c>
      <c r="F29" s="244"/>
      <c r="G29" s="271"/>
      <c r="H29" s="240" t="s">
        <v>155</v>
      </c>
      <c r="I29" s="264" t="s">
        <v>127</v>
      </c>
      <c r="J29" s="247">
        <v>1973</v>
      </c>
      <c r="K29" s="255"/>
      <c r="L29" s="255"/>
      <c r="M29" s="255"/>
      <c r="N29" s="226"/>
      <c r="O29" s="255"/>
      <c r="P29" s="272"/>
      <c r="Q29" s="236"/>
      <c r="R29" s="232"/>
      <c r="S29" s="233"/>
      <c r="T29" s="234"/>
    </row>
    <row r="30" spans="1:20" ht="24" customHeight="1">
      <c r="A30" s="237"/>
      <c r="B30" s="224" t="s">
        <v>54</v>
      </c>
      <c r="C30" s="225" t="s">
        <v>143</v>
      </c>
      <c r="D30" s="226" t="s">
        <v>196</v>
      </c>
      <c r="E30" s="227">
        <v>57091</v>
      </c>
      <c r="F30" s="244"/>
      <c r="G30" s="273" t="s">
        <v>4</v>
      </c>
      <c r="H30" s="225" t="s">
        <v>143</v>
      </c>
      <c r="I30" s="233" t="s">
        <v>197</v>
      </c>
      <c r="J30" s="239">
        <v>5163</v>
      </c>
      <c r="N30" s="233"/>
      <c r="O30" s="226"/>
      <c r="P30" s="272"/>
      <c r="Q30" s="255"/>
      <c r="R30" s="255"/>
      <c r="S30" s="233"/>
      <c r="T30" s="255"/>
    </row>
    <row r="31" spans="1:20" ht="24" customHeight="1">
      <c r="A31" s="237"/>
      <c r="B31" s="224"/>
      <c r="C31" s="225" t="s">
        <v>146</v>
      </c>
      <c r="D31" s="226" t="s">
        <v>198</v>
      </c>
      <c r="E31" s="227">
        <v>53021</v>
      </c>
      <c r="F31" s="244"/>
      <c r="G31" s="274"/>
      <c r="H31" s="225" t="s">
        <v>146</v>
      </c>
      <c r="I31" s="233" t="s">
        <v>199</v>
      </c>
      <c r="J31" s="239">
        <v>4436</v>
      </c>
      <c r="N31" s="226"/>
      <c r="P31" s="272"/>
      <c r="R31" s="255"/>
      <c r="S31" s="233"/>
      <c r="T31" s="255"/>
    </row>
    <row r="32" spans="1:20" ht="24" customHeight="1">
      <c r="A32" s="237"/>
      <c r="B32" s="224"/>
      <c r="C32" s="225" t="s">
        <v>149</v>
      </c>
      <c r="D32" s="226" t="s">
        <v>200</v>
      </c>
      <c r="E32" s="227">
        <v>18452</v>
      </c>
      <c r="F32" s="244"/>
      <c r="G32" s="274"/>
      <c r="H32" s="225" t="s">
        <v>149</v>
      </c>
      <c r="I32" s="233" t="s">
        <v>201</v>
      </c>
      <c r="J32" s="239">
        <v>3013</v>
      </c>
      <c r="P32" s="272"/>
      <c r="R32" s="255"/>
      <c r="S32" s="233"/>
      <c r="T32" s="255"/>
    </row>
    <row r="33" spans="1:20" ht="24" customHeight="1">
      <c r="A33" s="237"/>
      <c r="B33" s="224"/>
      <c r="C33" s="225" t="s">
        <v>152</v>
      </c>
      <c r="D33" s="226" t="s">
        <v>202</v>
      </c>
      <c r="E33" s="227">
        <v>18160</v>
      </c>
      <c r="F33" s="244"/>
      <c r="G33" s="274"/>
      <c r="H33" s="225" t="s">
        <v>152</v>
      </c>
      <c r="I33" s="233" t="s">
        <v>203</v>
      </c>
      <c r="J33" s="239">
        <v>2562</v>
      </c>
      <c r="P33" s="272"/>
      <c r="Q33" s="255"/>
      <c r="R33" s="255"/>
      <c r="S33" s="233"/>
      <c r="T33" s="255"/>
    </row>
    <row r="34" spans="1:20" ht="24" customHeight="1">
      <c r="A34" s="237"/>
      <c r="B34" s="224"/>
      <c r="C34" s="263" t="s">
        <v>155</v>
      </c>
      <c r="D34" s="246" t="s">
        <v>204</v>
      </c>
      <c r="E34" s="250">
        <v>17416</v>
      </c>
      <c r="F34" s="244"/>
      <c r="G34" s="275"/>
      <c r="H34" s="240" t="s">
        <v>155</v>
      </c>
      <c r="I34" s="264" t="s">
        <v>205</v>
      </c>
      <c r="J34" s="247">
        <v>2264</v>
      </c>
      <c r="P34" s="272"/>
      <c r="Q34" s="255"/>
      <c r="R34" s="255"/>
      <c r="S34" s="233"/>
      <c r="T34" s="255"/>
    </row>
    <row r="35" spans="1:16" ht="24" customHeight="1">
      <c r="A35" s="237"/>
      <c r="B35" s="224" t="s">
        <v>55</v>
      </c>
      <c r="C35" s="266" t="s">
        <v>143</v>
      </c>
      <c r="D35" s="226" t="s">
        <v>112</v>
      </c>
      <c r="E35" s="267">
        <v>867</v>
      </c>
      <c r="F35" s="244"/>
      <c r="G35" s="273" t="s">
        <v>66</v>
      </c>
      <c r="H35" s="225" t="s">
        <v>158</v>
      </c>
      <c r="I35" s="233" t="s">
        <v>206</v>
      </c>
      <c r="J35" s="239">
        <v>3091</v>
      </c>
      <c r="P35" s="272"/>
    </row>
    <row r="36" spans="1:16" ht="24" customHeight="1">
      <c r="A36" s="237"/>
      <c r="B36" s="224"/>
      <c r="C36" s="225" t="s">
        <v>146</v>
      </c>
      <c r="D36" s="226" t="s">
        <v>207</v>
      </c>
      <c r="E36" s="239">
        <v>707</v>
      </c>
      <c r="F36" s="244"/>
      <c r="G36" s="274"/>
      <c r="H36" s="225" t="s">
        <v>162</v>
      </c>
      <c r="I36" s="233" t="s">
        <v>208</v>
      </c>
      <c r="J36" s="239">
        <v>2716</v>
      </c>
      <c r="P36" s="272"/>
    </row>
    <row r="37" spans="1:16" ht="24" customHeight="1">
      <c r="A37" s="237"/>
      <c r="B37" s="224"/>
      <c r="C37" s="225" t="s">
        <v>149</v>
      </c>
      <c r="D37" s="226" t="s">
        <v>209</v>
      </c>
      <c r="E37" s="239">
        <v>567</v>
      </c>
      <c r="F37" s="244"/>
      <c r="G37" s="274"/>
      <c r="H37" s="225" t="s">
        <v>149</v>
      </c>
      <c r="I37" s="233" t="s">
        <v>210</v>
      </c>
      <c r="J37" s="239">
        <v>2634</v>
      </c>
      <c r="P37" s="272"/>
    </row>
    <row r="38" spans="1:10" ht="24" customHeight="1">
      <c r="A38" s="237"/>
      <c r="B38" s="224"/>
      <c r="C38" s="225" t="s">
        <v>152</v>
      </c>
      <c r="D38" s="226" t="s">
        <v>211</v>
      </c>
      <c r="E38" s="239">
        <v>247</v>
      </c>
      <c r="F38" s="244"/>
      <c r="G38" s="274"/>
      <c r="H38" s="225" t="s">
        <v>152</v>
      </c>
      <c r="I38" s="233" t="s">
        <v>212</v>
      </c>
      <c r="J38" s="239">
        <v>2225</v>
      </c>
    </row>
    <row r="39" spans="1:10" ht="24" customHeight="1">
      <c r="A39" s="237"/>
      <c r="B39" s="224"/>
      <c r="C39" s="240" t="s">
        <v>155</v>
      </c>
      <c r="D39" s="246" t="s">
        <v>213</v>
      </c>
      <c r="E39" s="247">
        <v>185</v>
      </c>
      <c r="F39" s="244"/>
      <c r="G39" s="275"/>
      <c r="H39" s="240" t="s">
        <v>155</v>
      </c>
      <c r="I39" s="264" t="s">
        <v>214</v>
      </c>
      <c r="J39" s="247">
        <v>1958</v>
      </c>
    </row>
    <row r="40" spans="1:10" ht="24" customHeight="1">
      <c r="A40" s="237"/>
      <c r="B40" s="224" t="s">
        <v>56</v>
      </c>
      <c r="C40" s="225" t="s">
        <v>158</v>
      </c>
      <c r="D40" s="226" t="s">
        <v>113</v>
      </c>
      <c r="E40" s="239">
        <v>67</v>
      </c>
      <c r="F40" s="244"/>
      <c r="G40" s="273" t="s">
        <v>67</v>
      </c>
      <c r="H40" s="225" t="s">
        <v>143</v>
      </c>
      <c r="I40" s="233" t="s">
        <v>215</v>
      </c>
      <c r="J40" s="239">
        <v>3280</v>
      </c>
    </row>
    <row r="41" spans="1:10" ht="24" customHeight="1">
      <c r="A41" s="237"/>
      <c r="B41" s="224"/>
      <c r="C41" s="225" t="s">
        <v>162</v>
      </c>
      <c r="D41" s="226" t="s">
        <v>114</v>
      </c>
      <c r="E41" s="239">
        <v>55</v>
      </c>
      <c r="F41" s="244"/>
      <c r="G41" s="274"/>
      <c r="H41" s="225" t="s">
        <v>146</v>
      </c>
      <c r="I41" s="233" t="s">
        <v>216</v>
      </c>
      <c r="J41" s="239">
        <v>2301</v>
      </c>
    </row>
    <row r="42" spans="1:10" ht="24" customHeight="1">
      <c r="A42" s="237"/>
      <c r="B42" s="224"/>
      <c r="C42" s="225" t="s">
        <v>149</v>
      </c>
      <c r="D42" s="226" t="s">
        <v>217</v>
      </c>
      <c r="E42" s="276">
        <v>0.32</v>
      </c>
      <c r="F42" s="244"/>
      <c r="G42" s="274"/>
      <c r="H42" s="225" t="s">
        <v>149</v>
      </c>
      <c r="I42" s="233" t="s">
        <v>218</v>
      </c>
      <c r="J42" s="239">
        <v>1874</v>
      </c>
    </row>
    <row r="43" spans="1:10" ht="24" customHeight="1">
      <c r="A43" s="237"/>
      <c r="B43" s="224"/>
      <c r="C43" s="225" t="s">
        <v>152</v>
      </c>
      <c r="D43" s="226" t="s">
        <v>219</v>
      </c>
      <c r="E43" s="276">
        <v>0.27</v>
      </c>
      <c r="F43" s="244"/>
      <c r="G43" s="274"/>
      <c r="H43" s="225" t="s">
        <v>152</v>
      </c>
      <c r="I43" s="233" t="s">
        <v>220</v>
      </c>
      <c r="J43" s="239">
        <v>1441</v>
      </c>
    </row>
    <row r="44" spans="1:10" ht="24" customHeight="1">
      <c r="A44" s="237"/>
      <c r="B44" s="224"/>
      <c r="C44" s="240" t="s">
        <v>155</v>
      </c>
      <c r="D44" s="277" t="s">
        <v>221</v>
      </c>
      <c r="E44" s="278">
        <v>0.2</v>
      </c>
      <c r="F44" s="244"/>
      <c r="G44" s="274"/>
      <c r="H44" s="225" t="s">
        <v>155</v>
      </c>
      <c r="I44" s="233" t="s">
        <v>222</v>
      </c>
      <c r="J44" s="239">
        <v>1291</v>
      </c>
    </row>
    <row r="45" spans="1:10" ht="24" customHeight="1">
      <c r="A45" s="237"/>
      <c r="B45" s="224" t="s">
        <v>58</v>
      </c>
      <c r="C45" s="225" t="s">
        <v>143</v>
      </c>
      <c r="D45" s="229" t="s">
        <v>223</v>
      </c>
      <c r="E45" s="230">
        <v>762</v>
      </c>
      <c r="F45" s="279"/>
      <c r="G45" s="280"/>
      <c r="H45" s="280"/>
      <c r="I45" s="280"/>
      <c r="J45" s="281"/>
    </row>
    <row r="46" spans="1:10" ht="24" customHeight="1">
      <c r="A46" s="237"/>
      <c r="B46" s="224"/>
      <c r="C46" s="225" t="s">
        <v>146</v>
      </c>
      <c r="D46" s="226" t="s">
        <v>116</v>
      </c>
      <c r="E46" s="239">
        <v>480</v>
      </c>
      <c r="F46" s="245"/>
      <c r="J46" s="282"/>
    </row>
    <row r="47" spans="1:10" ht="24" customHeight="1">
      <c r="A47" s="237"/>
      <c r="B47" s="224"/>
      <c r="C47" s="225" t="s">
        <v>149</v>
      </c>
      <c r="D47" s="226" t="s">
        <v>224</v>
      </c>
      <c r="E47" s="239">
        <v>438</v>
      </c>
      <c r="F47" s="245"/>
      <c r="J47" s="282"/>
    </row>
    <row r="48" spans="1:10" ht="24" customHeight="1">
      <c r="A48" s="237"/>
      <c r="B48" s="224"/>
      <c r="C48" s="225" t="s">
        <v>152</v>
      </c>
      <c r="D48" s="226" t="s">
        <v>225</v>
      </c>
      <c r="E48" s="239">
        <v>436</v>
      </c>
      <c r="F48" s="245"/>
      <c r="J48" s="282"/>
    </row>
    <row r="49" spans="1:10" ht="24" customHeight="1">
      <c r="A49" s="283"/>
      <c r="B49" s="224"/>
      <c r="C49" s="240" t="s">
        <v>155</v>
      </c>
      <c r="D49" s="246" t="s">
        <v>226</v>
      </c>
      <c r="E49" s="247">
        <v>415</v>
      </c>
      <c r="F49" s="284"/>
      <c r="G49" s="285"/>
      <c r="H49" s="285"/>
      <c r="I49" s="285"/>
      <c r="J49" s="286"/>
    </row>
    <row r="50" spans="1:10" ht="10.5" customHeight="1">
      <c r="A50" s="287"/>
      <c r="B50" s="288"/>
      <c r="C50" s="289"/>
      <c r="D50" s="229"/>
      <c r="E50" s="290"/>
      <c r="F50" s="291"/>
      <c r="G50" s="280"/>
      <c r="H50" s="280"/>
      <c r="I50" s="280"/>
      <c r="J50" s="280"/>
    </row>
    <row r="51" spans="2:10" ht="24.75" customHeight="1">
      <c r="B51" s="292"/>
      <c r="C51" s="232"/>
      <c r="D51" s="226"/>
      <c r="E51" s="234"/>
      <c r="F51" s="268"/>
      <c r="G51" s="254"/>
      <c r="H51" s="254"/>
      <c r="I51" s="233"/>
      <c r="J51" s="234"/>
    </row>
    <row r="52" spans="7:8" ht="24.75" customHeight="1">
      <c r="G52" s="254"/>
      <c r="H52" s="254"/>
    </row>
    <row r="53" spans="7:8" ht="24.75" customHeight="1">
      <c r="G53" s="254"/>
      <c r="H53" s="254"/>
    </row>
    <row r="64" ht="14.25">
      <c r="I64" s="233"/>
    </row>
  </sheetData>
  <sheetProtection/>
  <mergeCells count="36">
    <mergeCell ref="G40:G44"/>
    <mergeCell ref="B45:B49"/>
    <mergeCell ref="B25:B29"/>
    <mergeCell ref="F25:F44"/>
    <mergeCell ref="G25:G29"/>
    <mergeCell ref="Q25:Q29"/>
    <mergeCell ref="P28:P37"/>
    <mergeCell ref="B30:B34"/>
    <mergeCell ref="G30:G34"/>
    <mergeCell ref="B35:B39"/>
    <mergeCell ref="G35:G39"/>
    <mergeCell ref="B40:B44"/>
    <mergeCell ref="B20:B24"/>
    <mergeCell ref="G20:G24"/>
    <mergeCell ref="Q20:Q24"/>
    <mergeCell ref="M21:O21"/>
    <mergeCell ref="M22:O22"/>
    <mergeCell ref="M23:O23"/>
    <mergeCell ref="B10:B14"/>
    <mergeCell ref="G10:G14"/>
    <mergeCell ref="L10:L14"/>
    <mergeCell ref="Q10:Q14"/>
    <mergeCell ref="B15:B19"/>
    <mergeCell ref="G15:G19"/>
    <mergeCell ref="L15:L19"/>
    <mergeCell ref="Q15:Q19"/>
    <mergeCell ref="C4:E4"/>
    <mergeCell ref="H4:J4"/>
    <mergeCell ref="M4:O4"/>
    <mergeCell ref="R4:T4"/>
    <mergeCell ref="A5:A49"/>
    <mergeCell ref="B5:B9"/>
    <mergeCell ref="F5:F24"/>
    <mergeCell ref="G5:G9"/>
    <mergeCell ref="P5:P24"/>
    <mergeCell ref="Q5:Q9"/>
  </mergeCells>
  <printOptions/>
  <pageMargins left="0.984251968503937" right="0.3937007874015748" top="0.7874015748031497" bottom="0.5905511811023623" header="0.5118110236220472" footer="0.5118110236220472"/>
  <pageSetup fitToHeight="1" fitToWidth="1" horizontalDpi="600" verticalDpi="600" orientation="portrait" paperSize="9" scale="69" r:id="rId2"/>
  <rowBreaks count="1" manualBreakCount="1">
    <brk id="34" max="9" man="1"/>
  </rowBreaks>
  <colBreaks count="2" manualBreakCount="2">
    <brk id="8" max="48" man="1"/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永松　靖二</dc:creator>
  <cp:keywords/>
  <dc:description/>
  <cp:lastModifiedBy> </cp:lastModifiedBy>
  <cp:lastPrinted>2023-03-27T09:15:07Z</cp:lastPrinted>
  <dcterms:created xsi:type="dcterms:W3CDTF">1997-01-08T22:48:59Z</dcterms:created>
  <dcterms:modified xsi:type="dcterms:W3CDTF">2023-03-27T09:21:01Z</dcterms:modified>
  <cp:category/>
  <cp:version/>
  <cp:contentType/>
  <cp:contentStatus/>
</cp:coreProperties>
</file>