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16. 港湾運送事業の現況〇\"/>
    </mc:Choice>
  </mc:AlternateContent>
  <xr:revisionPtr revIDLastSave="0" documentId="8_{D005E8F3-ECB8-4092-8D6E-D6CEFAC002D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6〔8〕(1)管内港別" sheetId="1" r:id="rId1"/>
    <sheet name="16〔8〕(2)五大港港別" sheetId="2" r:id="rId2"/>
  </sheets>
  <definedNames>
    <definedName name="_xlnm.Print_Area" localSheetId="0">'16〔8〕(1)管内港別'!$A$1:$R$38</definedName>
    <definedName name="_xlnm.Print_Area" localSheetId="1">'16〔8〕(2)五大港港別'!$A$1:$R$23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" l="1"/>
  <c r="M15" i="2"/>
  <c r="M14" i="2"/>
  <c r="M13" i="2"/>
  <c r="M12" i="2"/>
  <c r="R11" i="2"/>
  <c r="P11" i="2"/>
  <c r="O11" i="2"/>
  <c r="N11" i="2"/>
  <c r="L11" i="2"/>
  <c r="L16" i="2" s="1"/>
  <c r="K11" i="2"/>
  <c r="Q10" i="2"/>
  <c r="M10" i="2"/>
  <c r="Q9" i="2"/>
  <c r="Q11" i="2" s="1"/>
  <c r="M9" i="2"/>
  <c r="L18" i="2" l="1"/>
  <c r="L19" i="2"/>
  <c r="K16" i="2"/>
  <c r="M11" i="2"/>
  <c r="N16" i="2"/>
  <c r="N19" i="2" l="1"/>
  <c r="N18" i="2"/>
  <c r="M16" i="2"/>
  <c r="K19" i="2"/>
  <c r="K18" i="2"/>
  <c r="M19" i="2" l="1"/>
  <c r="M18" i="2"/>
  <c r="M34" i="1" l="1"/>
  <c r="M32" i="1"/>
  <c r="N33" i="1" l="1"/>
  <c r="N35" i="1" s="1"/>
  <c r="L33" i="1"/>
  <c r="L35" i="1" s="1"/>
  <c r="K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K35" i="1" l="1"/>
  <c r="M33" i="1"/>
  <c r="M35" i="1" s="1"/>
  <c r="R33" i="1"/>
  <c r="P33" i="1"/>
  <c r="O33" i="1"/>
  <c r="Q16" i="1" l="1"/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1" i="1"/>
  <c r="Q10" i="1"/>
  <c r="Q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tanoue-h6362</author>
  </authors>
  <commentList>
    <comment ref="G4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  <comment ref="K4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L4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  <comment ref="O4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・総トン数500ﾄﾝ未満の～
・接岸船舶に係る積卸し～
・はしけ積卸し</t>
        </r>
      </text>
    </comment>
    <comment ref="P4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沿岸荷役実績
・荷さばき場から～
・ｺﾝﾃﾅ詰出し</t>
        </r>
      </text>
    </comment>
  </commentList>
</comments>
</file>

<file path=xl/sharedStrings.xml><?xml version="1.0" encoding="utf-8"?>
<sst xmlns="http://schemas.openxmlformats.org/spreadsheetml/2006/main" count="138" uniqueCount="68">
  <si>
    <t>　　(1)　管内港別</t>
    <phoneticPr fontId="3"/>
  </si>
  <si>
    <t>（単位：千トン）</t>
    <rPh sb="1" eb="3">
      <t>タンイ</t>
    </rPh>
    <rPh sb="4" eb="5">
      <t>セン</t>
    </rPh>
    <phoneticPr fontId="3"/>
  </si>
  <si>
    <t>年　度</t>
    <rPh sb="0" eb="1">
      <t>トシ</t>
    </rPh>
    <rPh sb="2" eb="3">
      <t>タビ</t>
    </rPh>
    <phoneticPr fontId="3"/>
  </si>
  <si>
    <t>区　分</t>
    <rPh sb="0" eb="1">
      <t>ク</t>
    </rPh>
    <rPh sb="2" eb="3">
      <t>ブン</t>
    </rPh>
    <phoneticPr fontId="3"/>
  </si>
  <si>
    <t>船　舶　・　は　し　け</t>
    <rPh sb="0" eb="3">
      <t>センパク</t>
    </rPh>
    <phoneticPr fontId="3"/>
  </si>
  <si>
    <t>荷さばき場</t>
    <rPh sb="0" eb="5">
      <t>ニサバキジョウ</t>
    </rPh>
    <phoneticPr fontId="3"/>
  </si>
  <si>
    <t>500トン未満の接岸船舶</t>
    <rPh sb="5" eb="7">
      <t>ミマン</t>
    </rPh>
    <rPh sb="8" eb="10">
      <t>セツガン</t>
    </rPh>
    <rPh sb="10" eb="12">
      <t>センパク</t>
    </rPh>
    <phoneticPr fontId="3"/>
  </si>
  <si>
    <t>計</t>
    <rPh sb="0" eb="1">
      <t>ケイ</t>
    </rPh>
    <phoneticPr fontId="3"/>
  </si>
  <si>
    <t>※</t>
    <phoneticPr fontId="3"/>
  </si>
  <si>
    <t>港</t>
    <rPh sb="0" eb="1">
      <t>ミナト</t>
    </rPh>
    <phoneticPr fontId="3"/>
  </si>
  <si>
    <t>荷さばき場</t>
    <rPh sb="0" eb="1">
      <t>ニ</t>
    </rPh>
    <rPh sb="4" eb="5">
      <t>ジョウ</t>
    </rPh>
    <phoneticPr fontId="3"/>
  </si>
  <si>
    <t>(※の内数)</t>
    <rPh sb="3" eb="4">
      <t>ウチ</t>
    </rPh>
    <rPh sb="4" eb="5">
      <t>スウ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</si>
  <si>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</si>
  <si>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</si>
  <si>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</si>
  <si>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</si>
  <si>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</si>
  <si>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</si>
  <si>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</si>
  <si>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</si>
  <si>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</si>
  <si>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</si>
  <si>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</si>
  <si>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</si>
  <si>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</si>
  <si>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</si>
  <si>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</si>
  <si>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</si>
  <si>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</si>
  <si>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</si>
  <si>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</si>
  <si>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</si>
  <si>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</si>
  <si>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</si>
  <si>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</si>
  <si>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</si>
  <si>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</si>
  <si>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</si>
  <si>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</si>
  <si>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</si>
  <si>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</si>
  <si>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</si>
  <si>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</si>
  <si>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〔8〕　沿岸荷役実績の推移</t>
    <rPh sb="4" eb="6">
      <t>エンガン</t>
    </rPh>
    <rPh sb="6" eb="8">
      <t>ニヤク</t>
    </rPh>
    <rPh sb="8" eb="10">
      <t>ジッセキ</t>
    </rPh>
    <rPh sb="11" eb="13">
      <t>スイイ</t>
    </rPh>
    <phoneticPr fontId="3"/>
  </si>
  <si>
    <t>R1</t>
  </si>
  <si>
    <t>R2</t>
  </si>
  <si>
    <t>R3</t>
  </si>
  <si>
    <t>船　舶　・　は　し　け</t>
  </si>
  <si>
    <t>荷さばき場</t>
  </si>
  <si>
    <t>500トン未満の接岸船舶</t>
  </si>
  <si>
    <t>計</t>
  </si>
  <si>
    <t>※</t>
  </si>
  <si>
    <t>(※の内数)</t>
  </si>
  <si>
    <t>R4</t>
    <phoneticPr fontId="2"/>
  </si>
  <si>
    <t>　　　２．R4年度の全国の数値は未公表。</t>
    <phoneticPr fontId="2"/>
  </si>
  <si>
    <t>　　(2)　五大港港別</t>
    <rPh sb="6" eb="9">
      <t>ゴダイコウ</t>
    </rPh>
    <rPh sb="9" eb="10">
      <t>ミナト</t>
    </rPh>
    <rPh sb="10" eb="11">
      <t>ベツ</t>
    </rPh>
    <phoneticPr fontId="3"/>
  </si>
  <si>
    <t>関　門</t>
    <rPh sb="0" eb="3">
      <t>カンモン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</si>
  <si>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</si>
  <si>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</si>
  <si>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</si>
  <si>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</si>
  <si>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</si>
  <si>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</si>
  <si>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</si>
  <si>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</si>
  <si>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</si>
  <si>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</si>
  <si>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　　　２．R4年度の全国、五大港の数値は未公表。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</si>
</sst>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8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/>
    <xf numFmtId="0" fontId="7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8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7" xfId="0" applyFont="1" applyBorder="1" applyAlignment="1">
      <alignment horizontal="center" wrapText="1"/>
    </xf>
    <xf numFmtId="0" fontId="4" fillId="0" borderId="7" xfId="0" applyFont="1" applyBorder="1"/>
    <xf numFmtId="0" fontId="8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8" fontId="4" fillId="3" borderId="3" xfId="1" applyFont="1" applyFill="1" applyBorder="1" applyAlignment="1">
      <alignment horizontal="right" vertical="center"/>
    </xf>
    <xf numFmtId="38" fontId="8" fillId="3" borderId="3" xfId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8" fontId="8" fillId="3" borderId="3" xfId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4" fillId="3" borderId="3" xfId="0" applyNumberFormat="1" applyFont="1" applyFill="1" applyBorder="1" applyAlignment="1">
      <alignment vertical="center"/>
    </xf>
    <xf numFmtId="178" fontId="8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0" applyNumberFormat="1" applyFont="1"/>
    <xf numFmtId="0" fontId="9" fillId="0" borderId="0" xfId="0" applyFont="1" applyAlignment="1">
      <alignment vertical="center"/>
    </xf>
    <xf numFmtId="38" fontId="5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4</xdr:row>
      <xdr:rowOff>180975</xdr:rowOff>
    </xdr:from>
    <xdr:to>
      <xdr:col>11</xdr:col>
      <xdr:colOff>390525</xdr:colOff>
      <xdr:row>7</xdr:row>
      <xdr:rowOff>104775</xdr:rowOff>
    </xdr:to>
    <xdr:sp macro="" textlink="">
      <xdr:nvSpPr>
        <xdr:cNvPr id="2" name="Line 1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744075" y="942975"/>
          <a:ext cx="95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5</xdr:row>
      <xdr:rowOff>57150</xdr:rowOff>
    </xdr:from>
    <xdr:to>
      <xdr:col>2</xdr:col>
      <xdr:colOff>200025</xdr:colOff>
      <xdr:row>7</xdr:row>
      <xdr:rowOff>152400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571625" y="10096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4</xdr:row>
      <xdr:rowOff>152400</xdr:rowOff>
    </xdr:from>
    <xdr:to>
      <xdr:col>3</xdr:col>
      <xdr:colOff>276225</xdr:colOff>
      <xdr:row>7</xdr:row>
      <xdr:rowOff>171450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524125" y="914400"/>
          <a:ext cx="95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5</xdr:row>
      <xdr:rowOff>38100</xdr:rowOff>
    </xdr:from>
    <xdr:to>
      <xdr:col>5</xdr:col>
      <xdr:colOff>409575</xdr:colOff>
      <xdr:row>7</xdr:row>
      <xdr:rowOff>19050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438650" y="9906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409575</xdr:colOff>
      <xdr:row>4</xdr:row>
      <xdr:rowOff>123825</xdr:rowOff>
    </xdr:from>
    <xdr:to>
      <xdr:col>7</xdr:col>
      <xdr:colOff>409575</xdr:colOff>
      <xdr:row>7</xdr:row>
      <xdr:rowOff>114300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210300" y="8858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5</xdr:row>
      <xdr:rowOff>47625</xdr:rowOff>
    </xdr:from>
    <xdr:to>
      <xdr:col>9</xdr:col>
      <xdr:colOff>400050</xdr:colOff>
      <xdr:row>6</xdr:row>
      <xdr:rowOff>180975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972425" y="10001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5</xdr:row>
      <xdr:rowOff>57150</xdr:rowOff>
    </xdr:from>
    <xdr:to>
      <xdr:col>13</xdr:col>
      <xdr:colOff>428625</xdr:colOff>
      <xdr:row>6</xdr:row>
      <xdr:rowOff>161925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1601450" y="10096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</xdr:row>
      <xdr:rowOff>66675</xdr:rowOff>
    </xdr:from>
    <xdr:to>
      <xdr:col>10</xdr:col>
      <xdr:colOff>228600</xdr:colOff>
      <xdr:row>7</xdr:row>
      <xdr:rowOff>152400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8686800" y="10191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400050</xdr:colOff>
      <xdr:row>5</xdr:row>
      <xdr:rowOff>9525</xdr:rowOff>
    </xdr:from>
    <xdr:to>
      <xdr:col>17</xdr:col>
      <xdr:colOff>400050</xdr:colOff>
      <xdr:row>6</xdr:row>
      <xdr:rowOff>123825</xdr:rowOff>
    </xdr:to>
    <xdr:sp macro="" textlink="">
      <xdr:nvSpPr>
        <xdr:cNvPr id="20" name="Line 3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15001875" y="9620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5</xdr:row>
      <xdr:rowOff>28575</xdr:rowOff>
    </xdr:from>
    <xdr:to>
      <xdr:col>6</xdr:col>
      <xdr:colOff>228600</xdr:colOff>
      <xdr:row>7</xdr:row>
      <xdr:rowOff>114300</xdr:rowOff>
    </xdr:to>
    <xdr:sp macro="" textlink="">
      <xdr:nvSpPr>
        <xdr:cNvPr id="21" name="Line 4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5143500" y="9810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5</xdr:row>
      <xdr:rowOff>66675</xdr:rowOff>
    </xdr:from>
    <xdr:to>
      <xdr:col>14</xdr:col>
      <xdr:colOff>276225</xdr:colOff>
      <xdr:row>7</xdr:row>
      <xdr:rowOff>114300</xdr:rowOff>
    </xdr:to>
    <xdr:sp macro="" textlink="">
      <xdr:nvSpPr>
        <xdr:cNvPr id="25" name="Line 4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12353925" y="10191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447675</xdr:colOff>
      <xdr:row>4</xdr:row>
      <xdr:rowOff>95250</xdr:rowOff>
    </xdr:from>
    <xdr:to>
      <xdr:col>15</xdr:col>
      <xdr:colOff>447675</xdr:colOff>
      <xdr:row>7</xdr:row>
      <xdr:rowOff>104775</xdr:rowOff>
    </xdr:to>
    <xdr:sp macro="" textlink="">
      <xdr:nvSpPr>
        <xdr:cNvPr id="27" name="Line 4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13430250" y="8572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657225</xdr:colOff>
      <xdr:row>8</xdr:row>
      <xdr:rowOff>180975</xdr:rowOff>
    </xdr:to>
    <xdr:sp macro="" textlink="">
      <xdr:nvSpPr>
        <xdr:cNvPr id="28" name="Line 6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13335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246063</xdr:colOff>
      <xdr:row>4</xdr:row>
      <xdr:rowOff>19050</xdr:rowOff>
    </xdr:from>
    <xdr:to>
      <xdr:col>10</xdr:col>
      <xdr:colOff>247650</xdr:colOff>
      <xdr:row>6</xdr:row>
      <xdr:rowOff>166687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CFE947AC-5A55-4B26-A052-A3A82829276D}"/>
            </a:ext>
          </a:extLst>
        </xdr:cNvPr>
        <xdr:cNvSpPr>
          <a:spLocks noChangeShapeType="1"/>
        </xdr:cNvSpPr>
      </xdr:nvSpPr>
      <xdr:spPr bwMode="auto">
        <a:xfrm flipH="1">
          <a:off x="8704263" y="933450"/>
          <a:ext cx="1587" cy="528637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8</xdr:row>
      <xdr:rowOff>9525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3BEA73C8-BE7F-4F71-9DAB-8BBDC604837F}"/>
            </a:ext>
          </a:extLst>
        </xdr:cNvPr>
        <xdr:cNvSpPr>
          <a:spLocks noChangeShapeType="1"/>
        </xdr:cNvSpPr>
      </xdr:nvSpPr>
      <xdr:spPr bwMode="auto">
        <a:xfrm>
          <a:off x="0" y="342900"/>
          <a:ext cx="13716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3</xdr:row>
      <xdr:rowOff>85725</xdr:rowOff>
    </xdr:from>
    <xdr:to>
      <xdr:col>3</xdr:col>
      <xdr:colOff>323850</xdr:colOff>
      <xdr:row>7</xdr:row>
      <xdr:rowOff>28575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0A135820-42F1-4FDA-9839-9CDE7C97C320}"/>
            </a:ext>
          </a:extLst>
        </xdr:cNvPr>
        <xdr:cNvSpPr>
          <a:spLocks noChangeShapeType="1"/>
        </xdr:cNvSpPr>
      </xdr:nvSpPr>
      <xdr:spPr bwMode="auto">
        <a:xfrm>
          <a:off x="2581275" y="8096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485775</xdr:colOff>
      <xdr:row>4</xdr:row>
      <xdr:rowOff>57150</xdr:rowOff>
    </xdr:from>
    <xdr:to>
      <xdr:col>5</xdr:col>
      <xdr:colOff>485775</xdr:colOff>
      <xdr:row>5</xdr:row>
      <xdr:rowOff>142875</xdr:rowOff>
    </xdr:to>
    <xdr:sp macro="" textlink="">
      <xdr:nvSpPr>
        <xdr:cNvPr id="5" name="Line 22">
          <a:extLst>
            <a:ext uri="{FF2B5EF4-FFF2-40B4-BE49-F238E27FC236}">
              <a16:creationId xmlns:a16="http://schemas.microsoft.com/office/drawing/2014/main" id="{3114737A-035A-4200-B2DC-5FE67FA7223A}"/>
            </a:ext>
          </a:extLst>
        </xdr:cNvPr>
        <xdr:cNvSpPr>
          <a:spLocks noChangeShapeType="1"/>
        </xdr:cNvSpPr>
      </xdr:nvSpPr>
      <xdr:spPr bwMode="auto">
        <a:xfrm>
          <a:off x="4514850" y="9715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4</xdr:row>
      <xdr:rowOff>38100</xdr:rowOff>
    </xdr:from>
    <xdr:to>
      <xdr:col>6</xdr:col>
      <xdr:colOff>209550</xdr:colOff>
      <xdr:row>6</xdr:row>
      <xdr:rowOff>66675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05A5B6D5-E008-482F-BD60-6185A86D12F5}"/>
            </a:ext>
          </a:extLst>
        </xdr:cNvPr>
        <xdr:cNvSpPr>
          <a:spLocks noChangeShapeType="1"/>
        </xdr:cNvSpPr>
      </xdr:nvSpPr>
      <xdr:spPr bwMode="auto">
        <a:xfrm flipH="1">
          <a:off x="5124450" y="9525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</xdr:row>
      <xdr:rowOff>133351</xdr:rowOff>
    </xdr:from>
    <xdr:to>
      <xdr:col>7</xdr:col>
      <xdr:colOff>438150</xdr:colOff>
      <xdr:row>6</xdr:row>
      <xdr:rowOff>127001</xdr:rowOff>
    </xdr:to>
    <xdr:sp macro="" textlink="">
      <xdr:nvSpPr>
        <xdr:cNvPr id="7" name="Line 25">
          <a:extLst>
            <a:ext uri="{FF2B5EF4-FFF2-40B4-BE49-F238E27FC236}">
              <a16:creationId xmlns:a16="http://schemas.microsoft.com/office/drawing/2014/main" id="{5CBEA17A-BFD6-4842-AB5D-1F5161E2655F}"/>
            </a:ext>
          </a:extLst>
        </xdr:cNvPr>
        <xdr:cNvSpPr>
          <a:spLocks noChangeShapeType="1"/>
        </xdr:cNvSpPr>
      </xdr:nvSpPr>
      <xdr:spPr bwMode="auto">
        <a:xfrm flipH="1">
          <a:off x="6229350" y="857251"/>
          <a:ext cx="9525" cy="56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3</xdr:row>
      <xdr:rowOff>114300</xdr:rowOff>
    </xdr:from>
    <xdr:to>
      <xdr:col>11</xdr:col>
      <xdr:colOff>419100</xdr:colOff>
      <xdr:row>6</xdr:row>
      <xdr:rowOff>66675</xdr:rowOff>
    </xdr:to>
    <xdr:sp macro="" textlink="">
      <xdr:nvSpPr>
        <xdr:cNvPr id="8" name="Line 35">
          <a:extLst>
            <a:ext uri="{FF2B5EF4-FFF2-40B4-BE49-F238E27FC236}">
              <a16:creationId xmlns:a16="http://schemas.microsoft.com/office/drawing/2014/main" id="{9B7D2D22-1F68-4D88-A731-14E262F6553A}"/>
            </a:ext>
          </a:extLst>
        </xdr:cNvPr>
        <xdr:cNvSpPr>
          <a:spLocks noChangeShapeType="1"/>
        </xdr:cNvSpPr>
      </xdr:nvSpPr>
      <xdr:spPr bwMode="auto">
        <a:xfrm flipH="1">
          <a:off x="9782175" y="8382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485775</xdr:colOff>
      <xdr:row>3</xdr:row>
      <xdr:rowOff>114300</xdr:rowOff>
    </xdr:from>
    <xdr:to>
      <xdr:col>15</xdr:col>
      <xdr:colOff>495300</xdr:colOff>
      <xdr:row>6</xdr:row>
      <xdr:rowOff>85725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2D4FBD75-085A-4CBA-8C68-A20980314F50}"/>
            </a:ext>
          </a:extLst>
        </xdr:cNvPr>
        <xdr:cNvSpPr>
          <a:spLocks noChangeShapeType="1"/>
        </xdr:cNvSpPr>
      </xdr:nvSpPr>
      <xdr:spPr bwMode="auto">
        <a:xfrm>
          <a:off x="13468350" y="838200"/>
          <a:ext cx="95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457200</xdr:colOff>
      <xdr:row>4</xdr:row>
      <xdr:rowOff>28575</xdr:rowOff>
    </xdr:from>
    <xdr:to>
      <xdr:col>17</xdr:col>
      <xdr:colOff>457200</xdr:colOff>
      <xdr:row>5</xdr:row>
      <xdr:rowOff>142875</xdr:rowOff>
    </xdr:to>
    <xdr:sp macro="" textlink="">
      <xdr:nvSpPr>
        <xdr:cNvPr id="10" name="Line 38">
          <a:extLst>
            <a:ext uri="{FF2B5EF4-FFF2-40B4-BE49-F238E27FC236}">
              <a16:creationId xmlns:a16="http://schemas.microsoft.com/office/drawing/2014/main" id="{EB6E4BFA-BC67-41AB-BBC1-0404CEB27D82}"/>
            </a:ext>
          </a:extLst>
        </xdr:cNvPr>
        <xdr:cNvSpPr>
          <a:spLocks noChangeShapeType="1"/>
        </xdr:cNvSpPr>
      </xdr:nvSpPr>
      <xdr:spPr bwMode="auto">
        <a:xfrm>
          <a:off x="15059025" y="942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4</xdr:row>
      <xdr:rowOff>85724</xdr:rowOff>
    </xdr:from>
    <xdr:to>
      <xdr:col>2</xdr:col>
      <xdr:colOff>238125</xdr:colOff>
      <xdr:row>7</xdr:row>
      <xdr:rowOff>-1</xdr:rowOff>
    </xdr:to>
    <xdr:sp macro="" textlink="">
      <xdr:nvSpPr>
        <xdr:cNvPr id="11" name="Line 42">
          <a:extLst>
            <a:ext uri="{FF2B5EF4-FFF2-40B4-BE49-F238E27FC236}">
              <a16:creationId xmlns:a16="http://schemas.microsoft.com/office/drawing/2014/main" id="{BC9280D4-035E-4886-A06F-74184E41B422}"/>
            </a:ext>
          </a:extLst>
        </xdr:cNvPr>
        <xdr:cNvSpPr>
          <a:spLocks noChangeShapeType="1"/>
        </xdr:cNvSpPr>
      </xdr:nvSpPr>
      <xdr:spPr bwMode="auto">
        <a:xfrm>
          <a:off x="1600200" y="1000124"/>
          <a:ext cx="95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4</xdr:row>
      <xdr:rowOff>28575</xdr:rowOff>
    </xdr:from>
    <xdr:to>
      <xdr:col>9</xdr:col>
      <xdr:colOff>428625</xdr:colOff>
      <xdr:row>6</xdr:row>
      <xdr:rowOff>19050</xdr:rowOff>
    </xdr:to>
    <xdr:sp macro="" textlink="">
      <xdr:nvSpPr>
        <xdr:cNvPr id="12" name="Line 43">
          <a:extLst>
            <a:ext uri="{FF2B5EF4-FFF2-40B4-BE49-F238E27FC236}">
              <a16:creationId xmlns:a16="http://schemas.microsoft.com/office/drawing/2014/main" id="{DF9F3452-638B-4A73-8303-E50F45694387}"/>
            </a:ext>
          </a:extLst>
        </xdr:cNvPr>
        <xdr:cNvSpPr>
          <a:spLocks noChangeShapeType="1"/>
        </xdr:cNvSpPr>
      </xdr:nvSpPr>
      <xdr:spPr bwMode="auto">
        <a:xfrm>
          <a:off x="8001000" y="9429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3</xdr:row>
      <xdr:rowOff>171450</xdr:rowOff>
    </xdr:from>
    <xdr:to>
      <xdr:col>13</xdr:col>
      <xdr:colOff>400050</xdr:colOff>
      <xdr:row>6</xdr:row>
      <xdr:rowOff>66675</xdr:rowOff>
    </xdr:to>
    <xdr:sp macro="" textlink="">
      <xdr:nvSpPr>
        <xdr:cNvPr id="13" name="Line 44">
          <a:extLst>
            <a:ext uri="{FF2B5EF4-FFF2-40B4-BE49-F238E27FC236}">
              <a16:creationId xmlns:a16="http://schemas.microsoft.com/office/drawing/2014/main" id="{015B0438-9162-4233-AE33-8CCDF8DCB1CD}"/>
            </a:ext>
          </a:extLst>
        </xdr:cNvPr>
        <xdr:cNvSpPr>
          <a:spLocks noChangeShapeType="1"/>
        </xdr:cNvSpPr>
      </xdr:nvSpPr>
      <xdr:spPr bwMode="auto">
        <a:xfrm>
          <a:off x="11572875" y="8953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4</xdr:row>
      <xdr:rowOff>38100</xdr:rowOff>
    </xdr:from>
    <xdr:to>
      <xdr:col>14</xdr:col>
      <xdr:colOff>238125</xdr:colOff>
      <xdr:row>6</xdr:row>
      <xdr:rowOff>95250</xdr:rowOff>
    </xdr:to>
    <xdr:sp macro="" textlink="">
      <xdr:nvSpPr>
        <xdr:cNvPr id="14" name="Line 46">
          <a:extLst>
            <a:ext uri="{FF2B5EF4-FFF2-40B4-BE49-F238E27FC236}">
              <a16:creationId xmlns:a16="http://schemas.microsoft.com/office/drawing/2014/main" id="{9D014EAF-D88F-4CD4-B742-43D5C70002BF}"/>
            </a:ext>
          </a:extLst>
        </xdr:cNvPr>
        <xdr:cNvSpPr>
          <a:spLocks noChangeShapeType="1"/>
        </xdr:cNvSpPr>
      </xdr:nvSpPr>
      <xdr:spPr bwMode="auto">
        <a:xfrm>
          <a:off x="12315825" y="9525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BreakPreview" zoomScaleNormal="100" zoomScaleSheetLayoutView="100" workbookViewId="0">
      <selection activeCell="G41" sqref="G41"/>
    </sheetView>
  </sheetViews>
  <sheetFormatPr defaultColWidth="9" defaultRowHeight="12" x14ac:dyDescent="0.15"/>
  <cols>
    <col min="1" max="2" width="9" style="2"/>
    <col min="3" max="10" width="11.625" style="2" customWidth="1"/>
    <col min="11" max="16" width="11.875" style="2" customWidth="1"/>
    <col min="17" max="17" width="9.375" style="2" customWidth="1"/>
    <col min="18" max="18" width="11.625" style="2" customWidth="1"/>
    <col min="19" max="16384" width="9" style="2"/>
  </cols>
  <sheetData>
    <row r="1" spans="1:18" ht="29.25" customHeight="1" x14ac:dyDescent="0.15">
      <c r="A1" s="24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9.25" customHeight="1" x14ac:dyDescent="0.15">
      <c r="A2" s="2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 t="s">
        <v>1</v>
      </c>
    </row>
    <row r="3" spans="1:18" ht="15" customHeight="1" x14ac:dyDescent="0.15">
      <c r="A3" s="4"/>
      <c r="B3" s="5" t="s">
        <v>2</v>
      </c>
      <c r="C3" s="36" t="s">
        <v>44</v>
      </c>
      <c r="D3" s="37"/>
      <c r="E3" s="37"/>
      <c r="F3" s="38"/>
      <c r="G3" s="36" t="s">
        <v>45</v>
      </c>
      <c r="H3" s="37"/>
      <c r="I3" s="37"/>
      <c r="J3" s="38"/>
      <c r="K3" s="36" t="s">
        <v>46</v>
      </c>
      <c r="L3" s="37"/>
      <c r="M3" s="37"/>
      <c r="N3" s="38"/>
      <c r="O3" s="30" t="s">
        <v>53</v>
      </c>
      <c r="P3" s="30"/>
      <c r="Q3" s="30"/>
      <c r="R3" s="30"/>
    </row>
    <row r="4" spans="1:18" ht="15" customHeight="1" x14ac:dyDescent="0.15">
      <c r="A4" s="6"/>
      <c r="B4" s="7" t="s">
        <v>3</v>
      </c>
      <c r="C4" s="31" t="s">
        <v>47</v>
      </c>
      <c r="D4" s="8" t="s">
        <v>48</v>
      </c>
      <c r="E4" s="9"/>
      <c r="F4" s="33" t="s">
        <v>49</v>
      </c>
      <c r="G4" s="31" t="s">
        <v>47</v>
      </c>
      <c r="H4" s="8" t="s">
        <v>48</v>
      </c>
      <c r="I4" s="9"/>
      <c r="J4" s="33" t="s">
        <v>49</v>
      </c>
      <c r="K4" s="31" t="s">
        <v>47</v>
      </c>
      <c r="L4" s="8" t="s">
        <v>48</v>
      </c>
      <c r="M4" s="9"/>
      <c r="N4" s="33" t="s">
        <v>49</v>
      </c>
      <c r="O4" s="31" t="s">
        <v>4</v>
      </c>
      <c r="P4" s="8" t="s">
        <v>5</v>
      </c>
      <c r="Q4" s="9"/>
      <c r="R4" s="33" t="s">
        <v>6</v>
      </c>
    </row>
    <row r="5" spans="1:18" ht="15" customHeight="1" x14ac:dyDescent="0.15">
      <c r="A5" s="6"/>
      <c r="B5" s="10"/>
      <c r="C5" s="32"/>
      <c r="D5" s="11"/>
      <c r="E5" s="11"/>
      <c r="F5" s="34"/>
      <c r="G5" s="32"/>
      <c r="H5" s="11"/>
      <c r="I5" s="11"/>
      <c r="J5" s="34"/>
      <c r="K5" s="32"/>
      <c r="L5" s="11"/>
      <c r="M5" s="11"/>
      <c r="N5" s="34"/>
      <c r="O5" s="32"/>
      <c r="P5" s="11"/>
      <c r="Q5" s="11"/>
      <c r="R5" s="34"/>
    </row>
    <row r="6" spans="1:18" ht="15" customHeight="1" x14ac:dyDescent="0.15">
      <c r="A6" s="6"/>
      <c r="B6" s="10"/>
      <c r="C6" s="11"/>
      <c r="D6" s="11"/>
      <c r="E6" s="12" t="s">
        <v>50</v>
      </c>
      <c r="F6" s="12"/>
      <c r="G6" s="11"/>
      <c r="H6" s="11"/>
      <c r="I6" s="12" t="s">
        <v>50</v>
      </c>
      <c r="J6" s="12"/>
      <c r="K6" s="11"/>
      <c r="L6" s="11"/>
      <c r="M6" s="12" t="s">
        <v>50</v>
      </c>
      <c r="N6" s="12"/>
      <c r="O6" s="11"/>
      <c r="P6" s="11"/>
      <c r="Q6" s="12" t="s">
        <v>7</v>
      </c>
      <c r="R6" s="12"/>
    </row>
    <row r="7" spans="1:18" ht="15" customHeight="1" x14ac:dyDescent="0.15">
      <c r="A7" s="6"/>
      <c r="B7" s="10"/>
      <c r="C7" s="12" t="s">
        <v>51</v>
      </c>
      <c r="D7" s="12"/>
      <c r="E7" s="11"/>
      <c r="F7" s="12"/>
      <c r="G7" s="12" t="s">
        <v>51</v>
      </c>
      <c r="H7" s="12"/>
      <c r="I7" s="11"/>
      <c r="J7" s="12"/>
      <c r="K7" s="12" t="s">
        <v>51</v>
      </c>
      <c r="L7" s="12"/>
      <c r="M7" s="11"/>
      <c r="N7" s="12"/>
      <c r="O7" s="12" t="s">
        <v>8</v>
      </c>
      <c r="P7" s="12"/>
      <c r="Q7" s="11"/>
      <c r="R7" s="12"/>
    </row>
    <row r="8" spans="1:18" ht="15" customHeight="1" x14ac:dyDescent="0.15">
      <c r="A8" s="6"/>
      <c r="B8" s="10"/>
      <c r="C8" s="11"/>
      <c r="D8" s="11"/>
      <c r="E8" s="11"/>
      <c r="F8" s="12" t="s">
        <v>48</v>
      </c>
      <c r="G8" s="11"/>
      <c r="H8" s="11"/>
      <c r="I8" s="11"/>
      <c r="J8" s="12" t="s">
        <v>48</v>
      </c>
      <c r="K8" s="11"/>
      <c r="L8" s="11"/>
      <c r="M8" s="11"/>
      <c r="N8" s="12" t="s">
        <v>48</v>
      </c>
      <c r="O8" s="11"/>
      <c r="P8" s="11"/>
      <c r="Q8" s="11"/>
      <c r="R8" s="12" t="s">
        <v>5</v>
      </c>
    </row>
    <row r="9" spans="1:18" ht="15" customHeight="1" x14ac:dyDescent="0.15">
      <c r="A9" s="13" t="s">
        <v>9</v>
      </c>
      <c r="B9" s="14"/>
      <c r="C9" s="15" t="s">
        <v>48</v>
      </c>
      <c r="D9" s="16" t="s">
        <v>48</v>
      </c>
      <c r="E9" s="15"/>
      <c r="F9" s="16" t="s">
        <v>52</v>
      </c>
      <c r="G9" s="15" t="s">
        <v>48</v>
      </c>
      <c r="H9" s="16" t="s">
        <v>48</v>
      </c>
      <c r="I9" s="15"/>
      <c r="J9" s="16" t="s">
        <v>52</v>
      </c>
      <c r="K9" s="15" t="s">
        <v>48</v>
      </c>
      <c r="L9" s="16" t="s">
        <v>48</v>
      </c>
      <c r="M9" s="15"/>
      <c r="N9" s="16" t="s">
        <v>52</v>
      </c>
      <c r="O9" s="15" t="s">
        <v>10</v>
      </c>
      <c r="P9" s="16" t="s">
        <v>5</v>
      </c>
      <c r="Q9" s="15"/>
      <c r="R9" s="16" t="s">
        <v>11</v>
      </c>
    </row>
    <row r="10" spans="1:18" ht="21" customHeight="1" x14ac:dyDescent="0.15">
      <c r="A10" s="25" t="s">
        <v>12</v>
      </c>
      <c r="B10" s="17" t="s">
        <v>13</v>
      </c>
      <c r="C10" s="18">
        <v>33592</v>
      </c>
      <c r="D10" s="18">
        <v>2167</v>
      </c>
      <c r="E10" s="18">
        <v>35759</v>
      </c>
      <c r="F10" s="18">
        <v>7318</v>
      </c>
      <c r="G10" s="18">
        <v>29465</v>
      </c>
      <c r="H10" s="18">
        <v>2119</v>
      </c>
      <c r="I10" s="18">
        <v>31584</v>
      </c>
      <c r="J10" s="18">
        <v>6039</v>
      </c>
      <c r="K10" s="18">
        <v>30083</v>
      </c>
      <c r="L10" s="18">
        <v>2519</v>
      </c>
      <c r="M10" s="18">
        <f>SUM(K10:L10)</f>
        <v>32602</v>
      </c>
      <c r="N10" s="18">
        <v>5858</v>
      </c>
      <c r="O10" s="18">
        <v>28935</v>
      </c>
      <c r="P10" s="18">
        <v>2912</v>
      </c>
      <c r="Q10" s="18">
        <f>SUM(O10:P10)</f>
        <v>31847</v>
      </c>
      <c r="R10" s="18">
        <v>5607</v>
      </c>
    </row>
    <row r="11" spans="1:18" ht="21" customHeight="1" x14ac:dyDescent="0.15">
      <c r="A11" s="39" t="s">
        <v>14</v>
      </c>
      <c r="B11" s="17" t="s">
        <v>15</v>
      </c>
      <c r="C11" s="18">
        <v>22226</v>
      </c>
      <c r="D11" s="18">
        <v>133</v>
      </c>
      <c r="E11" s="18">
        <v>22359</v>
      </c>
      <c r="F11" s="18">
        <v>1288</v>
      </c>
      <c r="G11" s="18">
        <v>20769</v>
      </c>
      <c r="H11" s="18">
        <v>120</v>
      </c>
      <c r="I11" s="18">
        <v>20889</v>
      </c>
      <c r="J11" s="18">
        <v>1101</v>
      </c>
      <c r="K11" s="18">
        <v>20967</v>
      </c>
      <c r="L11" s="18">
        <v>104</v>
      </c>
      <c r="M11" s="18">
        <f t="shared" ref="M11" si="0">SUM(K11:L11)</f>
        <v>21071</v>
      </c>
      <c r="N11" s="18">
        <v>1373</v>
      </c>
      <c r="O11" s="18">
        <v>21195</v>
      </c>
      <c r="P11" s="18">
        <v>110</v>
      </c>
      <c r="Q11" s="18">
        <f t="shared" ref="Q11:Q31" si="1">SUM(O11:P11)</f>
        <v>21305</v>
      </c>
      <c r="R11" s="18">
        <v>1313</v>
      </c>
    </row>
    <row r="12" spans="1:18" ht="21" customHeight="1" x14ac:dyDescent="0.15">
      <c r="A12" s="40"/>
      <c r="B12" s="17" t="s">
        <v>16</v>
      </c>
      <c r="C12" s="18">
        <v>1838</v>
      </c>
      <c r="D12" s="18">
        <v>0</v>
      </c>
      <c r="E12" s="18">
        <v>1838</v>
      </c>
      <c r="F12" s="18">
        <v>152</v>
      </c>
      <c r="G12" s="18">
        <v>1678</v>
      </c>
      <c r="H12" s="18">
        <v>0</v>
      </c>
      <c r="I12" s="18">
        <v>1678</v>
      </c>
      <c r="J12" s="18">
        <v>138</v>
      </c>
      <c r="K12" s="18">
        <v>1563</v>
      </c>
      <c r="L12" s="18">
        <v>0</v>
      </c>
      <c r="M12" s="18">
        <f>SUM(K12:L12)</f>
        <v>1563</v>
      </c>
      <c r="N12" s="18">
        <v>148</v>
      </c>
      <c r="O12" s="18">
        <v>1604</v>
      </c>
      <c r="P12" s="18">
        <v>0</v>
      </c>
      <c r="Q12" s="18">
        <f>SUM(O12:P12)</f>
        <v>1604</v>
      </c>
      <c r="R12" s="18">
        <v>186</v>
      </c>
    </row>
    <row r="13" spans="1:18" ht="21" customHeight="1" x14ac:dyDescent="0.15">
      <c r="A13" s="40"/>
      <c r="B13" s="17" t="s">
        <v>17</v>
      </c>
      <c r="C13" s="18">
        <v>71</v>
      </c>
      <c r="D13" s="18">
        <v>0</v>
      </c>
      <c r="E13" s="18">
        <v>71</v>
      </c>
      <c r="F13" s="18">
        <v>5</v>
      </c>
      <c r="G13" s="18">
        <v>66</v>
      </c>
      <c r="H13" s="18">
        <v>0</v>
      </c>
      <c r="I13" s="18">
        <v>66</v>
      </c>
      <c r="J13" s="18">
        <v>0</v>
      </c>
      <c r="K13" s="18">
        <v>65</v>
      </c>
      <c r="L13" s="18">
        <v>0</v>
      </c>
      <c r="M13" s="18">
        <f t="shared" ref="M13:M19" si="2">SUM(K13:L13)</f>
        <v>65</v>
      </c>
      <c r="N13" s="18">
        <v>0</v>
      </c>
      <c r="O13" s="18">
        <v>52</v>
      </c>
      <c r="P13" s="18">
        <v>0</v>
      </c>
      <c r="Q13" s="18">
        <f t="shared" si="1"/>
        <v>52</v>
      </c>
      <c r="R13" s="18">
        <v>0</v>
      </c>
    </row>
    <row r="14" spans="1:18" ht="21" customHeight="1" x14ac:dyDescent="0.15">
      <c r="A14" s="41"/>
      <c r="B14" s="17" t="s">
        <v>18</v>
      </c>
      <c r="C14" s="18">
        <v>2730</v>
      </c>
      <c r="D14" s="18">
        <v>273</v>
      </c>
      <c r="E14" s="18">
        <v>3003</v>
      </c>
      <c r="F14" s="18">
        <v>654</v>
      </c>
      <c r="G14" s="18">
        <v>2717</v>
      </c>
      <c r="H14" s="18">
        <v>276</v>
      </c>
      <c r="I14" s="18">
        <v>2993</v>
      </c>
      <c r="J14" s="18">
        <v>568</v>
      </c>
      <c r="K14" s="18">
        <v>2765</v>
      </c>
      <c r="L14" s="18">
        <v>281</v>
      </c>
      <c r="M14" s="18">
        <f t="shared" si="2"/>
        <v>3046</v>
      </c>
      <c r="N14" s="18">
        <v>572</v>
      </c>
      <c r="O14" s="18">
        <v>2689</v>
      </c>
      <c r="P14" s="18">
        <v>274</v>
      </c>
      <c r="Q14" s="18">
        <f t="shared" si="1"/>
        <v>2963</v>
      </c>
      <c r="R14" s="18">
        <v>609</v>
      </c>
    </row>
    <row r="15" spans="1:18" ht="21" customHeight="1" x14ac:dyDescent="0.15">
      <c r="A15" s="42" t="s">
        <v>19</v>
      </c>
      <c r="B15" s="17" t="s">
        <v>20</v>
      </c>
      <c r="C15" s="18">
        <v>14623</v>
      </c>
      <c r="D15" s="18">
        <v>0</v>
      </c>
      <c r="E15" s="18">
        <v>14623</v>
      </c>
      <c r="F15" s="18">
        <v>6227</v>
      </c>
      <c r="G15" s="18">
        <v>10744</v>
      </c>
      <c r="H15" s="18">
        <v>0</v>
      </c>
      <c r="I15" s="18">
        <v>10744</v>
      </c>
      <c r="J15" s="18">
        <v>5721</v>
      </c>
      <c r="K15" s="18">
        <v>7036</v>
      </c>
      <c r="L15" s="18">
        <v>0</v>
      </c>
      <c r="M15" s="18">
        <f t="shared" si="2"/>
        <v>7036</v>
      </c>
      <c r="N15" s="18">
        <v>3854</v>
      </c>
      <c r="O15" s="18">
        <v>11580</v>
      </c>
      <c r="P15" s="18">
        <v>0</v>
      </c>
      <c r="Q15" s="18">
        <f t="shared" si="1"/>
        <v>11580</v>
      </c>
      <c r="R15" s="18">
        <v>4981</v>
      </c>
    </row>
    <row r="16" spans="1:18" ht="21" customHeight="1" x14ac:dyDescent="0.15">
      <c r="A16" s="43"/>
      <c r="B16" s="17" t="s">
        <v>21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f t="shared" si="2"/>
        <v>0</v>
      </c>
      <c r="N16" s="18">
        <v>0</v>
      </c>
      <c r="O16" s="18">
        <v>0</v>
      </c>
      <c r="P16" s="18">
        <v>0</v>
      </c>
      <c r="Q16" s="18">
        <f t="shared" si="1"/>
        <v>0</v>
      </c>
      <c r="R16" s="18">
        <v>0</v>
      </c>
    </row>
    <row r="17" spans="1:18" ht="21" customHeight="1" x14ac:dyDescent="0.15">
      <c r="A17" s="43"/>
      <c r="B17" s="17" t="s">
        <v>22</v>
      </c>
      <c r="C17" s="18">
        <v>79</v>
      </c>
      <c r="D17" s="18">
        <v>0</v>
      </c>
      <c r="E17" s="18">
        <v>79</v>
      </c>
      <c r="F17" s="18">
        <v>79</v>
      </c>
      <c r="G17" s="18">
        <v>72</v>
      </c>
      <c r="H17" s="18">
        <v>0</v>
      </c>
      <c r="I17" s="18">
        <v>72</v>
      </c>
      <c r="J17" s="18">
        <v>72</v>
      </c>
      <c r="K17" s="18">
        <v>107</v>
      </c>
      <c r="L17" s="18">
        <v>0</v>
      </c>
      <c r="M17" s="18">
        <f t="shared" si="2"/>
        <v>107</v>
      </c>
      <c r="N17" s="18">
        <v>50</v>
      </c>
      <c r="O17" s="18">
        <v>149</v>
      </c>
      <c r="P17" s="18">
        <v>0</v>
      </c>
      <c r="Q17" s="18">
        <f t="shared" si="1"/>
        <v>149</v>
      </c>
      <c r="R17" s="18">
        <v>65</v>
      </c>
    </row>
    <row r="18" spans="1:18" ht="21" customHeight="1" x14ac:dyDescent="0.15">
      <c r="A18" s="43"/>
      <c r="B18" s="17" t="s">
        <v>23</v>
      </c>
      <c r="C18" s="18">
        <v>2620</v>
      </c>
      <c r="D18" s="18">
        <v>0</v>
      </c>
      <c r="E18" s="18">
        <v>2620</v>
      </c>
      <c r="F18" s="18">
        <v>440</v>
      </c>
      <c r="G18" s="18">
        <v>2714</v>
      </c>
      <c r="H18" s="18">
        <v>0</v>
      </c>
      <c r="I18" s="18">
        <v>2714</v>
      </c>
      <c r="J18" s="18">
        <v>327</v>
      </c>
      <c r="K18" s="18">
        <v>2434</v>
      </c>
      <c r="L18" s="18">
        <v>0</v>
      </c>
      <c r="M18" s="18">
        <f t="shared" si="2"/>
        <v>2434</v>
      </c>
      <c r="N18" s="18">
        <v>401</v>
      </c>
      <c r="O18" s="18">
        <v>2290</v>
      </c>
      <c r="P18" s="18">
        <v>0</v>
      </c>
      <c r="Q18" s="18">
        <f t="shared" si="1"/>
        <v>2290</v>
      </c>
      <c r="R18" s="18">
        <v>466</v>
      </c>
    </row>
    <row r="19" spans="1:18" ht="21" customHeight="1" x14ac:dyDescent="0.15">
      <c r="A19" s="43"/>
      <c r="B19" s="17" t="s">
        <v>24</v>
      </c>
      <c r="C19" s="18">
        <v>15</v>
      </c>
      <c r="D19" s="18">
        <v>0</v>
      </c>
      <c r="E19" s="18">
        <v>15</v>
      </c>
      <c r="F19" s="18">
        <v>15</v>
      </c>
      <c r="G19" s="18">
        <v>17</v>
      </c>
      <c r="H19" s="18">
        <v>0</v>
      </c>
      <c r="I19" s="18">
        <v>17</v>
      </c>
      <c r="J19" s="18">
        <v>17</v>
      </c>
      <c r="K19" s="18">
        <v>18</v>
      </c>
      <c r="L19" s="18">
        <v>0</v>
      </c>
      <c r="M19" s="18">
        <f t="shared" si="2"/>
        <v>18</v>
      </c>
      <c r="N19" s="18">
        <v>18</v>
      </c>
      <c r="O19" s="18">
        <v>19</v>
      </c>
      <c r="P19" s="18">
        <v>0</v>
      </c>
      <c r="Q19" s="18">
        <f t="shared" si="1"/>
        <v>19</v>
      </c>
      <c r="R19" s="18">
        <v>19</v>
      </c>
    </row>
    <row r="20" spans="1:18" ht="21" customHeight="1" x14ac:dyDescent="0.15">
      <c r="A20" s="43"/>
      <c r="B20" s="17" t="s">
        <v>25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f>SUM(K20:L20)</f>
        <v>0</v>
      </c>
      <c r="N20" s="18">
        <v>0</v>
      </c>
      <c r="O20" s="18">
        <v>0</v>
      </c>
      <c r="P20" s="18">
        <v>0</v>
      </c>
      <c r="Q20" s="18">
        <f>SUM(O20:P20)</f>
        <v>0</v>
      </c>
      <c r="R20" s="18">
        <v>0</v>
      </c>
    </row>
    <row r="21" spans="1:18" ht="21" customHeight="1" x14ac:dyDescent="0.15">
      <c r="A21" s="43"/>
      <c r="B21" s="17" t="s">
        <v>26</v>
      </c>
      <c r="C21" s="18">
        <v>639</v>
      </c>
      <c r="D21" s="18">
        <v>0</v>
      </c>
      <c r="E21" s="18">
        <v>639</v>
      </c>
      <c r="F21" s="18">
        <v>419</v>
      </c>
      <c r="G21" s="18">
        <v>581</v>
      </c>
      <c r="H21" s="18">
        <v>0</v>
      </c>
      <c r="I21" s="18">
        <v>581</v>
      </c>
      <c r="J21" s="18">
        <v>355</v>
      </c>
      <c r="K21" s="18">
        <v>380</v>
      </c>
      <c r="L21" s="18">
        <v>0</v>
      </c>
      <c r="M21" s="18">
        <f t="shared" ref="M21:M31" si="3">SUM(K21:L21)</f>
        <v>380</v>
      </c>
      <c r="N21" s="18">
        <v>168</v>
      </c>
      <c r="O21" s="18">
        <v>305</v>
      </c>
      <c r="P21" s="18">
        <v>0</v>
      </c>
      <c r="Q21" s="18">
        <f t="shared" si="1"/>
        <v>305</v>
      </c>
      <c r="R21" s="18">
        <v>159</v>
      </c>
    </row>
    <row r="22" spans="1:18" ht="21" customHeight="1" x14ac:dyDescent="0.15">
      <c r="A22" s="43"/>
      <c r="B22" s="17" t="s">
        <v>27</v>
      </c>
      <c r="C22" s="18">
        <v>258</v>
      </c>
      <c r="D22" s="18">
        <v>0</v>
      </c>
      <c r="E22" s="18">
        <v>258</v>
      </c>
      <c r="F22" s="18">
        <v>125</v>
      </c>
      <c r="G22" s="18">
        <v>214</v>
      </c>
      <c r="H22" s="18">
        <v>0</v>
      </c>
      <c r="I22" s="18">
        <v>214</v>
      </c>
      <c r="J22" s="18">
        <v>104</v>
      </c>
      <c r="K22" s="18">
        <v>354</v>
      </c>
      <c r="L22" s="18">
        <v>0</v>
      </c>
      <c r="M22" s="18">
        <f t="shared" si="3"/>
        <v>354</v>
      </c>
      <c r="N22" s="18">
        <v>181</v>
      </c>
      <c r="O22" s="18">
        <v>361</v>
      </c>
      <c r="P22" s="18">
        <v>0</v>
      </c>
      <c r="Q22" s="18">
        <f t="shared" si="1"/>
        <v>361</v>
      </c>
      <c r="R22" s="18">
        <v>88</v>
      </c>
    </row>
    <row r="23" spans="1:18" ht="21" customHeight="1" x14ac:dyDescent="0.15">
      <c r="A23" s="43"/>
      <c r="B23" s="17" t="s">
        <v>28</v>
      </c>
      <c r="C23" s="18">
        <v>65</v>
      </c>
      <c r="D23" s="18">
        <v>0</v>
      </c>
      <c r="E23" s="18">
        <v>65</v>
      </c>
      <c r="F23" s="18">
        <v>21</v>
      </c>
      <c r="G23" s="18">
        <v>71</v>
      </c>
      <c r="H23" s="18">
        <v>0</v>
      </c>
      <c r="I23" s="18">
        <v>71</v>
      </c>
      <c r="J23" s="18">
        <v>15</v>
      </c>
      <c r="K23" s="18">
        <v>86</v>
      </c>
      <c r="L23" s="18">
        <v>0</v>
      </c>
      <c r="M23" s="18">
        <f t="shared" si="3"/>
        <v>86</v>
      </c>
      <c r="N23" s="18">
        <v>11</v>
      </c>
      <c r="O23" s="18">
        <v>67</v>
      </c>
      <c r="P23" s="18">
        <v>0</v>
      </c>
      <c r="Q23" s="18">
        <f t="shared" si="1"/>
        <v>67</v>
      </c>
      <c r="R23" s="18">
        <v>52</v>
      </c>
    </row>
    <row r="24" spans="1:18" ht="21" customHeight="1" x14ac:dyDescent="0.15">
      <c r="A24" s="43"/>
      <c r="B24" s="17" t="s">
        <v>29</v>
      </c>
      <c r="C24" s="18">
        <v>1955</v>
      </c>
      <c r="D24" s="18">
        <v>0</v>
      </c>
      <c r="E24" s="18">
        <v>1955</v>
      </c>
      <c r="F24" s="18">
        <v>197</v>
      </c>
      <c r="G24" s="18">
        <v>2003</v>
      </c>
      <c r="H24" s="18">
        <v>0</v>
      </c>
      <c r="I24" s="18">
        <v>2003</v>
      </c>
      <c r="J24" s="18">
        <v>225</v>
      </c>
      <c r="K24" s="18">
        <v>2646</v>
      </c>
      <c r="L24" s="18">
        <v>0</v>
      </c>
      <c r="M24" s="18">
        <f t="shared" si="3"/>
        <v>2646</v>
      </c>
      <c r="N24" s="18">
        <v>323</v>
      </c>
      <c r="O24" s="18">
        <v>1368</v>
      </c>
      <c r="P24" s="18">
        <v>0</v>
      </c>
      <c r="Q24" s="18">
        <f t="shared" si="1"/>
        <v>1368</v>
      </c>
      <c r="R24" s="18">
        <v>40</v>
      </c>
    </row>
    <row r="25" spans="1:18" ht="21" customHeight="1" x14ac:dyDescent="0.15">
      <c r="A25" s="43"/>
      <c r="B25" s="17" t="s">
        <v>30</v>
      </c>
      <c r="C25" s="18">
        <v>9307</v>
      </c>
      <c r="D25" s="18">
        <v>4906</v>
      </c>
      <c r="E25" s="18">
        <v>14213</v>
      </c>
      <c r="F25" s="18">
        <v>7830</v>
      </c>
      <c r="G25" s="18">
        <v>10623</v>
      </c>
      <c r="H25" s="18">
        <v>4999</v>
      </c>
      <c r="I25" s="18">
        <v>15622</v>
      </c>
      <c r="J25" s="18">
        <v>9339</v>
      </c>
      <c r="K25" s="18">
        <v>13522</v>
      </c>
      <c r="L25" s="18">
        <v>4656</v>
      </c>
      <c r="M25" s="18">
        <f t="shared" si="3"/>
        <v>18178</v>
      </c>
      <c r="N25" s="18">
        <v>12210</v>
      </c>
      <c r="O25" s="18">
        <v>12502</v>
      </c>
      <c r="P25" s="18">
        <v>4827</v>
      </c>
      <c r="Q25" s="18">
        <f t="shared" si="1"/>
        <v>17329</v>
      </c>
      <c r="R25" s="18">
        <v>11104</v>
      </c>
    </row>
    <row r="26" spans="1:18" ht="21" customHeight="1" x14ac:dyDescent="0.15">
      <c r="A26" s="43"/>
      <c r="B26" s="17" t="s">
        <v>31</v>
      </c>
      <c r="C26" s="18">
        <v>3956</v>
      </c>
      <c r="D26" s="18">
        <v>0</v>
      </c>
      <c r="E26" s="18">
        <v>3956</v>
      </c>
      <c r="F26" s="18">
        <v>1860</v>
      </c>
      <c r="G26" s="18">
        <v>3813</v>
      </c>
      <c r="H26" s="18">
        <v>0</v>
      </c>
      <c r="I26" s="18">
        <v>3813</v>
      </c>
      <c r="J26" s="18">
        <v>1706</v>
      </c>
      <c r="K26" s="18">
        <v>2264</v>
      </c>
      <c r="L26" s="18">
        <v>0</v>
      </c>
      <c r="M26" s="18">
        <f t="shared" si="3"/>
        <v>2264</v>
      </c>
      <c r="N26" s="18">
        <v>1748</v>
      </c>
      <c r="O26" s="18">
        <v>2048</v>
      </c>
      <c r="P26" s="18">
        <v>0</v>
      </c>
      <c r="Q26" s="18">
        <f t="shared" si="1"/>
        <v>2048</v>
      </c>
      <c r="R26" s="18">
        <v>1485</v>
      </c>
    </row>
    <row r="27" spans="1:18" ht="21" customHeight="1" x14ac:dyDescent="0.15">
      <c r="A27" s="43"/>
      <c r="B27" s="17" t="s">
        <v>32</v>
      </c>
      <c r="C27" s="18">
        <v>122</v>
      </c>
      <c r="D27" s="18">
        <v>237</v>
      </c>
      <c r="E27" s="18">
        <v>359</v>
      </c>
      <c r="F27" s="18">
        <v>55</v>
      </c>
      <c r="G27" s="18">
        <v>161</v>
      </c>
      <c r="H27" s="18">
        <v>279</v>
      </c>
      <c r="I27" s="18">
        <v>440</v>
      </c>
      <c r="J27" s="18">
        <v>53</v>
      </c>
      <c r="K27" s="18">
        <v>221</v>
      </c>
      <c r="L27" s="18">
        <v>252</v>
      </c>
      <c r="M27" s="18">
        <f t="shared" si="3"/>
        <v>473</v>
      </c>
      <c r="N27" s="18">
        <v>46</v>
      </c>
      <c r="O27" s="18">
        <v>224</v>
      </c>
      <c r="P27" s="18">
        <v>272</v>
      </c>
      <c r="Q27" s="18">
        <f t="shared" si="1"/>
        <v>496</v>
      </c>
      <c r="R27" s="18">
        <v>50</v>
      </c>
    </row>
    <row r="28" spans="1:18" ht="21" customHeight="1" x14ac:dyDescent="0.15">
      <c r="A28" s="43"/>
      <c r="B28" s="17" t="s">
        <v>33</v>
      </c>
      <c r="C28" s="18">
        <v>5366</v>
      </c>
      <c r="D28" s="18">
        <v>0</v>
      </c>
      <c r="E28" s="18">
        <v>5366</v>
      </c>
      <c r="F28" s="18">
        <v>1422</v>
      </c>
      <c r="G28" s="18">
        <v>6142</v>
      </c>
      <c r="H28" s="18">
        <v>0</v>
      </c>
      <c r="I28" s="18">
        <v>6142</v>
      </c>
      <c r="J28" s="18">
        <v>1780</v>
      </c>
      <c r="K28" s="18">
        <v>4564</v>
      </c>
      <c r="L28" s="18">
        <v>0</v>
      </c>
      <c r="M28" s="18">
        <f t="shared" si="3"/>
        <v>4564</v>
      </c>
      <c r="N28" s="18">
        <v>1608</v>
      </c>
      <c r="O28" s="18">
        <v>3214</v>
      </c>
      <c r="P28" s="18">
        <v>0</v>
      </c>
      <c r="Q28" s="18">
        <f t="shared" si="1"/>
        <v>3214</v>
      </c>
      <c r="R28" s="18">
        <v>1319</v>
      </c>
    </row>
    <row r="29" spans="1:18" ht="21" customHeight="1" x14ac:dyDescent="0.15">
      <c r="A29" s="43"/>
      <c r="B29" s="17" t="s">
        <v>34</v>
      </c>
      <c r="C29" s="18">
        <v>446</v>
      </c>
      <c r="D29" s="18">
        <v>6</v>
      </c>
      <c r="E29" s="18">
        <v>452</v>
      </c>
      <c r="F29" s="18">
        <v>127</v>
      </c>
      <c r="G29" s="18">
        <v>461</v>
      </c>
      <c r="H29" s="18">
        <v>0</v>
      </c>
      <c r="I29" s="18">
        <v>461</v>
      </c>
      <c r="J29" s="18">
        <v>104</v>
      </c>
      <c r="K29" s="18">
        <v>613</v>
      </c>
      <c r="L29" s="18">
        <v>0</v>
      </c>
      <c r="M29" s="18">
        <f t="shared" si="3"/>
        <v>613</v>
      </c>
      <c r="N29" s="18">
        <v>4</v>
      </c>
      <c r="O29" s="18">
        <v>447</v>
      </c>
      <c r="P29" s="18">
        <v>0</v>
      </c>
      <c r="Q29" s="18">
        <f t="shared" si="1"/>
        <v>447</v>
      </c>
      <c r="R29" s="18">
        <v>447</v>
      </c>
    </row>
    <row r="30" spans="1:18" ht="21" customHeight="1" x14ac:dyDescent="0.15">
      <c r="A30" s="43"/>
      <c r="B30" s="17" t="s">
        <v>35</v>
      </c>
      <c r="C30" s="18">
        <v>908</v>
      </c>
      <c r="D30" s="18">
        <v>0</v>
      </c>
      <c r="E30" s="18">
        <v>908</v>
      </c>
      <c r="F30" s="18">
        <v>21</v>
      </c>
      <c r="G30" s="18">
        <v>866</v>
      </c>
      <c r="H30" s="18">
        <v>0</v>
      </c>
      <c r="I30" s="18">
        <v>866</v>
      </c>
      <c r="J30" s="18">
        <v>22</v>
      </c>
      <c r="K30" s="18">
        <v>499</v>
      </c>
      <c r="L30" s="18">
        <v>0</v>
      </c>
      <c r="M30" s="18">
        <f t="shared" si="3"/>
        <v>499</v>
      </c>
      <c r="N30" s="18">
        <v>20</v>
      </c>
      <c r="O30" s="18">
        <v>566</v>
      </c>
      <c r="P30" s="18">
        <v>0</v>
      </c>
      <c r="Q30" s="18">
        <f t="shared" si="1"/>
        <v>566</v>
      </c>
      <c r="R30" s="18">
        <v>16</v>
      </c>
    </row>
    <row r="31" spans="1:18" ht="21" customHeight="1" x14ac:dyDescent="0.15">
      <c r="A31" s="43"/>
      <c r="B31" s="17" t="s">
        <v>36</v>
      </c>
      <c r="C31" s="18">
        <v>2694</v>
      </c>
      <c r="D31" s="18">
        <v>0</v>
      </c>
      <c r="E31" s="18">
        <v>2694</v>
      </c>
      <c r="F31" s="18">
        <v>1831</v>
      </c>
      <c r="G31" s="18">
        <v>2707</v>
      </c>
      <c r="H31" s="18">
        <v>0</v>
      </c>
      <c r="I31" s="18">
        <v>2707</v>
      </c>
      <c r="J31" s="18">
        <v>1850</v>
      </c>
      <c r="K31" s="18">
        <v>2835</v>
      </c>
      <c r="L31" s="18">
        <v>0</v>
      </c>
      <c r="M31" s="18">
        <f t="shared" si="3"/>
        <v>2835</v>
      </c>
      <c r="N31" s="18">
        <v>1904</v>
      </c>
      <c r="O31" s="18">
        <v>2564</v>
      </c>
      <c r="P31" s="18">
        <v>0</v>
      </c>
      <c r="Q31" s="18">
        <f t="shared" si="1"/>
        <v>2564</v>
      </c>
      <c r="R31" s="18">
        <v>1825</v>
      </c>
    </row>
    <row r="32" spans="1:18" ht="21" customHeight="1" x14ac:dyDescent="0.15">
      <c r="A32" s="43"/>
      <c r="B32" s="17" t="s">
        <v>37</v>
      </c>
      <c r="C32" s="18">
        <v>821</v>
      </c>
      <c r="D32" s="18">
        <v>0</v>
      </c>
      <c r="E32" s="18">
        <v>821</v>
      </c>
      <c r="F32" s="18">
        <v>821</v>
      </c>
      <c r="G32" s="18">
        <v>787</v>
      </c>
      <c r="H32" s="18">
        <v>0</v>
      </c>
      <c r="I32" s="18">
        <v>787</v>
      </c>
      <c r="J32" s="18">
        <v>787</v>
      </c>
      <c r="K32" s="18">
        <v>680</v>
      </c>
      <c r="L32" s="18">
        <v>0</v>
      </c>
      <c r="M32" s="18">
        <f>SUM(K32:L32)</f>
        <v>680</v>
      </c>
      <c r="N32" s="18">
        <v>680</v>
      </c>
      <c r="O32" s="18">
        <v>655</v>
      </c>
      <c r="P32" s="18">
        <v>0</v>
      </c>
      <c r="Q32" s="18">
        <f>SUM(O32:P32)</f>
        <v>655</v>
      </c>
      <c r="R32" s="18">
        <v>655</v>
      </c>
    </row>
    <row r="33" spans="1:18" ht="21" customHeight="1" x14ac:dyDescent="0.15">
      <c r="A33" s="44" t="s">
        <v>38</v>
      </c>
      <c r="B33" s="44"/>
      <c r="C33" s="26">
        <v>104331</v>
      </c>
      <c r="D33" s="26">
        <v>7722</v>
      </c>
      <c r="E33" s="26">
        <v>112053</v>
      </c>
      <c r="F33" s="26">
        <v>30906</v>
      </c>
      <c r="G33" s="26">
        <v>96670</v>
      </c>
      <c r="H33" s="26">
        <v>7793</v>
      </c>
      <c r="I33" s="26">
        <v>104464</v>
      </c>
      <c r="J33" s="26">
        <v>30322</v>
      </c>
      <c r="K33" s="26">
        <f t="shared" ref="K33:R33" si="4">SUM(K10:K32)</f>
        <v>93702</v>
      </c>
      <c r="L33" s="26">
        <f t="shared" si="4"/>
        <v>7812</v>
      </c>
      <c r="M33" s="18">
        <f t="shared" ref="M33:M34" si="5">SUM(K33:L33)</f>
        <v>101514</v>
      </c>
      <c r="N33" s="26">
        <f t="shared" si="4"/>
        <v>31177</v>
      </c>
      <c r="O33" s="26">
        <f t="shared" si="4"/>
        <v>92834</v>
      </c>
      <c r="P33" s="26">
        <f t="shared" si="4"/>
        <v>8395</v>
      </c>
      <c r="Q33" s="26">
        <f t="shared" si="4"/>
        <v>101229</v>
      </c>
      <c r="R33" s="26">
        <f t="shared" si="4"/>
        <v>30486</v>
      </c>
    </row>
    <row r="34" spans="1:18" ht="21" customHeight="1" x14ac:dyDescent="0.15">
      <c r="A34" s="35" t="s">
        <v>39</v>
      </c>
      <c r="B34" s="35"/>
      <c r="C34" s="18">
        <v>883731</v>
      </c>
      <c r="D34" s="18">
        <v>66949</v>
      </c>
      <c r="E34" s="18">
        <v>950680</v>
      </c>
      <c r="F34" s="18">
        <v>147729</v>
      </c>
      <c r="G34" s="18">
        <v>821457</v>
      </c>
      <c r="H34" s="18">
        <v>60298</v>
      </c>
      <c r="I34" s="18">
        <v>881755</v>
      </c>
      <c r="J34" s="18">
        <v>133461</v>
      </c>
      <c r="K34" s="18">
        <v>809553</v>
      </c>
      <c r="L34" s="18">
        <v>70166</v>
      </c>
      <c r="M34" s="18">
        <f t="shared" si="5"/>
        <v>879719</v>
      </c>
      <c r="N34" s="18">
        <v>143364</v>
      </c>
      <c r="O34" s="27"/>
      <c r="P34" s="27"/>
      <c r="Q34" s="28"/>
      <c r="R34" s="27"/>
    </row>
    <row r="35" spans="1:18" ht="21" customHeight="1" x14ac:dyDescent="0.15">
      <c r="A35" s="35" t="s">
        <v>40</v>
      </c>
      <c r="B35" s="35"/>
      <c r="C35" s="19">
        <v>11.805741792468522</v>
      </c>
      <c r="D35" s="19">
        <v>11.534152862626776</v>
      </c>
      <c r="E35" s="19">
        <v>11.78661589599024</v>
      </c>
      <c r="F35" s="19">
        <v>20.920740003655343</v>
      </c>
      <c r="G35" s="19">
        <v>11.768114460038687</v>
      </c>
      <c r="H35" s="19">
        <v>12.924143421008988</v>
      </c>
      <c r="I35" s="19">
        <v>11.847281841327806</v>
      </c>
      <c r="J35" s="19">
        <v>22.719745843354989</v>
      </c>
      <c r="K35" s="19">
        <f>(K33/K34)*100</f>
        <v>11.574535577040663</v>
      </c>
      <c r="L35" s="19">
        <f>(L33/L34)*100</f>
        <v>11.133597468859561</v>
      </c>
      <c r="M35" s="19">
        <f>(M33/M34)*100</f>
        <v>11.539366547727171</v>
      </c>
      <c r="N35" s="19">
        <f>(N33/N34)*100</f>
        <v>21.746742557406325</v>
      </c>
      <c r="O35" s="29"/>
      <c r="P35" s="29"/>
      <c r="Q35" s="29"/>
      <c r="R35" s="29"/>
    </row>
    <row r="36" spans="1:18" ht="21" customHeight="1" x14ac:dyDescent="0.15">
      <c r="A36" s="20" t="s">
        <v>41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 x14ac:dyDescent="0.15">
      <c r="A37" s="21" t="s">
        <v>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 x14ac:dyDescent="0.15">
      <c r="A38" s="22" t="s">
        <v>54</v>
      </c>
      <c r="B38" s="1"/>
      <c r="C38" s="1"/>
      <c r="D38" s="1"/>
      <c r="E38" s="1"/>
      <c r="F38" s="1"/>
      <c r="G38" s="1"/>
      <c r="H38" s="1"/>
      <c r="I38" s="1"/>
      <c r="J38" s="1"/>
      <c r="K38" s="23"/>
      <c r="L38" s="23"/>
      <c r="M38" s="1"/>
      <c r="N38" s="23"/>
      <c r="O38" s="1"/>
      <c r="P38" s="1"/>
      <c r="Q38" s="1"/>
      <c r="R38" s="1"/>
    </row>
  </sheetData>
  <mergeCells count="17">
    <mergeCell ref="A35:B35"/>
    <mergeCell ref="A34:B34"/>
    <mergeCell ref="C3:F3"/>
    <mergeCell ref="G3:J3"/>
    <mergeCell ref="K3:N3"/>
    <mergeCell ref="A11:A14"/>
    <mergeCell ref="A15:A32"/>
    <mergeCell ref="A33:B33"/>
    <mergeCell ref="O3:R3"/>
    <mergeCell ref="C4:C5"/>
    <mergeCell ref="F4:F5"/>
    <mergeCell ref="G4:G5"/>
    <mergeCell ref="J4:J5"/>
    <mergeCell ref="K4:K5"/>
    <mergeCell ref="N4:N5"/>
    <mergeCell ref="O4:O5"/>
    <mergeCell ref="R4:R5"/>
  </mergeCells>
  <phoneticPr fontId="2"/>
  <printOptions horizontalCentered="1"/>
  <pageMargins left="0.78740157480314965" right="0.54" top="1.18" bottom="0.55118110236220474" header="0.9" footer="0.31496062992125984"/>
  <pageSetup paperSize="9" scale="65" orientation="landscape" r:id="rId1"/>
  <headerFooter alignWithMargins="0"/>
  <ignoredErrors>
    <ignoredError sqref="M10:M32 M34 Q10:Q32" formulaRange="1"/>
    <ignoredError sqref="M33" formula="1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BB45-5CE6-4AC7-9953-E7C5069731C2}">
  <sheetPr>
    <pageSetUpPr fitToPage="1"/>
  </sheetPr>
  <dimension ref="A1:R24"/>
  <sheetViews>
    <sheetView view="pageBreakPreview" zoomScaleNormal="100" zoomScaleSheetLayoutView="100" workbookViewId="0">
      <selection activeCell="M15" sqref="M15"/>
    </sheetView>
  </sheetViews>
  <sheetFormatPr defaultColWidth="9" defaultRowHeight="12" x14ac:dyDescent="0.15"/>
  <cols>
    <col min="1" max="2" width="9" style="48"/>
    <col min="3" max="10" width="11.625" style="48" customWidth="1"/>
    <col min="11" max="16" width="11.875" style="48" customWidth="1"/>
    <col min="17" max="17" width="9.375" style="48" customWidth="1"/>
    <col min="18" max="18" width="11.625" style="48" customWidth="1"/>
    <col min="19" max="16384" width="9" style="48"/>
  </cols>
  <sheetData>
    <row r="1" spans="1:18" ht="27" customHeight="1" x14ac:dyDescent="0.1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23"/>
      <c r="L1" s="23"/>
      <c r="M1" s="46"/>
      <c r="N1" s="23"/>
      <c r="O1" s="46"/>
      <c r="P1" s="46"/>
      <c r="Q1" s="46"/>
      <c r="R1" s="47" t="s">
        <v>1</v>
      </c>
    </row>
    <row r="2" spans="1:18" ht="15" customHeight="1" x14ac:dyDescent="0.15">
      <c r="A2" s="49"/>
      <c r="B2" s="50" t="s">
        <v>2</v>
      </c>
      <c r="C2" s="51" t="s">
        <v>44</v>
      </c>
      <c r="D2" s="52"/>
      <c r="E2" s="52"/>
      <c r="F2" s="53"/>
      <c r="G2" s="51" t="s">
        <v>45</v>
      </c>
      <c r="H2" s="52"/>
      <c r="I2" s="52"/>
      <c r="J2" s="53"/>
      <c r="K2" s="51" t="s">
        <v>46</v>
      </c>
      <c r="L2" s="52"/>
      <c r="M2" s="52"/>
      <c r="N2" s="53"/>
      <c r="O2" s="54" t="s">
        <v>53</v>
      </c>
      <c r="P2" s="54"/>
      <c r="Q2" s="54"/>
      <c r="R2" s="54"/>
    </row>
    <row r="3" spans="1:18" ht="15" customHeight="1" x14ac:dyDescent="0.15">
      <c r="A3" s="55"/>
      <c r="B3" s="56" t="s">
        <v>3</v>
      </c>
      <c r="C3" s="57" t="s">
        <v>47</v>
      </c>
      <c r="D3" s="58" t="s">
        <v>48</v>
      </c>
      <c r="E3" s="59"/>
      <c r="F3" s="60" t="s">
        <v>49</v>
      </c>
      <c r="G3" s="57" t="s">
        <v>47</v>
      </c>
      <c r="H3" s="58" t="s">
        <v>48</v>
      </c>
      <c r="I3" s="59"/>
      <c r="J3" s="60" t="s">
        <v>49</v>
      </c>
      <c r="K3" s="57" t="s">
        <v>47</v>
      </c>
      <c r="L3" s="58" t="s">
        <v>48</v>
      </c>
      <c r="M3" s="59"/>
      <c r="N3" s="60" t="s">
        <v>49</v>
      </c>
      <c r="O3" s="57" t="s">
        <v>4</v>
      </c>
      <c r="P3" s="58" t="s">
        <v>5</v>
      </c>
      <c r="Q3" s="59"/>
      <c r="R3" s="60" t="s">
        <v>6</v>
      </c>
    </row>
    <row r="4" spans="1:18" ht="15" customHeight="1" x14ac:dyDescent="0.15">
      <c r="A4" s="55"/>
      <c r="B4" s="61"/>
      <c r="C4" s="62"/>
      <c r="D4" s="63"/>
      <c r="E4" s="64"/>
      <c r="F4" s="65"/>
      <c r="G4" s="62"/>
      <c r="H4" s="63"/>
      <c r="I4" s="64"/>
      <c r="J4" s="65"/>
      <c r="K4" s="62"/>
      <c r="L4" s="63"/>
      <c r="M4" s="64"/>
      <c r="N4" s="65"/>
      <c r="O4" s="62"/>
      <c r="P4" s="63"/>
      <c r="Q4" s="64"/>
      <c r="R4" s="65"/>
    </row>
    <row r="5" spans="1:18" ht="15" customHeight="1" x14ac:dyDescent="0.15">
      <c r="A5" s="55"/>
      <c r="B5" s="61"/>
      <c r="C5" s="63"/>
      <c r="D5" s="63"/>
      <c r="E5" s="66" t="s">
        <v>50</v>
      </c>
      <c r="F5" s="67"/>
      <c r="G5" s="63"/>
      <c r="H5" s="63"/>
      <c r="I5" s="66" t="s">
        <v>50</v>
      </c>
      <c r="J5" s="67"/>
      <c r="K5" s="63"/>
      <c r="L5" s="63"/>
      <c r="M5" s="66" t="s">
        <v>50</v>
      </c>
      <c r="N5" s="67"/>
      <c r="O5" s="63"/>
      <c r="P5" s="63"/>
      <c r="Q5" s="66" t="s">
        <v>7</v>
      </c>
      <c r="R5" s="67"/>
    </row>
    <row r="6" spans="1:18" ht="15" customHeight="1" x14ac:dyDescent="0.15">
      <c r="A6" s="55"/>
      <c r="B6" s="61"/>
      <c r="C6" s="67" t="s">
        <v>51</v>
      </c>
      <c r="D6" s="67"/>
      <c r="E6" s="64"/>
      <c r="F6" s="67"/>
      <c r="G6" s="67" t="s">
        <v>51</v>
      </c>
      <c r="H6" s="67"/>
      <c r="I6" s="64"/>
      <c r="J6" s="67"/>
      <c r="K6" s="67" t="s">
        <v>51</v>
      </c>
      <c r="L6" s="67"/>
      <c r="M6" s="64"/>
      <c r="N6" s="67"/>
      <c r="O6" s="67" t="s">
        <v>8</v>
      </c>
      <c r="P6" s="67"/>
      <c r="Q6" s="64"/>
      <c r="R6" s="67"/>
    </row>
    <row r="7" spans="1:18" ht="15" customHeight="1" x14ac:dyDescent="0.15">
      <c r="A7" s="55"/>
      <c r="B7" s="61"/>
      <c r="C7" s="63"/>
      <c r="D7" s="63"/>
      <c r="E7" s="64"/>
      <c r="F7" s="67" t="s">
        <v>48</v>
      </c>
      <c r="G7" s="63"/>
      <c r="H7" s="63"/>
      <c r="I7" s="64"/>
      <c r="J7" s="67" t="s">
        <v>48</v>
      </c>
      <c r="K7" s="63"/>
      <c r="L7" s="63"/>
      <c r="M7" s="64"/>
      <c r="N7" s="67" t="s">
        <v>48</v>
      </c>
      <c r="O7" s="63"/>
      <c r="P7" s="63"/>
      <c r="Q7" s="64"/>
      <c r="R7" s="67" t="s">
        <v>5</v>
      </c>
    </row>
    <row r="8" spans="1:18" ht="15" customHeight="1" x14ac:dyDescent="0.15">
      <c r="A8" s="68" t="s">
        <v>9</v>
      </c>
      <c r="B8" s="69"/>
      <c r="C8" s="63" t="s">
        <v>48</v>
      </c>
      <c r="D8" s="70" t="s">
        <v>48</v>
      </c>
      <c r="E8" s="71"/>
      <c r="F8" s="70" t="s">
        <v>52</v>
      </c>
      <c r="G8" s="63" t="s">
        <v>48</v>
      </c>
      <c r="H8" s="70" t="s">
        <v>48</v>
      </c>
      <c r="I8" s="71"/>
      <c r="J8" s="70" t="s">
        <v>52</v>
      </c>
      <c r="K8" s="63" t="s">
        <v>48</v>
      </c>
      <c r="L8" s="70" t="s">
        <v>48</v>
      </c>
      <c r="M8" s="71"/>
      <c r="N8" s="70" t="s">
        <v>52</v>
      </c>
      <c r="O8" s="63" t="s">
        <v>10</v>
      </c>
      <c r="P8" s="70" t="s">
        <v>5</v>
      </c>
      <c r="Q8" s="71"/>
      <c r="R8" s="70" t="s">
        <v>11</v>
      </c>
    </row>
    <row r="9" spans="1:18" ht="36" x14ac:dyDescent="0.15">
      <c r="A9" s="72" t="s">
        <v>56</v>
      </c>
      <c r="B9" s="73" t="s">
        <v>57</v>
      </c>
      <c r="C9" s="74">
        <v>21763</v>
      </c>
      <c r="D9" s="74">
        <v>1973</v>
      </c>
      <c r="E9" s="75">
        <v>23736</v>
      </c>
      <c r="F9" s="74">
        <v>3568</v>
      </c>
      <c r="G9" s="74">
        <v>19174</v>
      </c>
      <c r="H9" s="74">
        <v>1789</v>
      </c>
      <c r="I9" s="75">
        <v>20963</v>
      </c>
      <c r="J9" s="74">
        <v>3039</v>
      </c>
      <c r="K9" s="74">
        <v>19005</v>
      </c>
      <c r="L9" s="74">
        <v>2327</v>
      </c>
      <c r="M9" s="75">
        <f>K9+L9</f>
        <v>21332</v>
      </c>
      <c r="N9" s="74">
        <v>2299</v>
      </c>
      <c r="O9" s="74">
        <v>19172</v>
      </c>
      <c r="P9" s="74">
        <v>2090</v>
      </c>
      <c r="Q9" s="75">
        <f>O9+P9</f>
        <v>21262</v>
      </c>
      <c r="R9" s="74">
        <v>2261</v>
      </c>
    </row>
    <row r="10" spans="1:18" ht="25.5" customHeight="1" x14ac:dyDescent="0.15">
      <c r="A10" s="72"/>
      <c r="B10" s="76" t="s">
        <v>58</v>
      </c>
      <c r="C10" s="77">
        <v>11830</v>
      </c>
      <c r="D10" s="77">
        <v>194</v>
      </c>
      <c r="E10" s="78">
        <v>12024</v>
      </c>
      <c r="F10" s="77">
        <v>3750</v>
      </c>
      <c r="G10" s="77">
        <v>10292</v>
      </c>
      <c r="H10" s="77">
        <v>330</v>
      </c>
      <c r="I10" s="75">
        <v>10622</v>
      </c>
      <c r="J10" s="77">
        <v>3000</v>
      </c>
      <c r="K10" s="77">
        <v>11077</v>
      </c>
      <c r="L10" s="77">
        <v>192</v>
      </c>
      <c r="M10" s="75">
        <f>K10+L10</f>
        <v>11269</v>
      </c>
      <c r="N10" s="77">
        <v>3559</v>
      </c>
      <c r="O10" s="77">
        <v>9763</v>
      </c>
      <c r="P10" s="77">
        <v>822</v>
      </c>
      <c r="Q10" s="75">
        <f>O10+P10</f>
        <v>10585</v>
      </c>
      <c r="R10" s="77">
        <v>3346</v>
      </c>
    </row>
    <row r="11" spans="1:18" ht="25.5" customHeight="1" x14ac:dyDescent="0.15">
      <c r="A11" s="72"/>
      <c r="B11" s="79" t="s">
        <v>7</v>
      </c>
      <c r="C11" s="26">
        <v>33592</v>
      </c>
      <c r="D11" s="26">
        <v>2167</v>
      </c>
      <c r="E11" s="26">
        <v>35760</v>
      </c>
      <c r="F11" s="26">
        <v>7318</v>
      </c>
      <c r="G11" s="26">
        <v>29466</v>
      </c>
      <c r="H11" s="26">
        <v>2119</v>
      </c>
      <c r="I11" s="75">
        <v>31585</v>
      </c>
      <c r="J11" s="26">
        <v>6039</v>
      </c>
      <c r="K11" s="26">
        <f>SUM(K9:K10)</f>
        <v>30082</v>
      </c>
      <c r="L11" s="26">
        <f t="shared" ref="L11" si="0">SUM(L9:L10)</f>
        <v>2519</v>
      </c>
      <c r="M11" s="26">
        <f>SUM(M9:M10)</f>
        <v>32601</v>
      </c>
      <c r="N11" s="26">
        <f>SUM(N9:N10)</f>
        <v>5858</v>
      </c>
      <c r="O11" s="26">
        <f>SUM(O9:O10)</f>
        <v>28935</v>
      </c>
      <c r="P11" s="26">
        <f t="shared" ref="P11" si="1">SUM(P9:P10)</f>
        <v>2912</v>
      </c>
      <c r="Q11" s="26">
        <f>SUM(Q9:Q10)</f>
        <v>31847</v>
      </c>
      <c r="R11" s="26">
        <f>SUM(R9:R10)</f>
        <v>5607</v>
      </c>
    </row>
    <row r="12" spans="1:18" ht="25.5" customHeight="1" x14ac:dyDescent="0.15">
      <c r="A12" s="72" t="s">
        <v>59</v>
      </c>
      <c r="B12" s="72"/>
      <c r="C12" s="18">
        <v>140294</v>
      </c>
      <c r="D12" s="18">
        <v>18079</v>
      </c>
      <c r="E12" s="26">
        <v>158373</v>
      </c>
      <c r="F12" s="18">
        <v>6520</v>
      </c>
      <c r="G12" s="18">
        <v>131418</v>
      </c>
      <c r="H12" s="18">
        <v>15938</v>
      </c>
      <c r="I12" s="26">
        <v>147356</v>
      </c>
      <c r="J12" s="18">
        <v>5876</v>
      </c>
      <c r="K12" s="18">
        <v>115716</v>
      </c>
      <c r="L12" s="18">
        <v>16490</v>
      </c>
      <c r="M12" s="75">
        <f>K12+L12</f>
        <v>132206</v>
      </c>
      <c r="N12" s="18">
        <v>6938</v>
      </c>
      <c r="O12" s="80"/>
      <c r="P12" s="80"/>
      <c r="Q12" s="81"/>
      <c r="R12" s="80"/>
    </row>
    <row r="13" spans="1:18" ht="25.5" customHeight="1" x14ac:dyDescent="0.15">
      <c r="A13" s="72" t="s">
        <v>60</v>
      </c>
      <c r="B13" s="72"/>
      <c r="C13" s="18">
        <v>84457</v>
      </c>
      <c r="D13" s="18">
        <v>10027</v>
      </c>
      <c r="E13" s="26">
        <v>94484</v>
      </c>
      <c r="F13" s="18">
        <v>5904</v>
      </c>
      <c r="G13" s="18">
        <v>73905</v>
      </c>
      <c r="H13" s="18">
        <v>9334</v>
      </c>
      <c r="I13" s="26">
        <v>83239</v>
      </c>
      <c r="J13" s="18">
        <v>4988</v>
      </c>
      <c r="K13" s="18">
        <v>77185</v>
      </c>
      <c r="L13" s="18">
        <v>9920</v>
      </c>
      <c r="M13" s="75">
        <f t="shared" ref="M13:M17" si="2">K13+L13</f>
        <v>87105</v>
      </c>
      <c r="N13" s="18">
        <v>5593</v>
      </c>
      <c r="O13" s="80"/>
      <c r="P13" s="80"/>
      <c r="Q13" s="81"/>
      <c r="R13" s="80"/>
    </row>
    <row r="14" spans="1:18" ht="25.5" customHeight="1" x14ac:dyDescent="0.15">
      <c r="A14" s="72" t="s">
        <v>61</v>
      </c>
      <c r="B14" s="72"/>
      <c r="C14" s="18">
        <v>74413</v>
      </c>
      <c r="D14" s="18">
        <v>5183</v>
      </c>
      <c r="E14" s="26">
        <v>79596</v>
      </c>
      <c r="F14" s="18">
        <v>9801</v>
      </c>
      <c r="G14" s="18">
        <v>73913</v>
      </c>
      <c r="H14" s="18">
        <v>5128</v>
      </c>
      <c r="I14" s="26">
        <v>79041</v>
      </c>
      <c r="J14" s="18">
        <v>8170</v>
      </c>
      <c r="K14" s="18">
        <v>71342</v>
      </c>
      <c r="L14" s="18">
        <v>6349</v>
      </c>
      <c r="M14" s="75">
        <f t="shared" si="2"/>
        <v>77691</v>
      </c>
      <c r="N14" s="18">
        <v>9973</v>
      </c>
      <c r="O14" s="80"/>
      <c r="P14" s="80"/>
      <c r="Q14" s="81"/>
      <c r="R14" s="80"/>
    </row>
    <row r="15" spans="1:18" ht="25.5" customHeight="1" x14ac:dyDescent="0.15">
      <c r="A15" s="72" t="s">
        <v>62</v>
      </c>
      <c r="B15" s="72"/>
      <c r="C15" s="18">
        <v>68588</v>
      </c>
      <c r="D15" s="18">
        <v>14489</v>
      </c>
      <c r="E15" s="26">
        <v>83077</v>
      </c>
      <c r="F15" s="18">
        <v>8068</v>
      </c>
      <c r="G15" s="18">
        <v>65159</v>
      </c>
      <c r="H15" s="18">
        <v>13596</v>
      </c>
      <c r="I15" s="26">
        <v>78755</v>
      </c>
      <c r="J15" s="18">
        <v>8263</v>
      </c>
      <c r="K15" s="18">
        <v>65386</v>
      </c>
      <c r="L15" s="18">
        <v>14875</v>
      </c>
      <c r="M15" s="75">
        <f t="shared" si="2"/>
        <v>80261</v>
      </c>
      <c r="N15" s="18">
        <v>9423</v>
      </c>
      <c r="O15" s="80"/>
      <c r="P15" s="80"/>
      <c r="Q15" s="81"/>
      <c r="R15" s="80"/>
    </row>
    <row r="16" spans="1:18" ht="25.5" customHeight="1" x14ac:dyDescent="0.15">
      <c r="A16" s="82" t="s">
        <v>63</v>
      </c>
      <c r="B16" s="82"/>
      <c r="C16" s="75">
        <v>401344</v>
      </c>
      <c r="D16" s="75">
        <v>49945</v>
      </c>
      <c r="E16" s="26">
        <v>451289</v>
      </c>
      <c r="F16" s="75">
        <v>37611</v>
      </c>
      <c r="G16" s="26">
        <v>373861</v>
      </c>
      <c r="H16" s="26">
        <v>46114</v>
      </c>
      <c r="I16" s="26">
        <v>419975</v>
      </c>
      <c r="J16" s="26">
        <v>3337</v>
      </c>
      <c r="K16" s="26">
        <f>SUM(K11:K15)</f>
        <v>359711</v>
      </c>
      <c r="L16" s="26">
        <f>SUM(L11:L15)</f>
        <v>50153</v>
      </c>
      <c r="M16" s="75">
        <f t="shared" si="2"/>
        <v>409864</v>
      </c>
      <c r="N16" s="26">
        <f>SUM(N11:N15)</f>
        <v>37785</v>
      </c>
      <c r="O16" s="83"/>
      <c r="P16" s="83"/>
      <c r="Q16" s="81"/>
      <c r="R16" s="83"/>
    </row>
    <row r="17" spans="1:18" ht="25.5" customHeight="1" x14ac:dyDescent="0.15">
      <c r="A17" s="72" t="s">
        <v>64</v>
      </c>
      <c r="B17" s="72"/>
      <c r="C17" s="18">
        <v>883731</v>
      </c>
      <c r="D17" s="18">
        <v>66949</v>
      </c>
      <c r="E17" s="26">
        <v>950680</v>
      </c>
      <c r="F17" s="84">
        <v>147729</v>
      </c>
      <c r="G17" s="85">
        <v>821457</v>
      </c>
      <c r="H17" s="85">
        <v>60298</v>
      </c>
      <c r="I17" s="86">
        <v>881755</v>
      </c>
      <c r="J17" s="85">
        <v>133461</v>
      </c>
      <c r="K17" s="18">
        <v>809553</v>
      </c>
      <c r="L17" s="18">
        <v>70166</v>
      </c>
      <c r="M17" s="75">
        <f t="shared" si="2"/>
        <v>879719</v>
      </c>
      <c r="N17" s="18">
        <v>143364</v>
      </c>
      <c r="O17" s="80"/>
      <c r="P17" s="80"/>
      <c r="Q17" s="81"/>
      <c r="R17" s="80"/>
    </row>
    <row r="18" spans="1:18" ht="25.5" customHeight="1" x14ac:dyDescent="0.15">
      <c r="A18" s="72" t="s">
        <v>65</v>
      </c>
      <c r="B18" s="72"/>
      <c r="C18" s="87">
        <v>8.369877212565779</v>
      </c>
      <c r="D18" s="87">
        <v>4.3387726499149064</v>
      </c>
      <c r="E18" s="88">
        <v>7.9239688979789005</v>
      </c>
      <c r="F18" s="87">
        <v>19.457073728430512</v>
      </c>
      <c r="G18" s="87">
        <v>7.8815388606995649</v>
      </c>
      <c r="H18" s="87">
        <v>4.5951337988463372</v>
      </c>
      <c r="I18" s="88">
        <v>7.5206857551044708</v>
      </c>
      <c r="J18" s="87">
        <v>180.97093197482769</v>
      </c>
      <c r="K18" s="87">
        <f>(K11/K16)*100</f>
        <v>8.3628246008601348</v>
      </c>
      <c r="L18" s="87">
        <f t="shared" ref="L18:N18" si="3">(L11/L16)*100</f>
        <v>5.0226307499052902</v>
      </c>
      <c r="M18" s="87">
        <f t="shared" si="3"/>
        <v>7.9541018484180119</v>
      </c>
      <c r="N18" s="87">
        <f t="shared" si="3"/>
        <v>15.503506682545984</v>
      </c>
      <c r="O18" s="89"/>
      <c r="P18" s="89"/>
      <c r="Q18" s="90"/>
      <c r="R18" s="89"/>
    </row>
    <row r="19" spans="1:18" ht="25.5" customHeight="1" x14ac:dyDescent="0.15">
      <c r="A19" s="72" t="s">
        <v>66</v>
      </c>
      <c r="B19" s="72"/>
      <c r="C19" s="87">
        <v>45.414724616427399</v>
      </c>
      <c r="D19" s="87">
        <v>74.6015623833067</v>
      </c>
      <c r="E19" s="88">
        <v>47.470126646190096</v>
      </c>
      <c r="F19" s="87">
        <v>25.459456166358667</v>
      </c>
      <c r="G19" s="87">
        <v>45.511937934669739</v>
      </c>
      <c r="H19" s="87">
        <v>76.476831735712622</v>
      </c>
      <c r="I19" s="88">
        <v>47.62944355291436</v>
      </c>
      <c r="J19" s="87">
        <v>2.5003559092169247</v>
      </c>
      <c r="K19" s="87">
        <f>(K16/K17)*100</f>
        <v>44.433286023274569</v>
      </c>
      <c r="L19" s="87">
        <f t="shared" ref="L19:N19" si="4">(L16/L17)*100</f>
        <v>71.477638742410861</v>
      </c>
      <c r="M19" s="87">
        <f t="shared" si="4"/>
        <v>46.590331685458651</v>
      </c>
      <c r="N19" s="87">
        <f t="shared" si="4"/>
        <v>26.355988951201137</v>
      </c>
      <c r="O19" s="89"/>
      <c r="P19" s="89"/>
      <c r="Q19" s="90"/>
      <c r="R19" s="89"/>
    </row>
    <row r="20" spans="1:18" ht="15" customHeight="1" x14ac:dyDescent="0.15">
      <c r="A20" s="91" t="s">
        <v>41</v>
      </c>
      <c r="B20" s="91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2"/>
      <c r="P20" s="46"/>
      <c r="Q20" s="46"/>
      <c r="R20" s="46"/>
    </row>
    <row r="21" spans="1:18" ht="15" customHeight="1" x14ac:dyDescent="0.15">
      <c r="A21" s="93"/>
      <c r="B21" s="91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x14ac:dyDescent="0.15">
      <c r="A22" s="21" t="s">
        <v>42</v>
      </c>
      <c r="B22" s="91"/>
      <c r="C22" s="46"/>
      <c r="D22" s="46"/>
      <c r="E22" s="46"/>
      <c r="F22" s="46"/>
      <c r="G22" s="46"/>
      <c r="H22" s="46"/>
      <c r="I22" s="46"/>
      <c r="J22" s="46"/>
      <c r="K22" s="23"/>
      <c r="L22" s="23"/>
      <c r="M22" s="23"/>
      <c r="N22" s="46"/>
      <c r="O22" s="46"/>
      <c r="P22" s="46"/>
      <c r="Q22" s="46"/>
      <c r="R22" s="46"/>
    </row>
    <row r="23" spans="1:18" x14ac:dyDescent="0.15">
      <c r="A23" s="22" t="s">
        <v>67</v>
      </c>
      <c r="B23" s="46"/>
      <c r="C23" s="46"/>
      <c r="D23" s="46"/>
      <c r="E23" s="46"/>
      <c r="F23" s="46"/>
      <c r="G23" s="46"/>
      <c r="H23" s="46"/>
      <c r="I23" s="46"/>
      <c r="J23" s="46"/>
      <c r="K23" s="23"/>
      <c r="L23" s="23"/>
      <c r="M23" s="23"/>
      <c r="N23" s="46"/>
      <c r="O23" s="46"/>
      <c r="P23" s="46"/>
      <c r="Q23" s="46"/>
      <c r="R23" s="46"/>
    </row>
    <row r="24" spans="1:18" x14ac:dyDescent="0.15">
      <c r="K24" s="94"/>
      <c r="L24" s="94"/>
      <c r="M24" s="94"/>
    </row>
  </sheetData>
  <mergeCells count="21">
    <mergeCell ref="A15:B15"/>
    <mergeCell ref="A16:B16"/>
    <mergeCell ref="A17:B17"/>
    <mergeCell ref="A18:B18"/>
    <mergeCell ref="A19:B19"/>
    <mergeCell ref="O3:O4"/>
    <mergeCell ref="R3:R4"/>
    <mergeCell ref="A9:A11"/>
    <mergeCell ref="A12:B12"/>
    <mergeCell ref="A13:B13"/>
    <mergeCell ref="A14:B14"/>
    <mergeCell ref="C2:F2"/>
    <mergeCell ref="G2:J2"/>
    <mergeCell ref="K2:N2"/>
    <mergeCell ref="O2:R2"/>
    <mergeCell ref="C3:C4"/>
    <mergeCell ref="F3:F4"/>
    <mergeCell ref="G3:G4"/>
    <mergeCell ref="J3:J4"/>
    <mergeCell ref="K3:K4"/>
    <mergeCell ref="N3:N4"/>
  </mergeCells>
  <phoneticPr fontId="2"/>
  <printOptions horizontalCentered="1"/>
  <pageMargins left="0.59055118110236227" right="0.59055118110236227" top="1.18" bottom="0.78740157480314965" header="0.51181102362204722" footer="0.51181102362204722"/>
  <pageSetup paperSize="9" scale="67" orientation="landscape" r:id="rId1"/>
  <headerFooter alignWithMargins="0"/>
  <ignoredErrors>
    <ignoredError sqref="M16 M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16〔8〕(1)管内港別</vt:lpstr>
      <vt:lpstr>16〔8〕(2)五大港港別</vt:lpstr>
      <vt:lpstr>'16〔8〕(1)管内港別'!Print_Area</vt:lpstr>
      <vt:lpstr>'16〔8〕(2)五大港港別'!Print_Area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高倉 浩也</cp:lastModifiedBy>
  <cp:lastPrinted>2024-02-02T01:14:04Z</cp:lastPrinted>
  <dcterms:created xsi:type="dcterms:W3CDTF">2020-02-14T02:50:37Z</dcterms:created>
  <dcterms:modified xsi:type="dcterms:W3CDTF">2024-03-22T02:14:24Z</dcterms:modified>
</cp:coreProperties>
</file>