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Up-qss-fs01s2\共有\九州運輸局\! 7.(共有)海事振興部\! 3.(共有)港運課\03 日常文書フォルダ（保存期間1年未満）\22 各種調査・報告に関する文書（調査・報告、統計）\22 各種調査・報告に関する文書（調査・報告、統計）\02 統計資料作成（1年）\13.運輸要覧【毎年12月頃】\令和6年度版\格納\"/>
    </mc:Choice>
  </mc:AlternateContent>
  <xr:revisionPtr revIDLastSave="0" documentId="13_ncr:1_{112459EE-F08F-48B5-A314-A1F787414AD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〔4〕(1)港湾運送事業者数の推移" sheetId="1" r:id="rId1"/>
    <sheet name="〔4〕(2)港湾運送事業者数の推移" sheetId="2" r:id="rId2"/>
  </sheets>
  <definedNames>
    <definedName name="_xlnm.Print_Area" localSheetId="0">'〔4〕(1)港湾運送事業者数の推移'!$A$1:$AH$35</definedName>
    <definedName name="_xlnm.Print_Area" localSheetId="1">'〔4〕(2)港湾運送事業者数の推移'!$A$1:$AH$19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4" i="2" l="1"/>
  <c r="Z14" i="2"/>
  <c r="R14" i="2"/>
  <c r="J14" i="2"/>
  <c r="AH13" i="2"/>
  <c r="Z13" i="2"/>
  <c r="R13" i="2"/>
  <c r="J13" i="2"/>
  <c r="AH12" i="2"/>
  <c r="Z12" i="2"/>
  <c r="R12" i="2"/>
  <c r="J12" i="2"/>
  <c r="AH11" i="2"/>
  <c r="Z11" i="2"/>
  <c r="R11" i="2"/>
  <c r="J11" i="2"/>
  <c r="AG10" i="2"/>
  <c r="AF10" i="2"/>
  <c r="AF15" i="2" s="1"/>
  <c r="AF16" i="2" s="1"/>
  <c r="AE10" i="2"/>
  <c r="AD10" i="2"/>
  <c r="AD15" i="2" s="1"/>
  <c r="AC10" i="2"/>
  <c r="AC15" i="2" s="1"/>
  <c r="AB10" i="2"/>
  <c r="AB15" i="2" s="1"/>
  <c r="AA10" i="2"/>
  <c r="AA15" i="2" s="1"/>
  <c r="Y10" i="2"/>
  <c r="Y15" i="2" s="1"/>
  <c r="Y16" i="2" s="1"/>
  <c r="X10" i="2"/>
  <c r="X15" i="2" s="1"/>
  <c r="X16" i="2" s="1"/>
  <c r="W10" i="2"/>
  <c r="W15" i="2" s="1"/>
  <c r="W16" i="2" s="1"/>
  <c r="V10" i="2"/>
  <c r="U10" i="2"/>
  <c r="T10" i="2"/>
  <c r="S10" i="2"/>
  <c r="Q10" i="2"/>
  <c r="Q15" i="2" s="1"/>
  <c r="P10" i="2"/>
  <c r="P15" i="2" s="1"/>
  <c r="O10" i="2"/>
  <c r="O15" i="2" s="1"/>
  <c r="N10" i="2"/>
  <c r="N15" i="2" s="1"/>
  <c r="N16" i="2" s="1"/>
  <c r="M10" i="2"/>
  <c r="M15" i="2" s="1"/>
  <c r="M16" i="2" s="1"/>
  <c r="L10" i="2"/>
  <c r="R10" i="2" s="1"/>
  <c r="K10" i="2"/>
  <c r="K15" i="2" s="1"/>
  <c r="K16" i="2" s="1"/>
  <c r="I10" i="2"/>
  <c r="H10" i="2"/>
  <c r="G10" i="2"/>
  <c r="G15" i="2" s="1"/>
  <c r="F10" i="2"/>
  <c r="F15" i="2" s="1"/>
  <c r="E10" i="2"/>
  <c r="E15" i="2" s="1"/>
  <c r="D10" i="2"/>
  <c r="D15" i="2" s="1"/>
  <c r="C10" i="2"/>
  <c r="C15" i="2" s="1"/>
  <c r="AH9" i="2"/>
  <c r="Z9" i="2"/>
  <c r="R9" i="2"/>
  <c r="J9" i="2"/>
  <c r="AH8" i="2"/>
  <c r="Z8" i="2"/>
  <c r="R8" i="2"/>
  <c r="J8" i="2"/>
  <c r="AG16" i="2" l="1"/>
  <c r="U16" i="2"/>
  <c r="I16" i="2"/>
  <c r="H15" i="2"/>
  <c r="H16" i="2" s="1"/>
  <c r="U15" i="2"/>
  <c r="AH10" i="2"/>
  <c r="C16" i="2"/>
  <c r="O16" i="2"/>
  <c r="AA16" i="2"/>
  <c r="AE15" i="2"/>
  <c r="AH15" i="2" s="1"/>
  <c r="T15" i="2"/>
  <c r="T16" i="2" s="1"/>
  <c r="I15" i="2"/>
  <c r="J10" i="2"/>
  <c r="L15" i="2"/>
  <c r="D16" i="2"/>
  <c r="P16" i="2"/>
  <c r="AB16" i="2"/>
  <c r="AG15" i="2"/>
  <c r="E16" i="2"/>
  <c r="Q16" i="2"/>
  <c r="AC16" i="2"/>
  <c r="Z10" i="2"/>
  <c r="F16" i="2"/>
  <c r="AD16" i="2"/>
  <c r="S15" i="2"/>
  <c r="S16" i="2" s="1"/>
  <c r="V15" i="2"/>
  <c r="V16" i="2" s="1"/>
  <c r="G16" i="2"/>
  <c r="J15" i="2" l="1"/>
  <c r="J16" i="2" s="1"/>
  <c r="Z15" i="2"/>
  <c r="Z16" i="2" s="1"/>
  <c r="AH16" i="2"/>
  <c r="AE16" i="2"/>
  <c r="R15" i="2"/>
  <c r="R16" i="2" s="1"/>
  <c r="L16" i="2"/>
  <c r="R31" i="1" l="1"/>
  <c r="J32" i="1"/>
  <c r="R32" i="1"/>
  <c r="C33" i="1"/>
  <c r="Z31" i="1"/>
  <c r="D31" i="1"/>
  <c r="C31" i="1"/>
  <c r="AH31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8" i="1"/>
  <c r="R8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I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31" i="1" l="1"/>
  <c r="AH32" i="1"/>
  <c r="Z32" i="1"/>
  <c r="AG31" i="1"/>
  <c r="AG33" i="1" s="1"/>
  <c r="AF31" i="1"/>
  <c r="AF33" i="1" s="1"/>
  <c r="AE31" i="1"/>
  <c r="AE33" i="1" s="1"/>
  <c r="AD31" i="1"/>
  <c r="AD33" i="1" s="1"/>
  <c r="AC31" i="1"/>
  <c r="AC33" i="1" s="1"/>
  <c r="AB31" i="1"/>
  <c r="AB33" i="1" s="1"/>
  <c r="AA31" i="1"/>
  <c r="AA33" i="1" s="1"/>
  <c r="Y31" i="1"/>
  <c r="Y33" i="1" s="1"/>
  <c r="X31" i="1"/>
  <c r="X33" i="1" s="1"/>
  <c r="W31" i="1"/>
  <c r="W33" i="1" s="1"/>
  <c r="V31" i="1"/>
  <c r="V33" i="1" s="1"/>
  <c r="U31" i="1"/>
  <c r="U33" i="1" s="1"/>
  <c r="T31" i="1"/>
  <c r="T33" i="1" s="1"/>
  <c r="S31" i="1"/>
  <c r="S33" i="1" s="1"/>
  <c r="Q31" i="1"/>
  <c r="Q33" i="1" s="1"/>
  <c r="P31" i="1"/>
  <c r="P33" i="1" s="1"/>
  <c r="O31" i="1"/>
  <c r="O33" i="1" s="1"/>
  <c r="N31" i="1"/>
  <c r="N33" i="1" s="1"/>
  <c r="M31" i="1"/>
  <c r="M33" i="1" s="1"/>
  <c r="L31" i="1"/>
  <c r="L33" i="1" s="1"/>
  <c r="K31" i="1"/>
  <c r="K33" i="1" s="1"/>
  <c r="I33" i="1"/>
  <c r="H31" i="1"/>
  <c r="H33" i="1" s="1"/>
  <c r="G31" i="1"/>
  <c r="G33" i="1" s="1"/>
  <c r="F31" i="1"/>
  <c r="F33" i="1" s="1"/>
  <c r="E31" i="1"/>
  <c r="E33" i="1" s="1"/>
  <c r="D33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J33" i="1"/>
  <c r="Z33" i="1" l="1"/>
  <c r="AH33" i="1"/>
  <c r="R33" i="1"/>
</calcChain>
</file>

<file path=xl/sharedStrings.xml><?xml version="1.0" encoding="utf-8"?>
<sst xmlns="http://schemas.openxmlformats.org/spreadsheetml/2006/main" count="142" uniqueCount="76">
  <si>
    <t>(各年度末現在)</t>
    <rPh sb="1" eb="4">
      <t>カクネンド</t>
    </rPh>
    <rPh sb="4" eb="5">
      <t>ガツマツジツ</t>
    </rPh>
    <rPh sb="5" eb="6">
      <t>ゲン</t>
    </rPh>
    <rPh sb="6" eb="7">
      <t>ゲンザイ</t>
    </rPh>
    <phoneticPr fontId="3"/>
  </si>
  <si>
    <t>年　度</t>
    <rPh sb="0" eb="1">
      <t>トシ</t>
    </rPh>
    <rPh sb="2" eb="3">
      <t>タビ</t>
    </rPh>
    <phoneticPr fontId="3"/>
  </si>
  <si>
    <t>業　種</t>
    <rPh sb="0" eb="1">
      <t>ギョウ</t>
    </rPh>
    <rPh sb="2" eb="3">
      <t>タネ</t>
    </rPh>
    <phoneticPr fontId="3"/>
  </si>
  <si>
    <t>事業者</t>
    <rPh sb="0" eb="3">
      <t>ジギョウシャ</t>
    </rPh>
    <phoneticPr fontId="3"/>
  </si>
  <si>
    <t>業　　　　　　種</t>
    <rPh sb="0" eb="8">
      <t>ギョウシュ</t>
    </rPh>
    <phoneticPr fontId="3"/>
  </si>
  <si>
    <t>一　般</t>
    <rPh sb="0" eb="3">
      <t>イッパン</t>
    </rPh>
    <phoneticPr fontId="3"/>
  </si>
  <si>
    <t>港　湾　荷　役</t>
    <rPh sb="0" eb="7">
      <t>コウワンニヤク</t>
    </rPh>
    <phoneticPr fontId="3"/>
  </si>
  <si>
    <t>はしけ</t>
    <phoneticPr fontId="3"/>
  </si>
  <si>
    <t>いかだ</t>
    <phoneticPr fontId="3"/>
  </si>
  <si>
    <t>計</t>
    <rPh sb="0" eb="1">
      <t>ケイ</t>
    </rPh>
    <phoneticPr fontId="3"/>
  </si>
  <si>
    <t>はしけ</t>
    <phoneticPr fontId="3"/>
  </si>
  <si>
    <t>いかだ</t>
    <phoneticPr fontId="3"/>
  </si>
  <si>
    <t>一貫</t>
    <rPh sb="0" eb="2">
      <t>イッカン</t>
    </rPh>
    <phoneticPr fontId="3"/>
  </si>
  <si>
    <t>船内</t>
    <rPh sb="0" eb="2">
      <t>センナイ</t>
    </rPh>
    <phoneticPr fontId="3"/>
  </si>
  <si>
    <t>沿岸</t>
    <rPh sb="0" eb="2">
      <t>エンガン</t>
    </rPh>
    <phoneticPr fontId="3"/>
  </si>
  <si>
    <t>港</t>
    <rPh sb="0" eb="1">
      <t>ミナト</t>
    </rPh>
    <phoneticPr fontId="3"/>
  </si>
  <si>
    <t>一種港</t>
    <rPh sb="0" eb="2">
      <t>イッシュ</t>
    </rPh>
    <rPh sb="2" eb="3">
      <t>コウ</t>
    </rPh>
    <phoneticPr fontId="3"/>
  </si>
  <si>
    <t>関門</t>
    <rPh sb="0" eb="2">
      <t>カンモン</t>
    </rPh>
    <phoneticPr fontId="3"/>
  </si>
  <si>
    <t>二種港</t>
    <rPh sb="0" eb="2">
      <t>ニシュ</t>
    </rPh>
    <rPh sb="2" eb="3">
      <t>コウ</t>
    </rPh>
    <phoneticPr fontId="3"/>
  </si>
  <si>
    <t>博多</t>
    <rPh sb="0" eb="2">
      <t>ハカタ</t>
    </rPh>
    <phoneticPr fontId="3"/>
  </si>
  <si>
    <t>三池</t>
    <rPh sb="0" eb="2">
      <t>ミイケ</t>
    </rPh>
    <phoneticPr fontId="3"/>
  </si>
  <si>
    <t>水俣</t>
    <rPh sb="0" eb="2">
      <t>ミナマタ</t>
    </rPh>
    <phoneticPr fontId="3"/>
  </si>
  <si>
    <t>鹿児島</t>
    <rPh sb="0" eb="3">
      <t>カゴシマ</t>
    </rPh>
    <phoneticPr fontId="3"/>
  </si>
  <si>
    <t>三種港</t>
    <rPh sb="0" eb="2">
      <t>サンシュ</t>
    </rPh>
    <rPh sb="2" eb="3">
      <t>ミナト</t>
    </rPh>
    <phoneticPr fontId="3"/>
  </si>
  <si>
    <t>苅田</t>
    <rPh sb="0" eb="2">
      <t>カンダ</t>
    </rPh>
    <phoneticPr fontId="3"/>
  </si>
  <si>
    <t>大牟田</t>
    <rPh sb="0" eb="3">
      <t>オオムタ</t>
    </rPh>
    <phoneticPr fontId="3"/>
  </si>
  <si>
    <t>唐津</t>
    <rPh sb="0" eb="2">
      <t>カラツ</t>
    </rPh>
    <phoneticPr fontId="3"/>
  </si>
  <si>
    <t>伊万里</t>
    <rPh sb="0" eb="3">
      <t>イマリ</t>
    </rPh>
    <phoneticPr fontId="3"/>
  </si>
  <si>
    <t>臼浦</t>
    <rPh sb="0" eb="1">
      <t>ウス</t>
    </rPh>
    <rPh sb="1" eb="2">
      <t>ウラ</t>
    </rPh>
    <phoneticPr fontId="3"/>
  </si>
  <si>
    <t>相浦</t>
    <rPh sb="0" eb="2">
      <t>アイウラ</t>
    </rPh>
    <phoneticPr fontId="3"/>
  </si>
  <si>
    <t>佐世保</t>
    <rPh sb="0" eb="3">
      <t>サセボ</t>
    </rPh>
    <phoneticPr fontId="3"/>
  </si>
  <si>
    <t>長崎</t>
    <rPh sb="0" eb="2">
      <t>ナガサキ</t>
    </rPh>
    <phoneticPr fontId="3"/>
  </si>
  <si>
    <t>三角</t>
    <rPh sb="0" eb="2">
      <t>ミスミ</t>
    </rPh>
    <phoneticPr fontId="3"/>
  </si>
  <si>
    <t>八代</t>
    <rPh sb="0" eb="2">
      <t>ヤツシロ</t>
    </rPh>
    <phoneticPr fontId="3"/>
  </si>
  <si>
    <t>大分</t>
    <rPh sb="0" eb="2">
      <t>オオイタ</t>
    </rPh>
    <phoneticPr fontId="3"/>
  </si>
  <si>
    <t>津久見</t>
    <rPh sb="0" eb="3">
      <t>ツクミ</t>
    </rPh>
    <phoneticPr fontId="3"/>
  </si>
  <si>
    <t>佐伯</t>
    <rPh sb="0" eb="2">
      <t>サエキ</t>
    </rPh>
    <phoneticPr fontId="3"/>
  </si>
  <si>
    <t>細島</t>
    <rPh sb="0" eb="2">
      <t>ホソシマ</t>
    </rPh>
    <phoneticPr fontId="3"/>
  </si>
  <si>
    <t>油津</t>
    <rPh sb="0" eb="2">
      <t>アブラツ</t>
    </rPh>
    <phoneticPr fontId="3"/>
  </si>
  <si>
    <t>名瀬</t>
    <rPh sb="0" eb="2">
      <t>ナセ</t>
    </rPh>
    <phoneticPr fontId="3"/>
  </si>
  <si>
    <t>宇部</t>
    <rPh sb="0" eb="2">
      <t>ウベ</t>
    </rPh>
    <phoneticPr fontId="3"/>
  </si>
  <si>
    <t>小野田</t>
    <rPh sb="0" eb="3">
      <t>オノダ</t>
    </rPh>
    <phoneticPr fontId="3"/>
  </si>
  <si>
    <t>合　　計</t>
    <rPh sb="0" eb="1">
      <t>ゴウケイ</t>
    </rPh>
    <rPh sb="3" eb="4">
      <t>ケイ</t>
    </rPh>
    <phoneticPr fontId="3"/>
  </si>
  <si>
    <t>全　　国</t>
    <rPh sb="0" eb="4">
      <t>ゼンコク</t>
    </rPh>
    <phoneticPr fontId="3"/>
  </si>
  <si>
    <t>対比(％)</t>
    <rPh sb="0" eb="2">
      <t>タイゼンネンヒ</t>
    </rPh>
    <phoneticPr fontId="3"/>
  </si>
  <si>
    <t>資料：国土交通省「港運統計資料」</t>
  </si>
  <si>
    <t>R2</t>
  </si>
  <si>
    <t>R3</t>
  </si>
  <si>
    <t>R4</t>
  </si>
  <si>
    <t>R5</t>
    <phoneticPr fontId="3"/>
  </si>
  <si>
    <t>〔4〕　港湾運送事業者数の推移</t>
    <rPh sb="4" eb="6">
      <t>コウワン</t>
    </rPh>
    <rPh sb="6" eb="8">
      <t>ウンソウ</t>
    </rPh>
    <rPh sb="8" eb="11">
      <t>ジギョウシャ</t>
    </rPh>
    <rPh sb="11" eb="12">
      <t>スウ</t>
    </rPh>
    <rPh sb="13" eb="15">
      <t>スイイ</t>
    </rPh>
    <phoneticPr fontId="3"/>
  </si>
  <si>
    <t>　　(1)　管内港別・業種別</t>
    <phoneticPr fontId="3"/>
  </si>
  <si>
    <t>　　(2)　五大港港別・業種別</t>
    <rPh sb="6" eb="8">
      <t>５ダイ</t>
    </rPh>
    <rPh sb="8" eb="9">
      <t>コウ</t>
    </rPh>
    <rPh sb="9" eb="10">
      <t>ミナト</t>
    </rPh>
    <rPh sb="10" eb="11">
      <t>ベツ</t>
    </rPh>
    <rPh sb="12" eb="15">
      <t>ギョウシュベツ</t>
    </rPh>
    <phoneticPr fontId="3"/>
  </si>
  <si>
    <t>年 度</t>
    <rPh sb="0" eb="3">
      <t>ネンド</t>
    </rPh>
    <phoneticPr fontId="3"/>
  </si>
  <si>
    <t>業 種</t>
    <rPh sb="0" eb="3">
      <t>ギョウシュ</t>
    </rPh>
    <phoneticPr fontId="3"/>
  </si>
  <si>
    <t>事業者</t>
  </si>
  <si>
    <t>業　　　　　　種</t>
  </si>
  <si>
    <t>一　般</t>
  </si>
  <si>
    <t>港　湾　荷　役</t>
  </si>
  <si>
    <t>はしけ</t>
  </si>
  <si>
    <t>いかだ</t>
  </si>
  <si>
    <t>計</t>
  </si>
  <si>
    <t>一貫</t>
  </si>
  <si>
    <t>船内</t>
  </si>
  <si>
    <t>沿岸</t>
  </si>
  <si>
    <t>関 門</t>
    <rPh sb="0" eb="3">
      <t>カンモン</t>
    </rPh>
    <phoneticPr fontId="3"/>
  </si>
  <si>
    <t>門司
小倉
下関</t>
    <rPh sb="0" eb="2">
      <t>モジ</t>
    </rPh>
    <rPh sb="3" eb="5">
      <t>コクラ</t>
    </rPh>
    <rPh sb="6" eb="8">
      <t>シモノセキ</t>
    </rPh>
    <phoneticPr fontId="3"/>
  </si>
  <si>
    <t>洞海</t>
    <rPh sb="0" eb="1">
      <t>ドウ</t>
    </rPh>
    <rPh sb="1" eb="2">
      <t>カイ</t>
    </rPh>
    <phoneticPr fontId="3"/>
  </si>
  <si>
    <t>京　　浜</t>
    <rPh sb="0" eb="4">
      <t>ケイヒン</t>
    </rPh>
    <phoneticPr fontId="3"/>
  </si>
  <si>
    <t>名 古 屋</t>
    <rPh sb="0" eb="5">
      <t>ナゴヤ</t>
    </rPh>
    <phoneticPr fontId="3"/>
  </si>
  <si>
    <t>大　　阪</t>
    <rPh sb="0" eb="4">
      <t>オオサカ</t>
    </rPh>
    <phoneticPr fontId="3"/>
  </si>
  <si>
    <t>神　　戸</t>
    <rPh sb="0" eb="4">
      <t>コウベ</t>
    </rPh>
    <phoneticPr fontId="3"/>
  </si>
  <si>
    <t>五大港計</t>
    <rPh sb="0" eb="1">
      <t>５</t>
    </rPh>
    <rPh sb="1" eb="2">
      <t>ダイ</t>
    </rPh>
    <rPh sb="2" eb="3">
      <t>コウ</t>
    </rPh>
    <rPh sb="3" eb="4">
      <t>ケイ</t>
    </rPh>
    <phoneticPr fontId="3"/>
  </si>
  <si>
    <t>関 門 港／</t>
    <rPh sb="0" eb="3">
      <t>カンモン</t>
    </rPh>
    <rPh sb="4" eb="5">
      <t>コウ</t>
    </rPh>
    <phoneticPr fontId="3"/>
  </si>
  <si>
    <t>五大港(％)</t>
    <rPh sb="0" eb="2">
      <t>ゴダイ</t>
    </rPh>
    <rPh sb="2" eb="3">
      <t>コウ</t>
    </rPh>
    <phoneticPr fontId="3"/>
  </si>
  <si>
    <t>資料：地方運輸局等統計資料</t>
    <rPh sb="3" eb="5">
      <t>チホウ</t>
    </rPh>
    <rPh sb="5" eb="8">
      <t>ウンユキョク</t>
    </rPh>
    <rPh sb="8" eb="9">
      <t>トウ</t>
    </rPh>
    <rPh sb="9" eb="11">
      <t>トウケイ</t>
    </rPh>
    <rPh sb="11" eb="13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</si>
</sst>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6" fillId="0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0" fontId="4" fillId="3" borderId="0" xfId="0" applyFont="1" applyFill="1" applyBorder="1"/>
    <xf numFmtId="0" fontId="4" fillId="3" borderId="2" xfId="0" applyFont="1" applyFill="1" applyBorder="1" applyAlignment="1">
      <alignment horizontal="center" vertical="center"/>
    </xf>
    <xf numFmtId="38" fontId="4" fillId="3" borderId="12" xfId="1" applyFont="1" applyFill="1" applyBorder="1" applyAlignment="1">
      <alignment vertical="center"/>
    </xf>
    <xf numFmtId="38" fontId="4" fillId="3" borderId="10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38" fontId="4" fillId="3" borderId="23" xfId="1" applyFont="1" applyFill="1" applyBorder="1" applyAlignment="1">
      <alignment horizontal="right" vertical="center"/>
    </xf>
    <xf numFmtId="38" fontId="6" fillId="2" borderId="24" xfId="1" applyFont="1" applyFill="1" applyBorder="1" applyAlignment="1">
      <alignment horizontal="right" vertical="center"/>
    </xf>
    <xf numFmtId="38" fontId="4" fillId="3" borderId="30" xfId="1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center" vertical="center"/>
    </xf>
    <xf numFmtId="38" fontId="4" fillId="3" borderId="38" xfId="1" applyFont="1" applyFill="1" applyBorder="1" applyAlignment="1">
      <alignment horizontal="right" vertical="center"/>
    </xf>
    <xf numFmtId="38" fontId="4" fillId="3" borderId="40" xfId="1" applyFont="1" applyFill="1" applyBorder="1" applyAlignment="1">
      <alignment horizontal="right" vertical="center"/>
    </xf>
    <xf numFmtId="38" fontId="4" fillId="3" borderId="16" xfId="1" applyFont="1" applyFill="1" applyBorder="1" applyAlignment="1">
      <alignment horizontal="right" vertical="center"/>
    </xf>
    <xf numFmtId="38" fontId="4" fillId="3" borderId="6" xfId="1" applyFont="1" applyFill="1" applyBorder="1" applyAlignment="1">
      <alignment horizontal="right" vertical="center"/>
    </xf>
    <xf numFmtId="38" fontId="6" fillId="2" borderId="19" xfId="1" applyFont="1" applyFill="1" applyBorder="1" applyAlignment="1">
      <alignment horizontal="right" vertical="center"/>
    </xf>
    <xf numFmtId="38" fontId="6" fillId="2" borderId="11" xfId="0" applyNumberFormat="1" applyFont="1" applyFill="1" applyBorder="1" applyAlignment="1">
      <alignment vertical="center"/>
    </xf>
    <xf numFmtId="38" fontId="6" fillId="2" borderId="41" xfId="0" applyNumberFormat="1" applyFont="1" applyFill="1" applyBorder="1" applyAlignment="1">
      <alignment vertical="center"/>
    </xf>
    <xf numFmtId="38" fontId="6" fillId="2" borderId="42" xfId="0" applyNumberFormat="1" applyFont="1" applyFill="1" applyBorder="1" applyAlignment="1">
      <alignment vertical="center"/>
    </xf>
    <xf numFmtId="38" fontId="6" fillId="2" borderId="43" xfId="0" applyNumberFormat="1" applyFont="1" applyFill="1" applyBorder="1" applyAlignment="1">
      <alignment vertical="center"/>
    </xf>
    <xf numFmtId="38" fontId="4" fillId="3" borderId="21" xfId="1" applyFont="1" applyFill="1" applyBorder="1" applyAlignment="1">
      <alignment vertical="center"/>
    </xf>
    <xf numFmtId="38" fontId="6" fillId="2" borderId="22" xfId="1" applyFont="1" applyFill="1" applyBorder="1" applyAlignment="1">
      <alignment vertical="center"/>
    </xf>
    <xf numFmtId="176" fontId="4" fillId="2" borderId="25" xfId="1" applyNumberFormat="1" applyFont="1" applyFill="1" applyBorder="1" applyAlignment="1">
      <alignment vertical="center"/>
    </xf>
    <xf numFmtId="176" fontId="4" fillId="2" borderId="26" xfId="1" applyNumberFormat="1" applyFont="1" applyFill="1" applyBorder="1" applyAlignment="1">
      <alignment vertical="center"/>
    </xf>
    <xf numFmtId="176" fontId="6" fillId="2" borderId="27" xfId="1" applyNumberFormat="1" applyFont="1" applyFill="1" applyBorder="1" applyAlignment="1">
      <alignment vertical="center"/>
    </xf>
    <xf numFmtId="176" fontId="6" fillId="2" borderId="26" xfId="1" applyNumberFormat="1" applyFont="1" applyFill="1" applyBorder="1" applyAlignment="1">
      <alignment vertical="center"/>
    </xf>
    <xf numFmtId="176" fontId="4" fillId="2" borderId="31" xfId="1" applyNumberFormat="1" applyFont="1" applyFill="1" applyBorder="1" applyAlignment="1">
      <alignment vertical="center"/>
    </xf>
    <xf numFmtId="176" fontId="4" fillId="2" borderId="39" xfId="1" applyNumberFormat="1" applyFont="1" applyFill="1" applyBorder="1" applyAlignment="1">
      <alignment vertical="center"/>
    </xf>
    <xf numFmtId="38" fontId="4" fillId="3" borderId="29" xfId="1" applyFont="1" applyFill="1" applyBorder="1" applyAlignment="1">
      <alignment vertical="center"/>
    </xf>
    <xf numFmtId="38" fontId="4" fillId="3" borderId="37" xfId="1" applyFont="1" applyFill="1" applyBorder="1" applyAlignment="1">
      <alignment vertical="center"/>
    </xf>
    <xf numFmtId="38" fontId="6" fillId="2" borderId="51" xfId="0" applyNumberFormat="1" applyFont="1" applyFill="1" applyBorder="1" applyAlignment="1">
      <alignment vertical="center"/>
    </xf>
    <xf numFmtId="38" fontId="6" fillId="2" borderId="52" xfId="0" applyNumberFormat="1" applyFont="1" applyFill="1" applyBorder="1" applyAlignment="1">
      <alignment vertical="center"/>
    </xf>
    <xf numFmtId="38" fontId="6" fillId="2" borderId="53" xfId="0" applyNumberFormat="1" applyFont="1" applyFill="1" applyBorder="1" applyAlignment="1">
      <alignment vertical="center"/>
    </xf>
    <xf numFmtId="38" fontId="6" fillId="2" borderId="54" xfId="0" applyNumberFormat="1" applyFont="1" applyFill="1" applyBorder="1" applyAlignment="1">
      <alignment vertical="center"/>
    </xf>
    <xf numFmtId="38" fontId="6" fillId="2" borderId="55" xfId="0" applyNumberFormat="1" applyFont="1" applyFill="1" applyBorder="1" applyAlignment="1">
      <alignment vertical="center"/>
    </xf>
    <xf numFmtId="38" fontId="4" fillId="3" borderId="31" xfId="1" applyFont="1" applyFill="1" applyBorder="1" applyAlignment="1">
      <alignment horizontal="right" vertical="center"/>
    </xf>
    <xf numFmtId="38" fontId="4" fillId="3" borderId="25" xfId="1" applyFont="1" applyFill="1" applyBorder="1" applyAlignment="1">
      <alignment horizontal="right" vertical="center"/>
    </xf>
    <xf numFmtId="38" fontId="4" fillId="3" borderId="56" xfId="1" applyFont="1" applyFill="1" applyBorder="1" applyAlignment="1">
      <alignment horizontal="right" vertical="center"/>
    </xf>
    <xf numFmtId="38" fontId="6" fillId="2" borderId="57" xfId="1" applyFont="1" applyFill="1" applyBorder="1" applyAlignment="1">
      <alignment horizontal="right" vertical="center"/>
    </xf>
    <xf numFmtId="38" fontId="4" fillId="3" borderId="39" xfId="1" applyFont="1" applyFill="1" applyBorder="1" applyAlignment="1">
      <alignment horizontal="right" vertical="center"/>
    </xf>
    <xf numFmtId="38" fontId="4" fillId="3" borderId="26" xfId="1" applyFont="1" applyFill="1" applyBorder="1" applyAlignment="1">
      <alignment horizontal="right" vertical="center"/>
    </xf>
    <xf numFmtId="38" fontId="6" fillId="2" borderId="56" xfId="1" applyFont="1" applyFill="1" applyBorder="1" applyAlignment="1">
      <alignment horizontal="right" vertical="center"/>
    </xf>
    <xf numFmtId="38" fontId="4" fillId="3" borderId="1" xfId="1" applyFont="1" applyFill="1" applyBorder="1" applyAlignment="1">
      <alignment horizontal="right" vertical="center"/>
    </xf>
    <xf numFmtId="38" fontId="4" fillId="3" borderId="2" xfId="1" applyFont="1" applyFill="1" applyBorder="1" applyAlignment="1">
      <alignment horizontal="right" vertical="center"/>
    </xf>
    <xf numFmtId="38" fontId="4" fillId="3" borderId="58" xfId="1" applyFont="1" applyFill="1" applyBorder="1" applyAlignment="1">
      <alignment horizontal="right" vertical="center"/>
    </xf>
    <xf numFmtId="38" fontId="6" fillId="2" borderId="59" xfId="0" applyNumberFormat="1" applyFont="1" applyFill="1" applyBorder="1" applyAlignment="1">
      <alignment vertical="center"/>
    </xf>
    <xf numFmtId="38" fontId="4" fillId="3" borderId="9" xfId="1" applyFont="1" applyFill="1" applyBorder="1" applyAlignment="1">
      <alignment vertical="center"/>
    </xf>
    <xf numFmtId="176" fontId="4" fillId="2" borderId="60" xfId="1" applyNumberFormat="1" applyFont="1" applyFill="1" applyBorder="1" applyAlignment="1">
      <alignment vertical="center"/>
    </xf>
    <xf numFmtId="0" fontId="4" fillId="3" borderId="61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textRotation="255"/>
    </xf>
    <xf numFmtId="0" fontId="4" fillId="3" borderId="10" xfId="0" applyFont="1" applyFill="1" applyBorder="1" applyAlignment="1">
      <alignment horizontal="center" vertical="center" textRotation="255"/>
    </xf>
    <xf numFmtId="49" fontId="4" fillId="3" borderId="50" xfId="0" applyNumberFormat="1" applyFont="1" applyFill="1" applyBorder="1" applyAlignment="1">
      <alignment horizontal="center" vertical="center"/>
    </xf>
    <xf numFmtId="49" fontId="4" fillId="3" borderId="32" xfId="0" applyNumberFormat="1" applyFont="1" applyFill="1" applyBorder="1" applyAlignment="1">
      <alignment horizontal="center" vertical="center"/>
    </xf>
    <xf numFmtId="49" fontId="4" fillId="3" borderId="33" xfId="0" applyNumberFormat="1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textRotation="255"/>
    </xf>
    <xf numFmtId="0" fontId="4" fillId="3" borderId="36" xfId="0" applyFont="1" applyFill="1" applyBorder="1" applyAlignment="1">
      <alignment horizontal="center" vertical="center" textRotation="255"/>
    </xf>
    <xf numFmtId="0" fontId="4" fillId="3" borderId="37" xfId="0" applyFont="1" applyFill="1" applyBorder="1" applyAlignment="1">
      <alignment horizontal="center" vertical="center" textRotation="255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textRotation="255"/>
    </xf>
    <xf numFmtId="0" fontId="4" fillId="3" borderId="30" xfId="0" applyFont="1" applyFill="1" applyBorder="1" applyAlignment="1">
      <alignment horizontal="center" vertical="center" textRotation="255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 textRotation="255"/>
    </xf>
    <xf numFmtId="0" fontId="4" fillId="3" borderId="38" xfId="0" applyFont="1" applyFill="1" applyBorder="1" applyAlignment="1">
      <alignment horizontal="center" vertical="center" textRotation="255"/>
    </xf>
    <xf numFmtId="0" fontId="4" fillId="3" borderId="4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255"/>
    </xf>
    <xf numFmtId="0" fontId="6" fillId="3" borderId="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textRotation="255"/>
    </xf>
    <xf numFmtId="0" fontId="4" fillId="3" borderId="18" xfId="0" applyFont="1" applyFill="1" applyBorder="1" applyAlignment="1">
      <alignment horizontal="center" vertical="center" textRotation="255"/>
    </xf>
    <xf numFmtId="0" fontId="4" fillId="3" borderId="21" xfId="0" applyFont="1" applyFill="1" applyBorder="1" applyAlignment="1">
      <alignment horizontal="center" vertical="center" textRotation="255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textRotation="255"/>
    </xf>
    <xf numFmtId="49" fontId="4" fillId="3" borderId="34" xfId="0" applyNumberFormat="1" applyFont="1" applyFill="1" applyBorder="1" applyAlignment="1">
      <alignment horizontal="center" vertical="center"/>
    </xf>
    <xf numFmtId="49" fontId="4" fillId="3" borderId="49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textRotation="255"/>
    </xf>
    <xf numFmtId="0" fontId="4" fillId="3" borderId="50" xfId="0" applyFont="1" applyFill="1" applyBorder="1" applyAlignment="1">
      <alignment horizontal="center" vertical="center" textRotation="255"/>
    </xf>
    <xf numFmtId="0" fontId="4" fillId="3" borderId="5" xfId="0" applyFont="1" applyFill="1" applyBorder="1" applyAlignment="1">
      <alignment horizontal="center" vertical="center" textRotation="255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3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0" borderId="0" xfId="0" applyFont="1"/>
    <xf numFmtId="0" fontId="4" fillId="3" borderId="61" xfId="0" applyFont="1" applyFill="1" applyBorder="1"/>
    <xf numFmtId="0" fontId="4" fillId="3" borderId="28" xfId="0" applyFont="1" applyFill="1" applyBorder="1"/>
    <xf numFmtId="0" fontId="4" fillId="3" borderId="6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6" xfId="0" applyFont="1" applyFill="1" applyBorder="1" applyAlignment="1">
      <alignment horizontal="center" vertical="center" textRotation="255"/>
    </xf>
    <xf numFmtId="0" fontId="4" fillId="3" borderId="0" xfId="0" applyFont="1" applyFill="1" applyAlignment="1">
      <alignment horizontal="center" vertical="center"/>
    </xf>
    <xf numFmtId="0" fontId="4" fillId="3" borderId="67" xfId="0" applyFont="1" applyFill="1" applyBorder="1" applyAlignment="1">
      <alignment horizontal="center" vertical="center" textRotation="255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textRotation="255"/>
    </xf>
    <xf numFmtId="0" fontId="4" fillId="3" borderId="68" xfId="0" applyFont="1" applyFill="1" applyBorder="1" applyAlignment="1">
      <alignment horizontal="center" vertical="center" wrapText="1"/>
    </xf>
    <xf numFmtId="38" fontId="4" fillId="3" borderId="66" xfId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38" fontId="4" fillId="3" borderId="40" xfId="1" applyFont="1" applyFill="1" applyBorder="1" applyAlignment="1">
      <alignment vertical="center"/>
    </xf>
    <xf numFmtId="38" fontId="4" fillId="3" borderId="16" xfId="1" applyFont="1" applyFill="1" applyBorder="1" applyAlignment="1">
      <alignment vertical="center"/>
    </xf>
    <xf numFmtId="38" fontId="4" fillId="3" borderId="6" xfId="1" applyFont="1" applyFill="1" applyBorder="1" applyAlignment="1">
      <alignment vertical="center"/>
    </xf>
    <xf numFmtId="38" fontId="6" fillId="2" borderId="19" xfId="1" applyFont="1" applyFill="1" applyBorder="1" applyAlignment="1">
      <alignment vertical="center"/>
    </xf>
    <xf numFmtId="38" fontId="4" fillId="3" borderId="66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38" fontId="4" fillId="2" borderId="41" xfId="1" applyFont="1" applyFill="1" applyBorder="1" applyAlignment="1">
      <alignment vertical="center"/>
    </xf>
    <xf numFmtId="38" fontId="4" fillId="2" borderId="42" xfId="1" applyFont="1" applyFill="1" applyBorder="1" applyAlignment="1">
      <alignment vertical="center"/>
    </xf>
    <xf numFmtId="38" fontId="6" fillId="2" borderId="69" xfId="1" applyFont="1" applyFill="1" applyBorder="1" applyAlignment="1">
      <alignment vertical="center"/>
    </xf>
    <xf numFmtId="38" fontId="4" fillId="3" borderId="38" xfId="1" applyFont="1" applyFill="1" applyBorder="1" applyAlignment="1">
      <alignment vertical="center"/>
    </xf>
    <xf numFmtId="38" fontId="4" fillId="3" borderId="23" xfId="1" applyFont="1" applyFill="1" applyBorder="1" applyAlignment="1">
      <alignment vertical="center"/>
    </xf>
    <xf numFmtId="38" fontId="4" fillId="3" borderId="4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4" fillId="3" borderId="3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vertical="center"/>
    </xf>
    <xf numFmtId="38" fontId="6" fillId="2" borderId="41" xfId="1" applyFont="1" applyFill="1" applyBorder="1" applyAlignment="1">
      <alignment vertical="center"/>
    </xf>
    <xf numFmtId="38" fontId="6" fillId="2" borderId="42" xfId="1" applyFont="1" applyFill="1" applyBorder="1" applyAlignment="1">
      <alignment vertical="center"/>
    </xf>
    <xf numFmtId="0" fontId="6" fillId="0" borderId="0" xfId="0" applyFont="1"/>
    <xf numFmtId="0" fontId="4" fillId="3" borderId="70" xfId="0" applyFont="1" applyFill="1" applyBorder="1" applyAlignment="1">
      <alignment horizontal="center" vertical="center"/>
    </xf>
    <xf numFmtId="176" fontId="4" fillId="2" borderId="36" xfId="1" applyNumberFormat="1" applyFont="1" applyFill="1" applyBorder="1" applyAlignment="1">
      <alignment horizontal="right" vertical="center"/>
    </xf>
    <xf numFmtId="176" fontId="4" fillId="2" borderId="18" xfId="1" applyNumberFormat="1" applyFont="1" applyFill="1" applyBorder="1" applyAlignment="1">
      <alignment horizontal="right" vertical="center"/>
    </xf>
    <xf numFmtId="176" fontId="4" fillId="2" borderId="7" xfId="1" applyNumberFormat="1" applyFont="1" applyFill="1" applyBorder="1" applyAlignment="1">
      <alignment horizontal="right" vertical="center"/>
    </xf>
    <xf numFmtId="176" fontId="6" fillId="2" borderId="20" xfId="1" applyNumberFormat="1" applyFont="1" applyFill="1" applyBorder="1" applyAlignment="1">
      <alignment horizontal="right" vertical="center"/>
    </xf>
    <xf numFmtId="176" fontId="4" fillId="2" borderId="67" xfId="1" applyNumberFormat="1" applyFont="1" applyFill="1" applyBorder="1" applyAlignment="1">
      <alignment horizontal="right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176" fontId="4" fillId="2" borderId="55" xfId="1" applyNumberFormat="1" applyFont="1" applyFill="1" applyBorder="1" applyAlignment="1">
      <alignment horizontal="right" vertical="center"/>
    </xf>
    <xf numFmtId="176" fontId="4" fillId="2" borderId="52" xfId="1" applyNumberFormat="1" applyFont="1" applyFill="1" applyBorder="1" applyAlignment="1">
      <alignment horizontal="right" vertical="center"/>
    </xf>
    <xf numFmtId="176" fontId="4" fillId="2" borderId="71" xfId="1" applyNumberFormat="1" applyFont="1" applyFill="1" applyBorder="1" applyAlignment="1">
      <alignment horizontal="right" vertical="center"/>
    </xf>
    <xf numFmtId="176" fontId="6" fillId="2" borderId="72" xfId="1" applyNumberFormat="1" applyFont="1" applyFill="1" applyBorder="1" applyAlignment="1">
      <alignment horizontal="right" vertical="center"/>
    </xf>
    <xf numFmtId="176" fontId="4" fillId="2" borderId="53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9526</xdr:rowOff>
    </xdr:from>
    <xdr:to>
      <xdr:col>2</xdr:col>
      <xdr:colOff>0</xdr:colOff>
      <xdr:row>7</xdr:row>
      <xdr:rowOff>9526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050" y="619126"/>
          <a:ext cx="93345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9525</xdr:colOff>
      <xdr:row>6</xdr:row>
      <xdr:rowOff>219075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9DD7519C-5175-461F-88F6-56E5D67DBE6E}"/>
            </a:ext>
          </a:extLst>
        </xdr:cNvPr>
        <xdr:cNvSpPr>
          <a:spLocks noChangeShapeType="1"/>
        </xdr:cNvSpPr>
      </xdr:nvSpPr>
      <xdr:spPr bwMode="auto">
        <a:xfrm>
          <a:off x="0" y="609600"/>
          <a:ext cx="862965" cy="10267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5"/>
  <sheetViews>
    <sheetView tabSelected="1" view="pageBreakPreview" zoomScaleNormal="100" zoomScaleSheetLayoutView="100" workbookViewId="0">
      <selection activeCell="G17" sqref="G17"/>
    </sheetView>
  </sheetViews>
  <sheetFormatPr defaultColWidth="9" defaultRowHeight="12" x14ac:dyDescent="0.15"/>
  <cols>
    <col min="1" max="9" width="6.21875" style="1" customWidth="1"/>
    <col min="10" max="10" width="6.21875" style="8" customWidth="1"/>
    <col min="11" max="17" width="6.21875" style="1" customWidth="1"/>
    <col min="18" max="18" width="6.21875" style="8" customWidth="1"/>
    <col min="19" max="25" width="6.21875" style="1" customWidth="1"/>
    <col min="26" max="26" width="6.21875" style="8" customWidth="1"/>
    <col min="27" max="33" width="6.21875" style="1" customWidth="1"/>
    <col min="34" max="34" width="6.21875" style="8" customWidth="1"/>
    <col min="35" max="38" width="5.6640625" style="1" customWidth="1"/>
    <col min="39" max="39" width="6.44140625" style="1" customWidth="1"/>
    <col min="40" max="16384" width="9" style="1"/>
  </cols>
  <sheetData>
    <row r="1" spans="1:37" ht="24" customHeight="1" x14ac:dyDescent="0.15">
      <c r="A1" s="9" t="s">
        <v>50</v>
      </c>
      <c r="B1" s="10"/>
      <c r="C1" s="10"/>
      <c r="D1" s="10"/>
      <c r="E1" s="10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0"/>
      <c r="R1" s="12"/>
      <c r="S1" s="10"/>
      <c r="T1" s="10"/>
      <c r="U1" s="10"/>
      <c r="V1" s="10"/>
      <c r="W1" s="10"/>
      <c r="X1" s="10"/>
      <c r="Y1" s="10"/>
      <c r="Z1" s="11"/>
      <c r="AA1" s="10"/>
      <c r="AB1" s="10"/>
      <c r="AC1" s="10"/>
      <c r="AD1" s="10"/>
      <c r="AE1" s="10"/>
      <c r="AF1" s="13"/>
      <c r="AG1" s="13"/>
      <c r="AH1" s="13"/>
    </row>
    <row r="2" spans="1:37" ht="24" customHeight="1" thickBot="1" x14ac:dyDescent="0.2">
      <c r="A2" s="9" t="s">
        <v>51</v>
      </c>
      <c r="B2" s="10"/>
      <c r="C2" s="10"/>
      <c r="D2" s="10"/>
      <c r="E2" s="10"/>
      <c r="F2" s="10"/>
      <c r="G2" s="10"/>
      <c r="H2" s="10"/>
      <c r="I2" s="10"/>
      <c r="J2" s="11"/>
      <c r="K2" s="10"/>
      <c r="L2" s="10"/>
      <c r="M2" s="10"/>
      <c r="N2" s="10"/>
      <c r="O2" s="10"/>
      <c r="P2" s="10"/>
      <c r="Q2" s="10"/>
      <c r="R2" s="12"/>
      <c r="S2" s="10"/>
      <c r="T2" s="10"/>
      <c r="U2" s="10"/>
      <c r="V2" s="10"/>
      <c r="W2" s="10"/>
      <c r="X2" s="10"/>
      <c r="Y2" s="10"/>
      <c r="Z2" s="11"/>
      <c r="AA2" s="10"/>
      <c r="AB2" s="10"/>
      <c r="AC2" s="10"/>
      <c r="AD2" s="10"/>
      <c r="AE2" s="10"/>
      <c r="AF2" s="10"/>
      <c r="AG2" s="14"/>
      <c r="AH2" s="14" t="s">
        <v>0</v>
      </c>
    </row>
    <row r="3" spans="1:37" ht="16.5" customHeight="1" thickBot="1" x14ac:dyDescent="0.2">
      <c r="A3" s="66"/>
      <c r="B3" s="67" t="s">
        <v>1</v>
      </c>
      <c r="C3" s="101" t="s">
        <v>46</v>
      </c>
      <c r="D3" s="76"/>
      <c r="E3" s="76"/>
      <c r="F3" s="76"/>
      <c r="G3" s="76"/>
      <c r="H3" s="76"/>
      <c r="I3" s="76"/>
      <c r="J3" s="77"/>
      <c r="K3" s="101" t="s">
        <v>47</v>
      </c>
      <c r="L3" s="76"/>
      <c r="M3" s="76"/>
      <c r="N3" s="76"/>
      <c r="O3" s="76"/>
      <c r="P3" s="76"/>
      <c r="Q3" s="76"/>
      <c r="R3" s="77"/>
      <c r="S3" s="101" t="s">
        <v>48</v>
      </c>
      <c r="T3" s="76"/>
      <c r="U3" s="76"/>
      <c r="V3" s="76"/>
      <c r="W3" s="76"/>
      <c r="X3" s="76"/>
      <c r="Y3" s="76"/>
      <c r="Z3" s="102"/>
      <c r="AA3" s="75" t="s">
        <v>49</v>
      </c>
      <c r="AB3" s="76"/>
      <c r="AC3" s="76"/>
      <c r="AD3" s="76"/>
      <c r="AE3" s="76"/>
      <c r="AF3" s="76"/>
      <c r="AG3" s="76"/>
      <c r="AH3" s="77"/>
      <c r="AI3" s="4"/>
      <c r="AJ3" s="4"/>
      <c r="AK3" s="4"/>
    </row>
    <row r="4" spans="1:37" ht="16.5" customHeight="1" x14ac:dyDescent="0.15">
      <c r="A4" s="68"/>
      <c r="B4" s="127" t="s">
        <v>2</v>
      </c>
      <c r="C4" s="78" t="s">
        <v>3</v>
      </c>
      <c r="D4" s="81" t="s">
        <v>4</v>
      </c>
      <c r="E4" s="82"/>
      <c r="F4" s="82"/>
      <c r="G4" s="82"/>
      <c r="H4" s="82"/>
      <c r="I4" s="82"/>
      <c r="J4" s="83"/>
      <c r="K4" s="84" t="s">
        <v>3</v>
      </c>
      <c r="L4" s="86" t="s">
        <v>4</v>
      </c>
      <c r="M4" s="87"/>
      <c r="N4" s="87"/>
      <c r="O4" s="87"/>
      <c r="P4" s="87"/>
      <c r="Q4" s="87"/>
      <c r="R4" s="88"/>
      <c r="S4" s="89" t="s">
        <v>3</v>
      </c>
      <c r="T4" s="91" t="s">
        <v>4</v>
      </c>
      <c r="U4" s="87"/>
      <c r="V4" s="87"/>
      <c r="W4" s="87"/>
      <c r="X4" s="87"/>
      <c r="Y4" s="87"/>
      <c r="Z4" s="87"/>
      <c r="AA4" s="110" t="s">
        <v>3</v>
      </c>
      <c r="AB4" s="81" t="s">
        <v>4</v>
      </c>
      <c r="AC4" s="82"/>
      <c r="AD4" s="82"/>
      <c r="AE4" s="82"/>
      <c r="AF4" s="82"/>
      <c r="AG4" s="82"/>
      <c r="AH4" s="83"/>
      <c r="AI4" s="2"/>
      <c r="AJ4" s="2"/>
      <c r="AK4" s="2"/>
    </row>
    <row r="5" spans="1:37" ht="16.5" customHeight="1" x14ac:dyDescent="0.15">
      <c r="A5" s="68"/>
      <c r="B5" s="128"/>
      <c r="C5" s="79"/>
      <c r="D5" s="94" t="s">
        <v>5</v>
      </c>
      <c r="E5" s="97" t="s">
        <v>6</v>
      </c>
      <c r="F5" s="98"/>
      <c r="G5" s="99"/>
      <c r="H5" s="73" t="s">
        <v>7</v>
      </c>
      <c r="I5" s="73" t="s">
        <v>8</v>
      </c>
      <c r="J5" s="103" t="s">
        <v>9</v>
      </c>
      <c r="K5" s="85"/>
      <c r="L5" s="109" t="s">
        <v>5</v>
      </c>
      <c r="M5" s="108" t="s">
        <v>6</v>
      </c>
      <c r="N5" s="108"/>
      <c r="O5" s="108"/>
      <c r="P5" s="92" t="s">
        <v>10</v>
      </c>
      <c r="Q5" s="92" t="s">
        <v>11</v>
      </c>
      <c r="R5" s="106" t="s">
        <v>9</v>
      </c>
      <c r="S5" s="90"/>
      <c r="T5" s="107" t="s">
        <v>5</v>
      </c>
      <c r="U5" s="108" t="s">
        <v>6</v>
      </c>
      <c r="V5" s="108"/>
      <c r="W5" s="108"/>
      <c r="X5" s="92" t="s">
        <v>10</v>
      </c>
      <c r="Y5" s="92" t="s">
        <v>11</v>
      </c>
      <c r="Z5" s="93" t="s">
        <v>9</v>
      </c>
      <c r="AA5" s="111"/>
      <c r="AB5" s="94" t="s">
        <v>5</v>
      </c>
      <c r="AC5" s="97" t="s">
        <v>6</v>
      </c>
      <c r="AD5" s="98"/>
      <c r="AE5" s="99"/>
      <c r="AF5" s="73" t="s">
        <v>10</v>
      </c>
      <c r="AG5" s="73" t="s">
        <v>11</v>
      </c>
      <c r="AH5" s="103" t="s">
        <v>9</v>
      </c>
      <c r="AI5" s="5"/>
      <c r="AJ5" s="5"/>
      <c r="AK5" s="2"/>
    </row>
    <row r="6" spans="1:37" ht="16.5" customHeight="1" x14ac:dyDescent="0.15">
      <c r="A6" s="125" t="s">
        <v>15</v>
      </c>
      <c r="B6" s="69"/>
      <c r="C6" s="79"/>
      <c r="D6" s="95"/>
      <c r="E6" s="73" t="s">
        <v>12</v>
      </c>
      <c r="F6" s="73" t="s">
        <v>13</v>
      </c>
      <c r="G6" s="73" t="s">
        <v>14</v>
      </c>
      <c r="H6" s="100"/>
      <c r="I6" s="100"/>
      <c r="J6" s="104"/>
      <c r="K6" s="85"/>
      <c r="L6" s="109"/>
      <c r="M6" s="92" t="s">
        <v>12</v>
      </c>
      <c r="N6" s="92" t="s">
        <v>13</v>
      </c>
      <c r="O6" s="92" t="s">
        <v>14</v>
      </c>
      <c r="P6" s="92"/>
      <c r="Q6" s="92"/>
      <c r="R6" s="106"/>
      <c r="S6" s="90"/>
      <c r="T6" s="107"/>
      <c r="U6" s="92" t="s">
        <v>12</v>
      </c>
      <c r="V6" s="92" t="s">
        <v>13</v>
      </c>
      <c r="W6" s="92" t="s">
        <v>14</v>
      </c>
      <c r="X6" s="92"/>
      <c r="Y6" s="92"/>
      <c r="Z6" s="93"/>
      <c r="AA6" s="111"/>
      <c r="AB6" s="95"/>
      <c r="AC6" s="73" t="s">
        <v>12</v>
      </c>
      <c r="AD6" s="73" t="s">
        <v>13</v>
      </c>
      <c r="AE6" s="73" t="s">
        <v>14</v>
      </c>
      <c r="AF6" s="100"/>
      <c r="AG6" s="100"/>
      <c r="AH6" s="104"/>
      <c r="AI6" s="5"/>
      <c r="AJ6" s="5"/>
      <c r="AK6" s="2"/>
    </row>
    <row r="7" spans="1:37" ht="16.5" customHeight="1" x14ac:dyDescent="0.15">
      <c r="A7" s="126"/>
      <c r="B7" s="70"/>
      <c r="C7" s="80"/>
      <c r="D7" s="96"/>
      <c r="E7" s="74"/>
      <c r="F7" s="74"/>
      <c r="G7" s="74"/>
      <c r="H7" s="74"/>
      <c r="I7" s="74"/>
      <c r="J7" s="105"/>
      <c r="K7" s="85"/>
      <c r="L7" s="109"/>
      <c r="M7" s="92"/>
      <c r="N7" s="92"/>
      <c r="O7" s="92"/>
      <c r="P7" s="92"/>
      <c r="Q7" s="92"/>
      <c r="R7" s="106"/>
      <c r="S7" s="90"/>
      <c r="T7" s="107"/>
      <c r="U7" s="92"/>
      <c r="V7" s="92"/>
      <c r="W7" s="92"/>
      <c r="X7" s="92"/>
      <c r="Y7" s="92"/>
      <c r="Z7" s="93"/>
      <c r="AA7" s="112"/>
      <c r="AB7" s="96"/>
      <c r="AC7" s="74"/>
      <c r="AD7" s="74"/>
      <c r="AE7" s="74"/>
      <c r="AF7" s="74"/>
      <c r="AG7" s="74"/>
      <c r="AH7" s="105"/>
      <c r="AI7" s="5"/>
      <c r="AJ7" s="5"/>
      <c r="AK7" s="2"/>
    </row>
    <row r="8" spans="1:37" ht="17.25" customHeight="1" x14ac:dyDescent="0.15">
      <c r="A8" s="71" t="s">
        <v>16</v>
      </c>
      <c r="B8" s="72" t="s">
        <v>17</v>
      </c>
      <c r="C8" s="29">
        <v>45</v>
      </c>
      <c r="D8" s="25">
        <v>17</v>
      </c>
      <c r="E8" s="17">
        <v>19</v>
      </c>
      <c r="F8" s="17">
        <v>2</v>
      </c>
      <c r="G8" s="17">
        <v>13</v>
      </c>
      <c r="H8" s="17">
        <v>7</v>
      </c>
      <c r="I8" s="17">
        <v>2</v>
      </c>
      <c r="J8" s="26">
        <f>SUM(D8:I8)</f>
        <v>60</v>
      </c>
      <c r="K8" s="27">
        <v>45</v>
      </c>
      <c r="L8" s="25">
        <v>17</v>
      </c>
      <c r="M8" s="17">
        <v>19</v>
      </c>
      <c r="N8" s="17">
        <v>2</v>
      </c>
      <c r="O8" s="17">
        <v>13</v>
      </c>
      <c r="P8" s="17">
        <v>7</v>
      </c>
      <c r="Q8" s="17">
        <v>2</v>
      </c>
      <c r="R8" s="26">
        <f>SUM(L8:Q8)</f>
        <v>60</v>
      </c>
      <c r="S8" s="29">
        <v>45</v>
      </c>
      <c r="T8" s="18">
        <v>17</v>
      </c>
      <c r="U8" s="17">
        <v>19</v>
      </c>
      <c r="V8" s="17">
        <v>2</v>
      </c>
      <c r="W8" s="17">
        <v>13</v>
      </c>
      <c r="X8" s="17">
        <v>7</v>
      </c>
      <c r="Y8" s="17">
        <v>2</v>
      </c>
      <c r="Z8" s="3">
        <f>SUM(T8:Y8)</f>
        <v>60</v>
      </c>
      <c r="AA8" s="60">
        <v>45</v>
      </c>
      <c r="AB8" s="25">
        <v>17</v>
      </c>
      <c r="AC8" s="17">
        <v>19</v>
      </c>
      <c r="AD8" s="17">
        <v>2</v>
      </c>
      <c r="AE8" s="17">
        <v>13</v>
      </c>
      <c r="AF8" s="17">
        <v>7</v>
      </c>
      <c r="AG8" s="17">
        <v>2</v>
      </c>
      <c r="AH8" s="26">
        <f>SUM(AB8:AG8)</f>
        <v>60</v>
      </c>
      <c r="AI8" s="6"/>
      <c r="AJ8" s="6"/>
      <c r="AK8" s="6"/>
    </row>
    <row r="9" spans="1:37" ht="16.5" customHeight="1" x14ac:dyDescent="0.15">
      <c r="A9" s="117" t="s">
        <v>18</v>
      </c>
      <c r="B9" s="72" t="s">
        <v>19</v>
      </c>
      <c r="C9" s="29">
        <v>19</v>
      </c>
      <c r="D9" s="25">
        <v>8</v>
      </c>
      <c r="E9" s="17">
        <v>10</v>
      </c>
      <c r="F9" s="17">
        <v>0</v>
      </c>
      <c r="G9" s="17">
        <v>5</v>
      </c>
      <c r="H9" s="17">
        <v>0</v>
      </c>
      <c r="I9" s="17">
        <v>0</v>
      </c>
      <c r="J9" s="26">
        <f t="shared" ref="J9:J30" si="0">SUM(D9:I9)</f>
        <v>23</v>
      </c>
      <c r="K9" s="27">
        <v>19</v>
      </c>
      <c r="L9" s="25">
        <v>8</v>
      </c>
      <c r="M9" s="17">
        <v>10</v>
      </c>
      <c r="N9" s="17">
        <v>0</v>
      </c>
      <c r="O9" s="17">
        <v>5</v>
      </c>
      <c r="P9" s="17">
        <v>0</v>
      </c>
      <c r="Q9" s="17">
        <v>0</v>
      </c>
      <c r="R9" s="26">
        <f t="shared" ref="R9:R30" si="1">SUM(L9:Q9)</f>
        <v>23</v>
      </c>
      <c r="S9" s="29">
        <v>19</v>
      </c>
      <c r="T9" s="18">
        <v>8</v>
      </c>
      <c r="U9" s="17">
        <v>10</v>
      </c>
      <c r="V9" s="17">
        <v>0</v>
      </c>
      <c r="W9" s="17">
        <v>5</v>
      </c>
      <c r="X9" s="17">
        <v>0</v>
      </c>
      <c r="Y9" s="17">
        <v>0</v>
      </c>
      <c r="Z9" s="3">
        <f t="shared" ref="Z9:Z30" si="2">SUM(T9:Y9)</f>
        <v>23</v>
      </c>
      <c r="AA9" s="61">
        <v>20</v>
      </c>
      <c r="AB9" s="25">
        <v>8</v>
      </c>
      <c r="AC9" s="17">
        <v>11</v>
      </c>
      <c r="AD9" s="17">
        <v>0</v>
      </c>
      <c r="AE9" s="17">
        <v>5</v>
      </c>
      <c r="AF9" s="17">
        <v>0</v>
      </c>
      <c r="AG9" s="17">
        <v>0</v>
      </c>
      <c r="AH9" s="26">
        <f t="shared" ref="AH9:AH30" si="3">SUM(AB9:AG9)</f>
        <v>24</v>
      </c>
      <c r="AI9" s="6"/>
      <c r="AJ9" s="7"/>
      <c r="AK9" s="6"/>
    </row>
    <row r="10" spans="1:37" ht="16.5" customHeight="1" x14ac:dyDescent="0.15">
      <c r="A10" s="118"/>
      <c r="B10" s="72" t="s">
        <v>20</v>
      </c>
      <c r="C10" s="29">
        <v>2</v>
      </c>
      <c r="D10" s="25">
        <v>1</v>
      </c>
      <c r="E10" s="17">
        <v>0</v>
      </c>
      <c r="F10" s="17">
        <v>2</v>
      </c>
      <c r="G10" s="17">
        <v>2</v>
      </c>
      <c r="H10" s="17">
        <v>0</v>
      </c>
      <c r="I10" s="17">
        <v>0</v>
      </c>
      <c r="J10" s="26">
        <f t="shared" si="0"/>
        <v>5</v>
      </c>
      <c r="K10" s="27">
        <v>2</v>
      </c>
      <c r="L10" s="25">
        <v>1</v>
      </c>
      <c r="M10" s="17">
        <v>0</v>
      </c>
      <c r="N10" s="17">
        <v>2</v>
      </c>
      <c r="O10" s="17">
        <v>2</v>
      </c>
      <c r="P10" s="17">
        <v>0</v>
      </c>
      <c r="Q10" s="17">
        <v>0</v>
      </c>
      <c r="R10" s="26">
        <f t="shared" si="1"/>
        <v>5</v>
      </c>
      <c r="S10" s="29">
        <v>2</v>
      </c>
      <c r="T10" s="18">
        <v>1</v>
      </c>
      <c r="U10" s="17">
        <v>0</v>
      </c>
      <c r="V10" s="17">
        <v>2</v>
      </c>
      <c r="W10" s="17">
        <v>2</v>
      </c>
      <c r="X10" s="17">
        <v>0</v>
      </c>
      <c r="Y10" s="17">
        <v>0</v>
      </c>
      <c r="Z10" s="3">
        <f t="shared" si="2"/>
        <v>5</v>
      </c>
      <c r="AA10" s="61">
        <v>2</v>
      </c>
      <c r="AB10" s="25">
        <v>1</v>
      </c>
      <c r="AC10" s="17">
        <v>0</v>
      </c>
      <c r="AD10" s="17">
        <v>2</v>
      </c>
      <c r="AE10" s="17">
        <v>2</v>
      </c>
      <c r="AF10" s="17">
        <v>0</v>
      </c>
      <c r="AG10" s="17">
        <v>0</v>
      </c>
      <c r="AH10" s="26">
        <f t="shared" si="3"/>
        <v>5</v>
      </c>
      <c r="AI10" s="6"/>
      <c r="AJ10" s="7"/>
      <c r="AK10" s="6"/>
    </row>
    <row r="11" spans="1:37" ht="16.5" customHeight="1" x14ac:dyDescent="0.15">
      <c r="A11" s="118"/>
      <c r="B11" s="72" t="s">
        <v>21</v>
      </c>
      <c r="C11" s="29">
        <v>2</v>
      </c>
      <c r="D11" s="25">
        <v>1</v>
      </c>
      <c r="E11" s="17">
        <v>0</v>
      </c>
      <c r="F11" s="17">
        <v>0</v>
      </c>
      <c r="G11" s="17">
        <v>2</v>
      </c>
      <c r="H11" s="17">
        <v>0</v>
      </c>
      <c r="I11" s="17">
        <v>0</v>
      </c>
      <c r="J11" s="26">
        <f t="shared" si="0"/>
        <v>3</v>
      </c>
      <c r="K11" s="27">
        <v>2</v>
      </c>
      <c r="L11" s="25">
        <v>1</v>
      </c>
      <c r="M11" s="17">
        <v>0</v>
      </c>
      <c r="N11" s="17">
        <v>0</v>
      </c>
      <c r="O11" s="17">
        <v>2</v>
      </c>
      <c r="P11" s="17">
        <v>0</v>
      </c>
      <c r="Q11" s="17">
        <v>0</v>
      </c>
      <c r="R11" s="26">
        <f t="shared" si="1"/>
        <v>3</v>
      </c>
      <c r="S11" s="29">
        <v>2</v>
      </c>
      <c r="T11" s="18">
        <v>1</v>
      </c>
      <c r="U11" s="17">
        <v>0</v>
      </c>
      <c r="V11" s="17">
        <v>0</v>
      </c>
      <c r="W11" s="17">
        <v>2</v>
      </c>
      <c r="X11" s="17">
        <v>0</v>
      </c>
      <c r="Y11" s="17">
        <v>0</v>
      </c>
      <c r="Z11" s="3">
        <f t="shared" si="2"/>
        <v>3</v>
      </c>
      <c r="AA11" s="61">
        <v>2</v>
      </c>
      <c r="AB11" s="25">
        <v>1</v>
      </c>
      <c r="AC11" s="17">
        <v>0</v>
      </c>
      <c r="AD11" s="17">
        <v>0</v>
      </c>
      <c r="AE11" s="17">
        <v>2</v>
      </c>
      <c r="AF11" s="17">
        <v>0</v>
      </c>
      <c r="AG11" s="17">
        <v>0</v>
      </c>
      <c r="AH11" s="26">
        <f t="shared" si="3"/>
        <v>3</v>
      </c>
      <c r="AI11" s="6"/>
      <c r="AJ11" s="7"/>
      <c r="AK11" s="6"/>
    </row>
    <row r="12" spans="1:37" ht="16.5" customHeight="1" x14ac:dyDescent="0.15">
      <c r="A12" s="119"/>
      <c r="B12" s="72" t="s">
        <v>22</v>
      </c>
      <c r="C12" s="29">
        <v>14</v>
      </c>
      <c r="D12" s="25">
        <v>6</v>
      </c>
      <c r="E12" s="17">
        <v>7</v>
      </c>
      <c r="F12" s="17">
        <v>0</v>
      </c>
      <c r="G12" s="17">
        <v>3</v>
      </c>
      <c r="H12" s="17">
        <v>0</v>
      </c>
      <c r="I12" s="17">
        <v>0</v>
      </c>
      <c r="J12" s="26">
        <f t="shared" si="0"/>
        <v>16</v>
      </c>
      <c r="K12" s="27">
        <v>14</v>
      </c>
      <c r="L12" s="25">
        <v>6</v>
      </c>
      <c r="M12" s="17">
        <v>7</v>
      </c>
      <c r="N12" s="17">
        <v>0</v>
      </c>
      <c r="O12" s="17">
        <v>3</v>
      </c>
      <c r="P12" s="17">
        <v>0</v>
      </c>
      <c r="Q12" s="17">
        <v>0</v>
      </c>
      <c r="R12" s="26">
        <f t="shared" si="1"/>
        <v>16</v>
      </c>
      <c r="S12" s="29">
        <v>14</v>
      </c>
      <c r="T12" s="18">
        <v>6</v>
      </c>
      <c r="U12" s="17">
        <v>7</v>
      </c>
      <c r="V12" s="17">
        <v>0</v>
      </c>
      <c r="W12" s="17">
        <v>3</v>
      </c>
      <c r="X12" s="17">
        <v>0</v>
      </c>
      <c r="Y12" s="17">
        <v>0</v>
      </c>
      <c r="Z12" s="3">
        <f t="shared" si="2"/>
        <v>16</v>
      </c>
      <c r="AA12" s="61">
        <v>14</v>
      </c>
      <c r="AB12" s="25">
        <v>6</v>
      </c>
      <c r="AC12" s="17">
        <v>7</v>
      </c>
      <c r="AD12" s="17">
        <v>0</v>
      </c>
      <c r="AE12" s="17">
        <v>3</v>
      </c>
      <c r="AF12" s="17">
        <v>0</v>
      </c>
      <c r="AG12" s="17">
        <v>0</v>
      </c>
      <c r="AH12" s="26">
        <f t="shared" si="3"/>
        <v>16</v>
      </c>
      <c r="AI12" s="6"/>
      <c r="AJ12" s="6"/>
      <c r="AK12" s="6"/>
    </row>
    <row r="13" spans="1:37" ht="16.5" customHeight="1" x14ac:dyDescent="0.15">
      <c r="A13" s="120" t="s">
        <v>23</v>
      </c>
      <c r="B13" s="72" t="s">
        <v>24</v>
      </c>
      <c r="C13" s="29">
        <v>7</v>
      </c>
      <c r="D13" s="25">
        <v>3</v>
      </c>
      <c r="E13" s="17">
        <v>5</v>
      </c>
      <c r="F13" s="17">
        <v>1</v>
      </c>
      <c r="G13" s="17">
        <v>1</v>
      </c>
      <c r="H13" s="17">
        <v>0</v>
      </c>
      <c r="I13" s="17">
        <v>0</v>
      </c>
      <c r="J13" s="26">
        <f t="shared" si="0"/>
        <v>10</v>
      </c>
      <c r="K13" s="27">
        <v>7</v>
      </c>
      <c r="L13" s="25">
        <v>3</v>
      </c>
      <c r="M13" s="17">
        <v>5</v>
      </c>
      <c r="N13" s="17">
        <v>1</v>
      </c>
      <c r="O13" s="17">
        <v>1</v>
      </c>
      <c r="P13" s="17">
        <v>0</v>
      </c>
      <c r="Q13" s="17">
        <v>0</v>
      </c>
      <c r="R13" s="26">
        <f t="shared" si="1"/>
        <v>10</v>
      </c>
      <c r="S13" s="29">
        <v>7</v>
      </c>
      <c r="T13" s="18">
        <v>3</v>
      </c>
      <c r="U13" s="17">
        <v>5</v>
      </c>
      <c r="V13" s="17">
        <v>1</v>
      </c>
      <c r="W13" s="17">
        <v>1</v>
      </c>
      <c r="X13" s="17">
        <v>0</v>
      </c>
      <c r="Y13" s="17">
        <v>0</v>
      </c>
      <c r="Z13" s="3">
        <f t="shared" si="2"/>
        <v>10</v>
      </c>
      <c r="AA13" s="61">
        <v>7</v>
      </c>
      <c r="AB13" s="25">
        <v>3</v>
      </c>
      <c r="AC13" s="19">
        <v>5</v>
      </c>
      <c r="AD13" s="17">
        <v>1</v>
      </c>
      <c r="AE13" s="19">
        <v>1</v>
      </c>
      <c r="AF13" s="17">
        <v>0</v>
      </c>
      <c r="AG13" s="17">
        <v>0</v>
      </c>
      <c r="AH13" s="26">
        <f t="shared" si="3"/>
        <v>10</v>
      </c>
      <c r="AI13" s="6"/>
      <c r="AJ13" s="7"/>
      <c r="AK13" s="6"/>
    </row>
    <row r="14" spans="1:37" ht="16.5" customHeight="1" x14ac:dyDescent="0.15">
      <c r="A14" s="121"/>
      <c r="B14" s="72" t="s">
        <v>25</v>
      </c>
      <c r="C14" s="29">
        <v>0</v>
      </c>
      <c r="D14" s="25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26">
        <f t="shared" si="0"/>
        <v>0</v>
      </c>
      <c r="K14" s="27">
        <v>0</v>
      </c>
      <c r="L14" s="25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26">
        <f t="shared" si="1"/>
        <v>0</v>
      </c>
      <c r="S14" s="29">
        <v>0</v>
      </c>
      <c r="T14" s="18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3">
        <f t="shared" si="2"/>
        <v>0</v>
      </c>
      <c r="AA14" s="61">
        <v>0</v>
      </c>
      <c r="AB14" s="25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26">
        <f t="shared" si="3"/>
        <v>0</v>
      </c>
      <c r="AI14" s="6"/>
      <c r="AJ14" s="7"/>
      <c r="AK14" s="6"/>
    </row>
    <row r="15" spans="1:37" ht="16.5" customHeight="1" x14ac:dyDescent="0.15">
      <c r="A15" s="121"/>
      <c r="B15" s="72" t="s">
        <v>26</v>
      </c>
      <c r="C15" s="29">
        <v>2</v>
      </c>
      <c r="D15" s="25">
        <v>1</v>
      </c>
      <c r="E15" s="17">
        <v>0</v>
      </c>
      <c r="F15" s="17">
        <v>2</v>
      </c>
      <c r="G15" s="17">
        <v>2</v>
      </c>
      <c r="H15" s="17">
        <v>0</v>
      </c>
      <c r="I15" s="17">
        <v>0</v>
      </c>
      <c r="J15" s="26">
        <f t="shared" si="0"/>
        <v>5</v>
      </c>
      <c r="K15" s="27">
        <v>2</v>
      </c>
      <c r="L15" s="25">
        <v>1</v>
      </c>
      <c r="M15" s="17">
        <v>0</v>
      </c>
      <c r="N15" s="17">
        <v>2</v>
      </c>
      <c r="O15" s="17">
        <v>2</v>
      </c>
      <c r="P15" s="17">
        <v>0</v>
      </c>
      <c r="Q15" s="17">
        <v>0</v>
      </c>
      <c r="R15" s="26">
        <f t="shared" si="1"/>
        <v>5</v>
      </c>
      <c r="S15" s="29">
        <v>2</v>
      </c>
      <c r="T15" s="18">
        <v>1</v>
      </c>
      <c r="U15" s="17">
        <v>0</v>
      </c>
      <c r="V15" s="17">
        <v>2</v>
      </c>
      <c r="W15" s="17">
        <v>2</v>
      </c>
      <c r="X15" s="17">
        <v>0</v>
      </c>
      <c r="Y15" s="17">
        <v>0</v>
      </c>
      <c r="Z15" s="3">
        <f t="shared" si="2"/>
        <v>5</v>
      </c>
      <c r="AA15" s="61">
        <v>2</v>
      </c>
      <c r="AB15" s="25">
        <v>1</v>
      </c>
      <c r="AC15" s="17">
        <v>0</v>
      </c>
      <c r="AD15" s="17">
        <v>2</v>
      </c>
      <c r="AE15" s="17">
        <v>2</v>
      </c>
      <c r="AF15" s="17">
        <v>0</v>
      </c>
      <c r="AG15" s="17">
        <v>0</v>
      </c>
      <c r="AH15" s="26">
        <f t="shared" si="3"/>
        <v>5</v>
      </c>
      <c r="AI15" s="6"/>
      <c r="AJ15" s="7"/>
      <c r="AK15" s="6"/>
    </row>
    <row r="16" spans="1:37" ht="16.5" customHeight="1" x14ac:dyDescent="0.15">
      <c r="A16" s="121"/>
      <c r="B16" s="72" t="s">
        <v>27</v>
      </c>
      <c r="C16" s="29">
        <v>2</v>
      </c>
      <c r="D16" s="25">
        <v>1</v>
      </c>
      <c r="E16" s="17">
        <v>2</v>
      </c>
      <c r="F16" s="17">
        <v>0</v>
      </c>
      <c r="G16" s="17">
        <v>0</v>
      </c>
      <c r="H16" s="17">
        <v>1</v>
      </c>
      <c r="I16" s="17">
        <v>0</v>
      </c>
      <c r="J16" s="26">
        <f t="shared" si="0"/>
        <v>4</v>
      </c>
      <c r="K16" s="27">
        <v>2</v>
      </c>
      <c r="L16" s="25">
        <v>1</v>
      </c>
      <c r="M16" s="17">
        <v>2</v>
      </c>
      <c r="N16" s="17">
        <v>0</v>
      </c>
      <c r="O16" s="17">
        <v>0</v>
      </c>
      <c r="P16" s="17">
        <v>1</v>
      </c>
      <c r="Q16" s="17">
        <v>0</v>
      </c>
      <c r="R16" s="26">
        <f t="shared" si="1"/>
        <v>4</v>
      </c>
      <c r="S16" s="29">
        <v>2</v>
      </c>
      <c r="T16" s="18">
        <v>1</v>
      </c>
      <c r="U16" s="17">
        <v>2</v>
      </c>
      <c r="V16" s="17">
        <v>0</v>
      </c>
      <c r="W16" s="17">
        <v>0</v>
      </c>
      <c r="X16" s="17">
        <v>1</v>
      </c>
      <c r="Y16" s="17">
        <v>0</v>
      </c>
      <c r="Z16" s="3">
        <f t="shared" si="2"/>
        <v>4</v>
      </c>
      <c r="AA16" s="61">
        <v>2</v>
      </c>
      <c r="AB16" s="25">
        <v>1</v>
      </c>
      <c r="AC16" s="17">
        <v>2</v>
      </c>
      <c r="AD16" s="17">
        <v>0</v>
      </c>
      <c r="AE16" s="17">
        <v>0</v>
      </c>
      <c r="AF16" s="19">
        <v>1</v>
      </c>
      <c r="AG16" s="17">
        <v>0</v>
      </c>
      <c r="AH16" s="26">
        <f t="shared" si="3"/>
        <v>4</v>
      </c>
      <c r="AI16" s="6"/>
      <c r="AJ16" s="7"/>
      <c r="AK16" s="6"/>
    </row>
    <row r="17" spans="1:34" ht="16.5" customHeight="1" x14ac:dyDescent="0.15">
      <c r="A17" s="121"/>
      <c r="B17" s="72" t="s">
        <v>28</v>
      </c>
      <c r="C17" s="29">
        <v>1</v>
      </c>
      <c r="D17" s="25">
        <v>0</v>
      </c>
      <c r="E17" s="17">
        <v>0</v>
      </c>
      <c r="F17" s="17">
        <v>1</v>
      </c>
      <c r="G17" s="17">
        <v>1</v>
      </c>
      <c r="H17" s="17">
        <v>0</v>
      </c>
      <c r="I17" s="17">
        <v>0</v>
      </c>
      <c r="J17" s="26">
        <f t="shared" si="0"/>
        <v>2</v>
      </c>
      <c r="K17" s="27">
        <v>1</v>
      </c>
      <c r="L17" s="25">
        <v>0</v>
      </c>
      <c r="M17" s="17">
        <v>0</v>
      </c>
      <c r="N17" s="17">
        <v>1</v>
      </c>
      <c r="O17" s="17">
        <v>1</v>
      </c>
      <c r="P17" s="17">
        <v>0</v>
      </c>
      <c r="Q17" s="17">
        <v>0</v>
      </c>
      <c r="R17" s="26">
        <f t="shared" si="1"/>
        <v>2</v>
      </c>
      <c r="S17" s="29">
        <v>1</v>
      </c>
      <c r="T17" s="18">
        <v>0</v>
      </c>
      <c r="U17" s="17">
        <v>0</v>
      </c>
      <c r="V17" s="17">
        <v>1</v>
      </c>
      <c r="W17" s="17">
        <v>1</v>
      </c>
      <c r="X17" s="17">
        <v>0</v>
      </c>
      <c r="Y17" s="17">
        <v>0</v>
      </c>
      <c r="Z17" s="3">
        <f t="shared" si="2"/>
        <v>2</v>
      </c>
      <c r="AA17" s="61">
        <v>1</v>
      </c>
      <c r="AB17" s="25">
        <v>0</v>
      </c>
      <c r="AC17" s="17">
        <v>0</v>
      </c>
      <c r="AD17" s="17">
        <v>1</v>
      </c>
      <c r="AE17" s="17">
        <v>1</v>
      </c>
      <c r="AF17" s="17">
        <v>0</v>
      </c>
      <c r="AG17" s="17">
        <v>0</v>
      </c>
      <c r="AH17" s="26">
        <f t="shared" si="3"/>
        <v>2</v>
      </c>
    </row>
    <row r="18" spans="1:34" ht="16.5" customHeight="1" x14ac:dyDescent="0.15">
      <c r="A18" s="121"/>
      <c r="B18" s="72" t="s">
        <v>29</v>
      </c>
      <c r="C18" s="29">
        <v>1</v>
      </c>
      <c r="D18" s="25">
        <v>0</v>
      </c>
      <c r="E18" s="17">
        <v>0</v>
      </c>
      <c r="F18" s="17">
        <v>0</v>
      </c>
      <c r="G18" s="17">
        <v>1</v>
      </c>
      <c r="H18" s="17">
        <v>0</v>
      </c>
      <c r="I18" s="17">
        <v>0</v>
      </c>
      <c r="J18" s="26">
        <f t="shared" si="0"/>
        <v>1</v>
      </c>
      <c r="K18" s="27">
        <v>1</v>
      </c>
      <c r="L18" s="25">
        <v>0</v>
      </c>
      <c r="M18" s="17">
        <v>0</v>
      </c>
      <c r="N18" s="17">
        <v>0</v>
      </c>
      <c r="O18" s="17">
        <v>1</v>
      </c>
      <c r="P18" s="17">
        <v>0</v>
      </c>
      <c r="Q18" s="17">
        <v>0</v>
      </c>
      <c r="R18" s="26">
        <f t="shared" si="1"/>
        <v>1</v>
      </c>
      <c r="S18" s="29">
        <v>1</v>
      </c>
      <c r="T18" s="18">
        <v>0</v>
      </c>
      <c r="U18" s="17">
        <v>0</v>
      </c>
      <c r="V18" s="17">
        <v>0</v>
      </c>
      <c r="W18" s="17">
        <v>1</v>
      </c>
      <c r="X18" s="17">
        <v>0</v>
      </c>
      <c r="Y18" s="17">
        <v>0</v>
      </c>
      <c r="Z18" s="3">
        <f t="shared" si="2"/>
        <v>1</v>
      </c>
      <c r="AA18" s="61">
        <v>1</v>
      </c>
      <c r="AB18" s="25">
        <v>0</v>
      </c>
      <c r="AC18" s="17">
        <v>0</v>
      </c>
      <c r="AD18" s="17">
        <v>0</v>
      </c>
      <c r="AE18" s="17">
        <v>1</v>
      </c>
      <c r="AF18" s="17">
        <v>0</v>
      </c>
      <c r="AG18" s="17">
        <v>0</v>
      </c>
      <c r="AH18" s="26">
        <f t="shared" si="3"/>
        <v>1</v>
      </c>
    </row>
    <row r="19" spans="1:34" ht="16.5" customHeight="1" x14ac:dyDescent="0.15">
      <c r="A19" s="121"/>
      <c r="B19" s="72" t="s">
        <v>30</v>
      </c>
      <c r="C19" s="29">
        <v>6</v>
      </c>
      <c r="D19" s="25">
        <v>2</v>
      </c>
      <c r="E19" s="17">
        <v>0</v>
      </c>
      <c r="F19" s="17">
        <v>1</v>
      </c>
      <c r="G19" s="17">
        <v>5</v>
      </c>
      <c r="H19" s="17">
        <v>1</v>
      </c>
      <c r="I19" s="17">
        <v>0</v>
      </c>
      <c r="J19" s="26">
        <f t="shared" si="0"/>
        <v>9</v>
      </c>
      <c r="K19" s="27">
        <v>6</v>
      </c>
      <c r="L19" s="25">
        <v>2</v>
      </c>
      <c r="M19" s="17">
        <v>0</v>
      </c>
      <c r="N19" s="17">
        <v>1</v>
      </c>
      <c r="O19" s="17">
        <v>5</v>
      </c>
      <c r="P19" s="17">
        <v>1</v>
      </c>
      <c r="Q19" s="17">
        <v>0</v>
      </c>
      <c r="R19" s="26">
        <f t="shared" si="1"/>
        <v>9</v>
      </c>
      <c r="S19" s="29">
        <v>6</v>
      </c>
      <c r="T19" s="18">
        <v>2</v>
      </c>
      <c r="U19" s="17">
        <v>0</v>
      </c>
      <c r="V19" s="17">
        <v>1</v>
      </c>
      <c r="W19" s="17">
        <v>5</v>
      </c>
      <c r="X19" s="17">
        <v>1</v>
      </c>
      <c r="Y19" s="17">
        <v>0</v>
      </c>
      <c r="Z19" s="3">
        <f t="shared" si="2"/>
        <v>9</v>
      </c>
      <c r="AA19" s="61">
        <v>6</v>
      </c>
      <c r="AB19" s="25">
        <v>2</v>
      </c>
      <c r="AC19" s="17">
        <v>0</v>
      </c>
      <c r="AD19" s="17">
        <v>1</v>
      </c>
      <c r="AE19" s="17">
        <v>5</v>
      </c>
      <c r="AF19" s="17">
        <v>1</v>
      </c>
      <c r="AG19" s="17">
        <v>0</v>
      </c>
      <c r="AH19" s="26">
        <f t="shared" si="3"/>
        <v>9</v>
      </c>
    </row>
    <row r="20" spans="1:34" ht="16.5" customHeight="1" x14ac:dyDescent="0.15">
      <c r="A20" s="121"/>
      <c r="B20" s="72" t="s">
        <v>31</v>
      </c>
      <c r="C20" s="29">
        <v>10</v>
      </c>
      <c r="D20" s="25">
        <v>3</v>
      </c>
      <c r="E20" s="17">
        <v>3</v>
      </c>
      <c r="F20" s="17">
        <v>1</v>
      </c>
      <c r="G20" s="17">
        <v>4</v>
      </c>
      <c r="H20" s="17">
        <v>2</v>
      </c>
      <c r="I20" s="17">
        <v>0</v>
      </c>
      <c r="J20" s="26">
        <f t="shared" si="0"/>
        <v>13</v>
      </c>
      <c r="K20" s="27">
        <v>10</v>
      </c>
      <c r="L20" s="25">
        <v>3</v>
      </c>
      <c r="M20" s="17">
        <v>3</v>
      </c>
      <c r="N20" s="17">
        <v>1</v>
      </c>
      <c r="O20" s="17">
        <v>4</v>
      </c>
      <c r="P20" s="17">
        <v>2</v>
      </c>
      <c r="Q20" s="17">
        <v>0</v>
      </c>
      <c r="R20" s="26">
        <f t="shared" si="1"/>
        <v>13</v>
      </c>
      <c r="S20" s="29">
        <v>10</v>
      </c>
      <c r="T20" s="18">
        <v>3</v>
      </c>
      <c r="U20" s="17">
        <v>3</v>
      </c>
      <c r="V20" s="17">
        <v>1</v>
      </c>
      <c r="W20" s="17">
        <v>4</v>
      </c>
      <c r="X20" s="17">
        <v>2</v>
      </c>
      <c r="Y20" s="17">
        <v>0</v>
      </c>
      <c r="Z20" s="3">
        <f t="shared" si="2"/>
        <v>13</v>
      </c>
      <c r="AA20" s="61">
        <v>10</v>
      </c>
      <c r="AB20" s="25">
        <v>3</v>
      </c>
      <c r="AC20" s="17">
        <v>3</v>
      </c>
      <c r="AD20" s="17">
        <v>1</v>
      </c>
      <c r="AE20" s="17">
        <v>4</v>
      </c>
      <c r="AF20" s="17">
        <v>2</v>
      </c>
      <c r="AG20" s="17">
        <v>0</v>
      </c>
      <c r="AH20" s="26">
        <f t="shared" si="3"/>
        <v>13</v>
      </c>
    </row>
    <row r="21" spans="1:34" ht="16.5" customHeight="1" x14ac:dyDescent="0.15">
      <c r="A21" s="121"/>
      <c r="B21" s="72" t="s">
        <v>32</v>
      </c>
      <c r="C21" s="29">
        <v>2</v>
      </c>
      <c r="D21" s="25">
        <v>2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26">
        <f t="shared" si="0"/>
        <v>2</v>
      </c>
      <c r="K21" s="27">
        <v>2</v>
      </c>
      <c r="L21" s="25">
        <v>2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26">
        <f t="shared" si="1"/>
        <v>2</v>
      </c>
      <c r="S21" s="29">
        <v>2</v>
      </c>
      <c r="T21" s="18">
        <v>2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3">
        <f t="shared" si="2"/>
        <v>2</v>
      </c>
      <c r="AA21" s="61">
        <v>2</v>
      </c>
      <c r="AB21" s="25">
        <v>2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6">
        <f t="shared" si="3"/>
        <v>2</v>
      </c>
    </row>
    <row r="22" spans="1:34" ht="16.5" customHeight="1" x14ac:dyDescent="0.15">
      <c r="A22" s="121"/>
      <c r="B22" s="72" t="s">
        <v>33</v>
      </c>
      <c r="C22" s="29">
        <v>7</v>
      </c>
      <c r="D22" s="25">
        <v>3</v>
      </c>
      <c r="E22" s="17">
        <v>5</v>
      </c>
      <c r="F22" s="17">
        <v>0</v>
      </c>
      <c r="G22" s="17">
        <v>1</v>
      </c>
      <c r="H22" s="17">
        <v>0</v>
      </c>
      <c r="I22" s="17">
        <v>0</v>
      </c>
      <c r="J22" s="26">
        <f t="shared" si="0"/>
        <v>9</v>
      </c>
      <c r="K22" s="27">
        <v>7</v>
      </c>
      <c r="L22" s="25">
        <v>3</v>
      </c>
      <c r="M22" s="17">
        <v>5</v>
      </c>
      <c r="N22" s="17">
        <v>0</v>
      </c>
      <c r="O22" s="17">
        <v>1</v>
      </c>
      <c r="P22" s="17">
        <v>0</v>
      </c>
      <c r="Q22" s="17">
        <v>0</v>
      </c>
      <c r="R22" s="26">
        <f t="shared" si="1"/>
        <v>9</v>
      </c>
      <c r="S22" s="29">
        <v>7</v>
      </c>
      <c r="T22" s="18">
        <v>3</v>
      </c>
      <c r="U22" s="17">
        <v>5</v>
      </c>
      <c r="V22" s="17">
        <v>0</v>
      </c>
      <c r="W22" s="17">
        <v>1</v>
      </c>
      <c r="X22" s="17">
        <v>0</v>
      </c>
      <c r="Y22" s="17">
        <v>0</v>
      </c>
      <c r="Z22" s="3">
        <f t="shared" si="2"/>
        <v>9</v>
      </c>
      <c r="AA22" s="61">
        <v>7</v>
      </c>
      <c r="AB22" s="25">
        <v>3</v>
      </c>
      <c r="AC22" s="17">
        <v>5</v>
      </c>
      <c r="AD22" s="17">
        <v>0</v>
      </c>
      <c r="AE22" s="17">
        <v>1</v>
      </c>
      <c r="AF22" s="17">
        <v>0</v>
      </c>
      <c r="AG22" s="17">
        <v>0</v>
      </c>
      <c r="AH22" s="26">
        <f t="shared" si="3"/>
        <v>9</v>
      </c>
    </row>
    <row r="23" spans="1:34" ht="16.5" customHeight="1" x14ac:dyDescent="0.15">
      <c r="A23" s="121"/>
      <c r="B23" s="72" t="s">
        <v>34</v>
      </c>
      <c r="C23" s="29">
        <v>11</v>
      </c>
      <c r="D23" s="25">
        <v>4</v>
      </c>
      <c r="E23" s="17">
        <v>6</v>
      </c>
      <c r="F23" s="17">
        <v>1</v>
      </c>
      <c r="G23" s="17">
        <v>3</v>
      </c>
      <c r="H23" s="17">
        <v>1</v>
      </c>
      <c r="I23" s="17">
        <v>0</v>
      </c>
      <c r="J23" s="26">
        <f t="shared" si="0"/>
        <v>15</v>
      </c>
      <c r="K23" s="27">
        <v>11</v>
      </c>
      <c r="L23" s="25">
        <v>4</v>
      </c>
      <c r="M23" s="17">
        <v>6</v>
      </c>
      <c r="N23" s="17">
        <v>1</v>
      </c>
      <c r="O23" s="17">
        <v>3</v>
      </c>
      <c r="P23" s="17">
        <v>1</v>
      </c>
      <c r="Q23" s="17">
        <v>0</v>
      </c>
      <c r="R23" s="26">
        <f t="shared" si="1"/>
        <v>15</v>
      </c>
      <c r="S23" s="29">
        <v>11</v>
      </c>
      <c r="T23" s="18">
        <v>4</v>
      </c>
      <c r="U23" s="17">
        <v>6</v>
      </c>
      <c r="V23" s="17">
        <v>1</v>
      </c>
      <c r="W23" s="17">
        <v>3</v>
      </c>
      <c r="X23" s="17">
        <v>1</v>
      </c>
      <c r="Y23" s="17">
        <v>0</v>
      </c>
      <c r="Z23" s="3">
        <f t="shared" si="2"/>
        <v>15</v>
      </c>
      <c r="AA23" s="61">
        <v>10</v>
      </c>
      <c r="AB23" s="25">
        <v>4</v>
      </c>
      <c r="AC23" s="17">
        <v>6</v>
      </c>
      <c r="AD23" s="17">
        <v>1</v>
      </c>
      <c r="AE23" s="17">
        <v>3</v>
      </c>
      <c r="AF23" s="17">
        <v>1</v>
      </c>
      <c r="AG23" s="17">
        <v>0</v>
      </c>
      <c r="AH23" s="26">
        <f t="shared" si="3"/>
        <v>15</v>
      </c>
    </row>
    <row r="24" spans="1:34" ht="16.5" customHeight="1" x14ac:dyDescent="0.15">
      <c r="A24" s="121"/>
      <c r="B24" s="72" t="s">
        <v>35</v>
      </c>
      <c r="C24" s="29">
        <v>4</v>
      </c>
      <c r="D24" s="25">
        <v>0</v>
      </c>
      <c r="E24" s="17">
        <v>3</v>
      </c>
      <c r="F24" s="17">
        <v>1</v>
      </c>
      <c r="G24" s="17">
        <v>1</v>
      </c>
      <c r="H24" s="17">
        <v>1</v>
      </c>
      <c r="I24" s="17">
        <v>0</v>
      </c>
      <c r="J24" s="26">
        <f t="shared" si="0"/>
        <v>6</v>
      </c>
      <c r="K24" s="27">
        <v>4</v>
      </c>
      <c r="L24" s="25">
        <v>0</v>
      </c>
      <c r="M24" s="17">
        <v>3</v>
      </c>
      <c r="N24" s="17">
        <v>1</v>
      </c>
      <c r="O24" s="17">
        <v>1</v>
      </c>
      <c r="P24" s="17">
        <v>1</v>
      </c>
      <c r="Q24" s="17">
        <v>0</v>
      </c>
      <c r="R24" s="26">
        <f t="shared" si="1"/>
        <v>6</v>
      </c>
      <c r="S24" s="29">
        <v>4</v>
      </c>
      <c r="T24" s="18">
        <v>0</v>
      </c>
      <c r="U24" s="17">
        <v>3</v>
      </c>
      <c r="V24" s="17">
        <v>1</v>
      </c>
      <c r="W24" s="17">
        <v>1</v>
      </c>
      <c r="X24" s="17">
        <v>1</v>
      </c>
      <c r="Y24" s="17">
        <v>0</v>
      </c>
      <c r="Z24" s="3">
        <f t="shared" si="2"/>
        <v>6</v>
      </c>
      <c r="AA24" s="61">
        <v>4</v>
      </c>
      <c r="AB24" s="25">
        <v>0</v>
      </c>
      <c r="AC24" s="17">
        <v>3</v>
      </c>
      <c r="AD24" s="17">
        <v>1</v>
      </c>
      <c r="AE24" s="17">
        <v>1</v>
      </c>
      <c r="AF24" s="17">
        <v>1</v>
      </c>
      <c r="AG24" s="17">
        <v>0</v>
      </c>
      <c r="AH24" s="26">
        <f t="shared" si="3"/>
        <v>6</v>
      </c>
    </row>
    <row r="25" spans="1:34" ht="16.5" customHeight="1" x14ac:dyDescent="0.15">
      <c r="A25" s="121"/>
      <c r="B25" s="72" t="s">
        <v>36</v>
      </c>
      <c r="C25" s="29">
        <v>3</v>
      </c>
      <c r="D25" s="25">
        <v>1</v>
      </c>
      <c r="E25" s="17">
        <v>2</v>
      </c>
      <c r="F25" s="17">
        <v>0</v>
      </c>
      <c r="G25" s="17">
        <v>0</v>
      </c>
      <c r="H25" s="17">
        <v>0</v>
      </c>
      <c r="I25" s="17">
        <v>0</v>
      </c>
      <c r="J25" s="26">
        <f t="shared" si="0"/>
        <v>3</v>
      </c>
      <c r="K25" s="27">
        <v>3</v>
      </c>
      <c r="L25" s="25">
        <v>1</v>
      </c>
      <c r="M25" s="17">
        <v>2</v>
      </c>
      <c r="N25" s="17">
        <v>0</v>
      </c>
      <c r="O25" s="17">
        <v>0</v>
      </c>
      <c r="P25" s="17">
        <v>0</v>
      </c>
      <c r="Q25" s="17">
        <v>0</v>
      </c>
      <c r="R25" s="26">
        <f t="shared" si="1"/>
        <v>3</v>
      </c>
      <c r="S25" s="29">
        <v>3</v>
      </c>
      <c r="T25" s="18">
        <v>1</v>
      </c>
      <c r="U25" s="17">
        <v>2</v>
      </c>
      <c r="V25" s="17">
        <v>0</v>
      </c>
      <c r="W25" s="17">
        <v>0</v>
      </c>
      <c r="X25" s="17">
        <v>0</v>
      </c>
      <c r="Y25" s="17">
        <v>0</v>
      </c>
      <c r="Z25" s="3">
        <f t="shared" si="2"/>
        <v>3</v>
      </c>
      <c r="AA25" s="61">
        <v>3</v>
      </c>
      <c r="AB25" s="25">
        <v>1</v>
      </c>
      <c r="AC25" s="17">
        <v>2</v>
      </c>
      <c r="AD25" s="17">
        <v>0</v>
      </c>
      <c r="AE25" s="17">
        <v>0</v>
      </c>
      <c r="AF25" s="17">
        <v>0</v>
      </c>
      <c r="AG25" s="17">
        <v>0</v>
      </c>
      <c r="AH25" s="26">
        <f t="shared" si="3"/>
        <v>3</v>
      </c>
    </row>
    <row r="26" spans="1:34" ht="16.5" customHeight="1" x14ac:dyDescent="0.15">
      <c r="A26" s="121"/>
      <c r="B26" s="72" t="s">
        <v>37</v>
      </c>
      <c r="C26" s="29">
        <v>4</v>
      </c>
      <c r="D26" s="25">
        <v>4</v>
      </c>
      <c r="E26" s="17">
        <v>4</v>
      </c>
      <c r="F26" s="17">
        <v>0</v>
      </c>
      <c r="G26" s="17">
        <v>0</v>
      </c>
      <c r="H26" s="17">
        <v>0</v>
      </c>
      <c r="I26" s="17">
        <v>0</v>
      </c>
      <c r="J26" s="26">
        <f t="shared" si="0"/>
        <v>8</v>
      </c>
      <c r="K26" s="27">
        <v>4</v>
      </c>
      <c r="L26" s="25">
        <v>4</v>
      </c>
      <c r="M26" s="17">
        <v>4</v>
      </c>
      <c r="N26" s="17">
        <v>0</v>
      </c>
      <c r="O26" s="17">
        <v>0</v>
      </c>
      <c r="P26" s="17">
        <v>0</v>
      </c>
      <c r="Q26" s="17">
        <v>0</v>
      </c>
      <c r="R26" s="26">
        <f t="shared" si="1"/>
        <v>8</v>
      </c>
      <c r="S26" s="29">
        <v>4</v>
      </c>
      <c r="T26" s="18">
        <v>4</v>
      </c>
      <c r="U26" s="17">
        <v>4</v>
      </c>
      <c r="V26" s="17">
        <v>0</v>
      </c>
      <c r="W26" s="17">
        <v>0</v>
      </c>
      <c r="X26" s="17">
        <v>0</v>
      </c>
      <c r="Y26" s="17">
        <v>0</v>
      </c>
      <c r="Z26" s="3">
        <f t="shared" si="2"/>
        <v>8</v>
      </c>
      <c r="AA26" s="61">
        <v>4</v>
      </c>
      <c r="AB26" s="25">
        <v>4</v>
      </c>
      <c r="AC26" s="17">
        <v>4</v>
      </c>
      <c r="AD26" s="17">
        <v>0</v>
      </c>
      <c r="AE26" s="17">
        <v>0</v>
      </c>
      <c r="AF26" s="17">
        <v>0</v>
      </c>
      <c r="AG26" s="17">
        <v>0</v>
      </c>
      <c r="AH26" s="26">
        <f t="shared" si="3"/>
        <v>8</v>
      </c>
    </row>
    <row r="27" spans="1:34" ht="16.5" customHeight="1" x14ac:dyDescent="0.15">
      <c r="A27" s="121"/>
      <c r="B27" s="72" t="s">
        <v>38</v>
      </c>
      <c r="C27" s="29">
        <v>2</v>
      </c>
      <c r="D27" s="25">
        <v>2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26">
        <f t="shared" si="0"/>
        <v>2</v>
      </c>
      <c r="K27" s="27">
        <v>2</v>
      </c>
      <c r="L27" s="25">
        <v>2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26">
        <f t="shared" si="1"/>
        <v>2</v>
      </c>
      <c r="S27" s="29">
        <v>2</v>
      </c>
      <c r="T27" s="18">
        <v>2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3">
        <f t="shared" si="2"/>
        <v>2</v>
      </c>
      <c r="AA27" s="61">
        <v>2</v>
      </c>
      <c r="AB27" s="25">
        <v>2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26">
        <f t="shared" si="3"/>
        <v>2</v>
      </c>
    </row>
    <row r="28" spans="1:34" ht="16.5" customHeight="1" x14ac:dyDescent="0.15">
      <c r="A28" s="121"/>
      <c r="B28" s="72" t="s">
        <v>39</v>
      </c>
      <c r="C28" s="29">
        <v>4</v>
      </c>
      <c r="D28" s="25">
        <v>3</v>
      </c>
      <c r="E28" s="17">
        <v>1</v>
      </c>
      <c r="F28" s="17">
        <v>0</v>
      </c>
      <c r="G28" s="17">
        <v>0</v>
      </c>
      <c r="H28" s="17">
        <v>0</v>
      </c>
      <c r="I28" s="17">
        <v>0</v>
      </c>
      <c r="J28" s="26">
        <f t="shared" si="0"/>
        <v>4</v>
      </c>
      <c r="K28" s="27">
        <v>4</v>
      </c>
      <c r="L28" s="25">
        <v>3</v>
      </c>
      <c r="M28" s="17">
        <v>1</v>
      </c>
      <c r="N28" s="17">
        <v>0</v>
      </c>
      <c r="O28" s="17">
        <v>0</v>
      </c>
      <c r="P28" s="17">
        <v>0</v>
      </c>
      <c r="Q28" s="17">
        <v>0</v>
      </c>
      <c r="R28" s="26">
        <f t="shared" si="1"/>
        <v>4</v>
      </c>
      <c r="S28" s="29">
        <v>4</v>
      </c>
      <c r="T28" s="18">
        <v>3</v>
      </c>
      <c r="U28" s="17">
        <v>1</v>
      </c>
      <c r="V28" s="17">
        <v>0</v>
      </c>
      <c r="W28" s="17">
        <v>0</v>
      </c>
      <c r="X28" s="17">
        <v>0</v>
      </c>
      <c r="Y28" s="17">
        <v>0</v>
      </c>
      <c r="Z28" s="3">
        <f t="shared" si="2"/>
        <v>4</v>
      </c>
      <c r="AA28" s="61">
        <v>4</v>
      </c>
      <c r="AB28" s="25">
        <v>3</v>
      </c>
      <c r="AC28" s="17">
        <v>1</v>
      </c>
      <c r="AD28" s="17">
        <v>0</v>
      </c>
      <c r="AE28" s="17">
        <v>0</v>
      </c>
      <c r="AF28" s="17">
        <v>0</v>
      </c>
      <c r="AG28" s="17">
        <v>0</v>
      </c>
      <c r="AH28" s="26">
        <f t="shared" si="3"/>
        <v>4</v>
      </c>
    </row>
    <row r="29" spans="1:34" ht="16.5" customHeight="1" x14ac:dyDescent="0.15">
      <c r="A29" s="121"/>
      <c r="B29" s="72" t="s">
        <v>40</v>
      </c>
      <c r="C29" s="29">
        <v>6</v>
      </c>
      <c r="D29" s="25">
        <v>2</v>
      </c>
      <c r="E29" s="17">
        <v>4</v>
      </c>
      <c r="F29" s="17">
        <v>0</v>
      </c>
      <c r="G29" s="17">
        <v>1</v>
      </c>
      <c r="H29" s="17">
        <v>0</v>
      </c>
      <c r="I29" s="17">
        <v>0</v>
      </c>
      <c r="J29" s="26">
        <f t="shared" si="0"/>
        <v>7</v>
      </c>
      <c r="K29" s="27">
        <v>6</v>
      </c>
      <c r="L29" s="25">
        <v>2</v>
      </c>
      <c r="M29" s="17">
        <v>4</v>
      </c>
      <c r="N29" s="17">
        <v>0</v>
      </c>
      <c r="O29" s="17">
        <v>1</v>
      </c>
      <c r="P29" s="17">
        <v>0</v>
      </c>
      <c r="Q29" s="17">
        <v>0</v>
      </c>
      <c r="R29" s="26">
        <f t="shared" si="1"/>
        <v>7</v>
      </c>
      <c r="S29" s="29">
        <v>6</v>
      </c>
      <c r="T29" s="18">
        <v>2</v>
      </c>
      <c r="U29" s="17">
        <v>4</v>
      </c>
      <c r="V29" s="17">
        <v>0</v>
      </c>
      <c r="W29" s="17">
        <v>1</v>
      </c>
      <c r="X29" s="17">
        <v>0</v>
      </c>
      <c r="Y29" s="17">
        <v>0</v>
      </c>
      <c r="Z29" s="3">
        <f t="shared" si="2"/>
        <v>7</v>
      </c>
      <c r="AA29" s="61">
        <v>6</v>
      </c>
      <c r="AB29" s="25">
        <v>2</v>
      </c>
      <c r="AC29" s="17">
        <v>4</v>
      </c>
      <c r="AD29" s="17">
        <v>0</v>
      </c>
      <c r="AE29" s="17">
        <v>1</v>
      </c>
      <c r="AF29" s="17">
        <v>0</v>
      </c>
      <c r="AG29" s="17">
        <v>0</v>
      </c>
      <c r="AH29" s="26">
        <f t="shared" si="3"/>
        <v>7</v>
      </c>
    </row>
    <row r="30" spans="1:34" ht="16.5" customHeight="1" thickBot="1" x14ac:dyDescent="0.2">
      <c r="A30" s="122"/>
      <c r="B30" s="72" t="s">
        <v>41</v>
      </c>
      <c r="C30" s="30">
        <v>4</v>
      </c>
      <c r="D30" s="31">
        <v>0</v>
      </c>
      <c r="E30" s="32">
        <v>3</v>
      </c>
      <c r="F30" s="32">
        <v>0</v>
      </c>
      <c r="G30" s="32">
        <v>1</v>
      </c>
      <c r="H30" s="32">
        <v>0</v>
      </c>
      <c r="I30" s="32">
        <v>0</v>
      </c>
      <c r="J30" s="33">
        <f t="shared" si="0"/>
        <v>4</v>
      </c>
      <c r="K30" s="53">
        <v>4</v>
      </c>
      <c r="L30" s="54">
        <v>0</v>
      </c>
      <c r="M30" s="55">
        <v>3</v>
      </c>
      <c r="N30" s="55">
        <v>0</v>
      </c>
      <c r="O30" s="55">
        <v>1</v>
      </c>
      <c r="P30" s="55">
        <v>0</v>
      </c>
      <c r="Q30" s="55">
        <v>0</v>
      </c>
      <c r="R30" s="56">
        <f t="shared" si="1"/>
        <v>4</v>
      </c>
      <c r="S30" s="57">
        <v>4</v>
      </c>
      <c r="T30" s="58">
        <v>0</v>
      </c>
      <c r="U30" s="55">
        <v>3</v>
      </c>
      <c r="V30" s="55">
        <v>0</v>
      </c>
      <c r="W30" s="55">
        <v>1</v>
      </c>
      <c r="X30" s="55">
        <v>0</v>
      </c>
      <c r="Y30" s="55">
        <v>0</v>
      </c>
      <c r="Z30" s="59">
        <f t="shared" si="2"/>
        <v>4</v>
      </c>
      <c r="AA30" s="62">
        <v>4</v>
      </c>
      <c r="AB30" s="31">
        <v>0</v>
      </c>
      <c r="AC30" s="32">
        <v>3</v>
      </c>
      <c r="AD30" s="32">
        <v>0</v>
      </c>
      <c r="AE30" s="32">
        <v>1</v>
      </c>
      <c r="AF30" s="32">
        <v>0</v>
      </c>
      <c r="AG30" s="32">
        <v>0</v>
      </c>
      <c r="AH30" s="33">
        <f t="shared" si="3"/>
        <v>4</v>
      </c>
    </row>
    <row r="31" spans="1:34" s="8" customFormat="1" ht="16.5" customHeight="1" thickBot="1" x14ac:dyDescent="0.2">
      <c r="A31" s="123" t="s">
        <v>42</v>
      </c>
      <c r="B31" s="124"/>
      <c r="C31" s="34">
        <f>SUM(C8:C30)</f>
        <v>158</v>
      </c>
      <c r="D31" s="35">
        <f>SUM(D8:D30)</f>
        <v>64</v>
      </c>
      <c r="E31" s="36">
        <f t="shared" ref="E31:Q31" si="4">SUM(E8:E30)</f>
        <v>74</v>
      </c>
      <c r="F31" s="36">
        <f t="shared" si="4"/>
        <v>12</v>
      </c>
      <c r="G31" s="36">
        <f t="shared" si="4"/>
        <v>46</v>
      </c>
      <c r="H31" s="36">
        <f t="shared" si="4"/>
        <v>13</v>
      </c>
      <c r="I31" s="36">
        <f>SUM(I8:I30)</f>
        <v>2</v>
      </c>
      <c r="J31" s="37">
        <f>SUM(J8:J30)</f>
        <v>211</v>
      </c>
      <c r="K31" s="48">
        <f t="shared" si="4"/>
        <v>158</v>
      </c>
      <c r="L31" s="49">
        <f t="shared" si="4"/>
        <v>64</v>
      </c>
      <c r="M31" s="50">
        <f t="shared" si="4"/>
        <v>74</v>
      </c>
      <c r="N31" s="50">
        <f t="shared" si="4"/>
        <v>12</v>
      </c>
      <c r="O31" s="50">
        <f t="shared" si="4"/>
        <v>46</v>
      </c>
      <c r="P31" s="50">
        <f t="shared" si="4"/>
        <v>13</v>
      </c>
      <c r="Q31" s="50">
        <f t="shared" si="4"/>
        <v>2</v>
      </c>
      <c r="R31" s="51">
        <f>SUM(R8:R30)</f>
        <v>211</v>
      </c>
      <c r="S31" s="52">
        <f>SUM(S8:S30)</f>
        <v>158</v>
      </c>
      <c r="T31" s="50">
        <f t="shared" ref="T31:Y31" si="5">SUM(T8:T30)</f>
        <v>64</v>
      </c>
      <c r="U31" s="50">
        <f t="shared" si="5"/>
        <v>74</v>
      </c>
      <c r="V31" s="50">
        <f t="shared" si="5"/>
        <v>12</v>
      </c>
      <c r="W31" s="50">
        <f t="shared" si="5"/>
        <v>46</v>
      </c>
      <c r="X31" s="50">
        <f t="shared" si="5"/>
        <v>13</v>
      </c>
      <c r="Y31" s="50">
        <f t="shared" si="5"/>
        <v>2</v>
      </c>
      <c r="Z31" s="50">
        <f>SUM(Z8:Z30)</f>
        <v>211</v>
      </c>
      <c r="AA31" s="63">
        <f>SUM(AA8:AA30)</f>
        <v>158</v>
      </c>
      <c r="AB31" s="35">
        <f t="shared" ref="AB31:AG31" si="6">SUM(AB8:AB30)</f>
        <v>64</v>
      </c>
      <c r="AC31" s="36">
        <f t="shared" si="6"/>
        <v>75</v>
      </c>
      <c r="AD31" s="36">
        <f t="shared" si="6"/>
        <v>12</v>
      </c>
      <c r="AE31" s="36">
        <f t="shared" si="6"/>
        <v>46</v>
      </c>
      <c r="AF31" s="36">
        <f t="shared" si="6"/>
        <v>13</v>
      </c>
      <c r="AG31" s="36">
        <f t="shared" si="6"/>
        <v>2</v>
      </c>
      <c r="AH31" s="37">
        <f>SUM(AH8:AH30)</f>
        <v>212</v>
      </c>
    </row>
    <row r="32" spans="1:34" ht="16.5" customHeight="1" x14ac:dyDescent="0.15">
      <c r="A32" s="113" t="s">
        <v>43</v>
      </c>
      <c r="B32" s="114"/>
      <c r="C32" s="38">
        <v>1151</v>
      </c>
      <c r="D32" s="23">
        <v>589</v>
      </c>
      <c r="E32" s="23">
        <v>253</v>
      </c>
      <c r="F32" s="23">
        <v>172</v>
      </c>
      <c r="G32" s="23">
        <v>487</v>
      </c>
      <c r="H32" s="23">
        <v>143</v>
      </c>
      <c r="I32" s="23">
        <v>36</v>
      </c>
      <c r="J32" s="39">
        <f>SUM(D32:I32)</f>
        <v>1680</v>
      </c>
      <c r="K32" s="46">
        <v>1149</v>
      </c>
      <c r="L32" s="38">
        <v>588</v>
      </c>
      <c r="M32" s="23">
        <v>253</v>
      </c>
      <c r="N32" s="23">
        <v>172</v>
      </c>
      <c r="O32" s="23">
        <v>487</v>
      </c>
      <c r="P32" s="23">
        <v>142</v>
      </c>
      <c r="Q32" s="23">
        <v>36</v>
      </c>
      <c r="R32" s="39">
        <f>SUM(L32:Q32)</f>
        <v>1678</v>
      </c>
      <c r="S32" s="47">
        <v>1149</v>
      </c>
      <c r="T32" s="22">
        <v>587</v>
      </c>
      <c r="U32" s="23">
        <v>251</v>
      </c>
      <c r="V32" s="23">
        <v>172</v>
      </c>
      <c r="W32" s="23">
        <v>487</v>
      </c>
      <c r="X32" s="23">
        <v>142</v>
      </c>
      <c r="Y32" s="23">
        <v>35</v>
      </c>
      <c r="Z32" s="24">
        <f>SUM(T32:Y32)</f>
        <v>1674</v>
      </c>
      <c r="AA32" s="64">
        <v>1143</v>
      </c>
      <c r="AB32" s="38">
        <v>586</v>
      </c>
      <c r="AC32" s="23">
        <v>252</v>
      </c>
      <c r="AD32" s="23">
        <v>170</v>
      </c>
      <c r="AE32" s="23">
        <v>482</v>
      </c>
      <c r="AF32" s="23">
        <v>142</v>
      </c>
      <c r="AG32" s="23">
        <v>34</v>
      </c>
      <c r="AH32" s="39">
        <f>SUM(AB32:AG32)</f>
        <v>1666</v>
      </c>
    </row>
    <row r="33" spans="1:34" ht="16.5" customHeight="1" thickBot="1" x14ac:dyDescent="0.2">
      <c r="A33" s="115" t="s">
        <v>44</v>
      </c>
      <c r="B33" s="116"/>
      <c r="C33" s="40">
        <f>(C31/C32)*100</f>
        <v>13.72719374456994</v>
      </c>
      <c r="D33" s="41">
        <f t="shared" ref="D33:AH33" si="7">(D31/D32)*100</f>
        <v>10.865874363327674</v>
      </c>
      <c r="E33" s="41">
        <f t="shared" si="7"/>
        <v>29.249011857707508</v>
      </c>
      <c r="F33" s="41">
        <f t="shared" si="7"/>
        <v>6.9767441860465116</v>
      </c>
      <c r="G33" s="41">
        <f t="shared" si="7"/>
        <v>9.4455852156057496</v>
      </c>
      <c r="H33" s="41">
        <f t="shared" si="7"/>
        <v>9.0909090909090917</v>
      </c>
      <c r="I33" s="41">
        <f t="shared" si="7"/>
        <v>5.5555555555555554</v>
      </c>
      <c r="J33" s="42">
        <f t="shared" si="7"/>
        <v>12.55952380952381</v>
      </c>
      <c r="K33" s="44">
        <f t="shared" si="7"/>
        <v>13.751087902523935</v>
      </c>
      <c r="L33" s="40">
        <f t="shared" si="7"/>
        <v>10.884353741496598</v>
      </c>
      <c r="M33" s="41">
        <f t="shared" si="7"/>
        <v>29.249011857707508</v>
      </c>
      <c r="N33" s="41">
        <f t="shared" si="7"/>
        <v>6.9767441860465116</v>
      </c>
      <c r="O33" s="41">
        <f t="shared" si="7"/>
        <v>9.4455852156057496</v>
      </c>
      <c r="P33" s="41">
        <f t="shared" si="7"/>
        <v>9.1549295774647899</v>
      </c>
      <c r="Q33" s="41">
        <f t="shared" si="7"/>
        <v>5.5555555555555554</v>
      </c>
      <c r="R33" s="42">
        <f t="shared" si="7"/>
        <v>12.574493444576879</v>
      </c>
      <c r="S33" s="45">
        <f t="shared" si="7"/>
        <v>13.751087902523935</v>
      </c>
      <c r="T33" s="41">
        <f t="shared" si="7"/>
        <v>10.90289608177172</v>
      </c>
      <c r="U33" s="41">
        <f t="shared" si="7"/>
        <v>29.482071713147413</v>
      </c>
      <c r="V33" s="41">
        <f t="shared" si="7"/>
        <v>6.9767441860465116</v>
      </c>
      <c r="W33" s="41">
        <f t="shared" si="7"/>
        <v>9.4455852156057496</v>
      </c>
      <c r="X33" s="41">
        <f t="shared" si="7"/>
        <v>9.1549295774647899</v>
      </c>
      <c r="Y33" s="41">
        <f t="shared" si="7"/>
        <v>5.7142857142857144</v>
      </c>
      <c r="Z33" s="43">
        <f t="shared" si="7"/>
        <v>12.604540023894861</v>
      </c>
      <c r="AA33" s="65">
        <f t="shared" si="7"/>
        <v>13.823272090988626</v>
      </c>
      <c r="AB33" s="40">
        <f t="shared" si="7"/>
        <v>10.921501706484642</v>
      </c>
      <c r="AC33" s="41">
        <f t="shared" si="7"/>
        <v>29.761904761904763</v>
      </c>
      <c r="AD33" s="41">
        <f t="shared" si="7"/>
        <v>7.0588235294117645</v>
      </c>
      <c r="AE33" s="41">
        <f t="shared" si="7"/>
        <v>9.5435684647302903</v>
      </c>
      <c r="AF33" s="41">
        <f t="shared" si="7"/>
        <v>9.1549295774647899</v>
      </c>
      <c r="AG33" s="41">
        <f t="shared" si="7"/>
        <v>5.8823529411764701</v>
      </c>
      <c r="AH33" s="42">
        <f t="shared" si="7"/>
        <v>12.725090036014405</v>
      </c>
    </row>
    <row r="34" spans="1:34" ht="16.5" customHeight="1" x14ac:dyDescent="0.15">
      <c r="A34" s="15" t="s">
        <v>45</v>
      </c>
      <c r="B34" s="16"/>
      <c r="C34" s="13"/>
      <c r="D34" s="13"/>
      <c r="E34" s="13"/>
      <c r="F34" s="13"/>
      <c r="G34" s="13"/>
      <c r="H34" s="13"/>
      <c r="I34" s="13"/>
      <c r="J34" s="12"/>
      <c r="K34" s="13"/>
      <c r="L34" s="13"/>
      <c r="M34" s="13"/>
      <c r="N34" s="13"/>
      <c r="O34" s="13"/>
      <c r="P34" s="13"/>
      <c r="Q34" s="13"/>
      <c r="R34" s="12"/>
      <c r="S34" s="13"/>
      <c r="T34" s="13"/>
      <c r="U34" s="13"/>
      <c r="V34" s="13"/>
      <c r="W34" s="13"/>
      <c r="X34" s="13"/>
      <c r="Y34" s="13"/>
      <c r="Z34" s="12"/>
      <c r="AA34" s="13"/>
      <c r="AB34" s="13"/>
      <c r="AC34" s="13"/>
      <c r="AD34" s="13"/>
      <c r="AE34" s="20"/>
      <c r="AF34" s="13"/>
      <c r="AG34" s="20"/>
      <c r="AH34" s="12"/>
    </row>
    <row r="35" spans="1:34" ht="16.5" customHeight="1" x14ac:dyDescent="0.15">
      <c r="A35" s="10"/>
      <c r="B35" s="13"/>
      <c r="C35" s="13"/>
      <c r="D35" s="13"/>
      <c r="E35" s="13"/>
      <c r="F35" s="13"/>
      <c r="G35" s="13"/>
      <c r="H35" s="13"/>
      <c r="I35" s="13"/>
      <c r="J35" s="12"/>
      <c r="K35" s="13"/>
      <c r="L35" s="13"/>
      <c r="M35" s="13"/>
      <c r="N35" s="13"/>
      <c r="O35" s="13"/>
      <c r="P35" s="13"/>
      <c r="Q35" s="13"/>
      <c r="R35" s="12"/>
      <c r="S35" s="13"/>
      <c r="T35" s="13"/>
      <c r="U35" s="13"/>
      <c r="V35" s="13"/>
      <c r="W35" s="13"/>
      <c r="X35" s="13"/>
      <c r="Y35" s="13"/>
      <c r="Z35" s="12"/>
      <c r="AA35" s="13"/>
      <c r="AB35" s="13"/>
      <c r="AC35" s="13"/>
      <c r="AD35" s="13"/>
      <c r="AE35" s="20"/>
      <c r="AF35" s="13"/>
      <c r="AG35" s="20"/>
      <c r="AH35" s="12"/>
    </row>
  </sheetData>
  <mergeCells count="51">
    <mergeCell ref="A32:B32"/>
    <mergeCell ref="A33:B33"/>
    <mergeCell ref="D5:D7"/>
    <mergeCell ref="E5:G5"/>
    <mergeCell ref="A9:A12"/>
    <mergeCell ref="A13:A30"/>
    <mergeCell ref="A31:B31"/>
    <mergeCell ref="A6:A7"/>
    <mergeCell ref="B4:B5"/>
    <mergeCell ref="AB4:AH4"/>
    <mergeCell ref="L5:L7"/>
    <mergeCell ref="E6:E7"/>
    <mergeCell ref="F6:F7"/>
    <mergeCell ref="G6:G7"/>
    <mergeCell ref="Y5:Y7"/>
    <mergeCell ref="U6:U7"/>
    <mergeCell ref="V6:V7"/>
    <mergeCell ref="W6:W7"/>
    <mergeCell ref="AA4:AA7"/>
    <mergeCell ref="AG5:AG7"/>
    <mergeCell ref="AH5:AH7"/>
    <mergeCell ref="M5:O5"/>
    <mergeCell ref="P5:P7"/>
    <mergeCell ref="AE6:AE7"/>
    <mergeCell ref="AC6:AC7"/>
    <mergeCell ref="K3:R3"/>
    <mergeCell ref="S3:Z3"/>
    <mergeCell ref="H5:H7"/>
    <mergeCell ref="I5:I7"/>
    <mergeCell ref="J5:J7"/>
    <mergeCell ref="Q5:Q7"/>
    <mergeCell ref="R5:R7"/>
    <mergeCell ref="T5:T7"/>
    <mergeCell ref="U5:W5"/>
    <mergeCell ref="X5:X7"/>
    <mergeCell ref="AD6:AD7"/>
    <mergeCell ref="AA3:AH3"/>
    <mergeCell ref="C4:C7"/>
    <mergeCell ref="D4:J4"/>
    <mergeCell ref="K4:K7"/>
    <mergeCell ref="L4:R4"/>
    <mergeCell ref="S4:S7"/>
    <mergeCell ref="T4:Z4"/>
    <mergeCell ref="M6:M7"/>
    <mergeCell ref="N6:N7"/>
    <mergeCell ref="O6:O7"/>
    <mergeCell ref="Z5:Z7"/>
    <mergeCell ref="AB5:AB7"/>
    <mergeCell ref="AC5:AE5"/>
    <mergeCell ref="AF5:AF7"/>
    <mergeCell ref="C3:J3"/>
  </mergeCells>
  <phoneticPr fontId="2"/>
  <printOptions horizontalCentered="1"/>
  <pageMargins left="0.78740157480314965" right="0.39370078740157483" top="0.78740157480314965" bottom="0.39370078740157483" header="0.51181102362204722" footer="0.51181102362204722"/>
  <pageSetup paperSize="9" scale="64" orientation="landscape" r:id="rId1"/>
  <headerFooter alignWithMargins="0"/>
  <ignoredErrors>
    <ignoredError sqref="AH8 AH9:AH30 AH32 Z8:Z30 R8:R30 J8:J30 R33 Z32 R32" formulaRange="1"/>
    <ignoredError sqref="Z31 AH31 J31" formula="1"/>
    <ignoredError sqref="J32 R31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031EC-C776-4535-B719-19246D6194D4}">
  <sheetPr>
    <pageSetUpPr fitToPage="1"/>
  </sheetPr>
  <dimension ref="A1:AH19"/>
  <sheetViews>
    <sheetView view="pageBreakPreview" topLeftCell="S1" zoomScale="120" zoomScaleNormal="100" zoomScaleSheetLayoutView="120" workbookViewId="0">
      <selection activeCell="X18" sqref="X18"/>
    </sheetView>
  </sheetViews>
  <sheetFormatPr defaultColWidth="9" defaultRowHeight="12" x14ac:dyDescent="0.15"/>
  <cols>
    <col min="1" max="9" width="6.21875" style="129" customWidth="1"/>
    <col min="10" max="10" width="6.21875" style="160" customWidth="1"/>
    <col min="11" max="17" width="6.21875" style="129" customWidth="1"/>
    <col min="18" max="18" width="6.21875" style="160" customWidth="1"/>
    <col min="19" max="25" width="6.21875" style="129" customWidth="1"/>
    <col min="26" max="26" width="6.21875" style="160" customWidth="1"/>
    <col min="27" max="33" width="6.21875" style="129" customWidth="1"/>
    <col min="34" max="34" width="6.21875" style="160" customWidth="1"/>
    <col min="35" max="38" width="5.6640625" style="129" customWidth="1"/>
    <col min="39" max="39" width="6.44140625" style="129" customWidth="1"/>
    <col min="40" max="16384" width="9" style="129"/>
  </cols>
  <sheetData>
    <row r="1" spans="1:34" ht="24" customHeight="1" x14ac:dyDescent="0.15">
      <c r="A1" s="9" t="s">
        <v>50</v>
      </c>
      <c r="B1" s="10"/>
      <c r="C1" s="10"/>
      <c r="D1" s="10"/>
      <c r="E1" s="10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0"/>
      <c r="R1" s="12"/>
      <c r="S1" s="10"/>
      <c r="T1" s="10"/>
      <c r="U1" s="10"/>
      <c r="V1" s="10"/>
      <c r="W1" s="10"/>
      <c r="X1" s="10"/>
      <c r="Y1" s="10"/>
      <c r="Z1" s="11"/>
      <c r="AA1" s="10"/>
      <c r="AB1" s="10"/>
      <c r="AC1" s="10"/>
      <c r="AD1" s="10"/>
      <c r="AE1" s="10"/>
      <c r="AF1" s="13"/>
      <c r="AG1" s="13"/>
      <c r="AH1" s="13"/>
    </row>
    <row r="2" spans="1:34" ht="24" customHeight="1" thickBot="1" x14ac:dyDescent="0.2">
      <c r="A2" s="9" t="s">
        <v>52</v>
      </c>
      <c r="B2" s="13"/>
      <c r="C2" s="13"/>
      <c r="D2" s="13"/>
      <c r="E2" s="13"/>
      <c r="F2" s="13"/>
      <c r="G2" s="13"/>
      <c r="H2" s="13"/>
      <c r="I2" s="13"/>
      <c r="J2" s="12"/>
      <c r="K2" s="13"/>
      <c r="L2" s="13"/>
      <c r="M2" s="13"/>
      <c r="N2" s="13"/>
      <c r="O2" s="13"/>
      <c r="P2" s="13"/>
      <c r="Q2" s="13"/>
      <c r="R2" s="12"/>
      <c r="S2" s="13"/>
      <c r="T2" s="13"/>
      <c r="U2" s="13"/>
      <c r="V2" s="13"/>
      <c r="W2" s="13"/>
      <c r="X2" s="13"/>
      <c r="Y2" s="13"/>
      <c r="Z2" s="12"/>
      <c r="AA2" s="13"/>
      <c r="AB2" s="13"/>
      <c r="AC2" s="13"/>
      <c r="AD2" s="13"/>
      <c r="AE2" s="13"/>
      <c r="AF2" s="13"/>
      <c r="AG2" s="13"/>
      <c r="AH2" s="14" t="s">
        <v>0</v>
      </c>
    </row>
    <row r="3" spans="1:34" ht="16.5" customHeight="1" thickBot="1" x14ac:dyDescent="0.2">
      <c r="A3" s="130"/>
      <c r="B3" s="28" t="s">
        <v>53</v>
      </c>
      <c r="C3" s="101" t="s">
        <v>46</v>
      </c>
      <c r="D3" s="76"/>
      <c r="E3" s="76"/>
      <c r="F3" s="76"/>
      <c r="G3" s="76"/>
      <c r="H3" s="76"/>
      <c r="I3" s="76"/>
      <c r="J3" s="77"/>
      <c r="K3" s="101" t="s">
        <v>47</v>
      </c>
      <c r="L3" s="76"/>
      <c r="M3" s="76"/>
      <c r="N3" s="76"/>
      <c r="O3" s="76"/>
      <c r="P3" s="76"/>
      <c r="Q3" s="76"/>
      <c r="R3" s="77"/>
      <c r="S3" s="101" t="s">
        <v>48</v>
      </c>
      <c r="T3" s="76"/>
      <c r="U3" s="76"/>
      <c r="V3" s="76"/>
      <c r="W3" s="76"/>
      <c r="X3" s="76"/>
      <c r="Y3" s="76"/>
      <c r="Z3" s="77"/>
      <c r="AA3" s="101" t="s">
        <v>49</v>
      </c>
      <c r="AB3" s="76"/>
      <c r="AC3" s="76"/>
      <c r="AD3" s="76"/>
      <c r="AE3" s="76"/>
      <c r="AF3" s="76"/>
      <c r="AG3" s="76"/>
      <c r="AH3" s="77"/>
    </row>
    <row r="4" spans="1:34" ht="16.5" customHeight="1" x14ac:dyDescent="0.15">
      <c r="A4" s="131"/>
      <c r="B4" s="132" t="s">
        <v>54</v>
      </c>
      <c r="C4" s="78" t="s">
        <v>55</v>
      </c>
      <c r="D4" s="81" t="s">
        <v>56</v>
      </c>
      <c r="E4" s="82"/>
      <c r="F4" s="82"/>
      <c r="G4" s="82"/>
      <c r="H4" s="82"/>
      <c r="I4" s="82"/>
      <c r="J4" s="83"/>
      <c r="K4" s="78" t="s">
        <v>55</v>
      </c>
      <c r="L4" s="81" t="s">
        <v>56</v>
      </c>
      <c r="M4" s="82"/>
      <c r="N4" s="82"/>
      <c r="O4" s="82"/>
      <c r="P4" s="82"/>
      <c r="Q4" s="82"/>
      <c r="R4" s="83"/>
      <c r="S4" s="78" t="s">
        <v>55</v>
      </c>
      <c r="T4" s="81" t="s">
        <v>56</v>
      </c>
      <c r="U4" s="82"/>
      <c r="V4" s="82"/>
      <c r="W4" s="82"/>
      <c r="X4" s="82"/>
      <c r="Y4" s="82"/>
      <c r="Z4" s="83"/>
      <c r="AA4" s="78" t="s">
        <v>55</v>
      </c>
      <c r="AB4" s="82" t="s">
        <v>56</v>
      </c>
      <c r="AC4" s="82"/>
      <c r="AD4" s="82"/>
      <c r="AE4" s="82"/>
      <c r="AF4" s="82"/>
      <c r="AG4" s="82"/>
      <c r="AH4" s="83"/>
    </row>
    <row r="5" spans="1:34" ht="16.5" customHeight="1" x14ac:dyDescent="0.15">
      <c r="A5" s="131"/>
      <c r="B5" s="133"/>
      <c r="C5" s="79"/>
      <c r="D5" s="94" t="s">
        <v>57</v>
      </c>
      <c r="E5" s="97" t="s">
        <v>58</v>
      </c>
      <c r="F5" s="98"/>
      <c r="G5" s="99"/>
      <c r="H5" s="73" t="s">
        <v>59</v>
      </c>
      <c r="I5" s="73" t="s">
        <v>60</v>
      </c>
      <c r="J5" s="103" t="s">
        <v>61</v>
      </c>
      <c r="K5" s="79"/>
      <c r="L5" s="94" t="s">
        <v>57</v>
      </c>
      <c r="M5" s="97" t="s">
        <v>58</v>
      </c>
      <c r="N5" s="98"/>
      <c r="O5" s="99"/>
      <c r="P5" s="73" t="s">
        <v>59</v>
      </c>
      <c r="Q5" s="73" t="s">
        <v>60</v>
      </c>
      <c r="R5" s="103" t="s">
        <v>61</v>
      </c>
      <c r="S5" s="79"/>
      <c r="T5" s="94" t="s">
        <v>57</v>
      </c>
      <c r="U5" s="97" t="s">
        <v>58</v>
      </c>
      <c r="V5" s="98"/>
      <c r="W5" s="99"/>
      <c r="X5" s="73" t="s">
        <v>59</v>
      </c>
      <c r="Y5" s="73" t="s">
        <v>60</v>
      </c>
      <c r="Z5" s="103" t="s">
        <v>61</v>
      </c>
      <c r="AA5" s="79"/>
      <c r="AB5" s="134" t="s">
        <v>57</v>
      </c>
      <c r="AC5" s="97" t="s">
        <v>58</v>
      </c>
      <c r="AD5" s="98"/>
      <c r="AE5" s="99"/>
      <c r="AF5" s="73" t="s">
        <v>59</v>
      </c>
      <c r="AG5" s="73" t="s">
        <v>60</v>
      </c>
      <c r="AH5" s="103" t="s">
        <v>61</v>
      </c>
    </row>
    <row r="6" spans="1:34" ht="16.5" customHeight="1" x14ac:dyDescent="0.15">
      <c r="A6" s="125" t="s">
        <v>15</v>
      </c>
      <c r="B6" s="135"/>
      <c r="C6" s="79"/>
      <c r="D6" s="95"/>
      <c r="E6" s="73" t="s">
        <v>62</v>
      </c>
      <c r="F6" s="73" t="s">
        <v>63</v>
      </c>
      <c r="G6" s="73" t="s">
        <v>64</v>
      </c>
      <c r="H6" s="100"/>
      <c r="I6" s="100"/>
      <c r="J6" s="104"/>
      <c r="K6" s="79"/>
      <c r="L6" s="95"/>
      <c r="M6" s="73" t="s">
        <v>62</v>
      </c>
      <c r="N6" s="73" t="s">
        <v>63</v>
      </c>
      <c r="O6" s="73" t="s">
        <v>64</v>
      </c>
      <c r="P6" s="100"/>
      <c r="Q6" s="100"/>
      <c r="R6" s="104"/>
      <c r="S6" s="79"/>
      <c r="T6" s="95"/>
      <c r="U6" s="73" t="s">
        <v>62</v>
      </c>
      <c r="V6" s="73" t="s">
        <v>63</v>
      </c>
      <c r="W6" s="73" t="s">
        <v>64</v>
      </c>
      <c r="X6" s="100"/>
      <c r="Y6" s="100"/>
      <c r="Z6" s="104"/>
      <c r="AA6" s="79"/>
      <c r="AB6" s="136"/>
      <c r="AC6" s="73" t="s">
        <v>62</v>
      </c>
      <c r="AD6" s="73" t="s">
        <v>63</v>
      </c>
      <c r="AE6" s="73" t="s">
        <v>64</v>
      </c>
      <c r="AF6" s="100"/>
      <c r="AG6" s="100"/>
      <c r="AH6" s="104"/>
    </row>
    <row r="7" spans="1:34" ht="16.5" customHeight="1" x14ac:dyDescent="0.15">
      <c r="A7" s="126"/>
      <c r="B7" s="137"/>
      <c r="C7" s="80"/>
      <c r="D7" s="96"/>
      <c r="E7" s="74"/>
      <c r="F7" s="74"/>
      <c r="G7" s="74"/>
      <c r="H7" s="74"/>
      <c r="I7" s="74"/>
      <c r="J7" s="105"/>
      <c r="K7" s="80"/>
      <c r="L7" s="96"/>
      <c r="M7" s="74"/>
      <c r="N7" s="74"/>
      <c r="O7" s="74"/>
      <c r="P7" s="74"/>
      <c r="Q7" s="74"/>
      <c r="R7" s="105"/>
      <c r="S7" s="80"/>
      <c r="T7" s="96"/>
      <c r="U7" s="74"/>
      <c r="V7" s="74"/>
      <c r="W7" s="74"/>
      <c r="X7" s="74"/>
      <c r="Y7" s="74"/>
      <c r="Z7" s="105"/>
      <c r="AA7" s="80"/>
      <c r="AB7" s="138"/>
      <c r="AC7" s="74"/>
      <c r="AD7" s="74"/>
      <c r="AE7" s="74"/>
      <c r="AF7" s="74"/>
      <c r="AG7" s="74"/>
      <c r="AH7" s="105"/>
    </row>
    <row r="8" spans="1:34" ht="38.25" customHeight="1" x14ac:dyDescent="0.15">
      <c r="A8" s="120" t="s">
        <v>65</v>
      </c>
      <c r="B8" s="139" t="s">
        <v>66</v>
      </c>
      <c r="C8" s="30">
        <v>30</v>
      </c>
      <c r="D8" s="31">
        <v>12</v>
      </c>
      <c r="E8" s="32">
        <v>12</v>
      </c>
      <c r="F8" s="32">
        <v>1</v>
      </c>
      <c r="G8" s="32">
        <v>10</v>
      </c>
      <c r="H8" s="32">
        <v>2</v>
      </c>
      <c r="I8" s="32">
        <v>1</v>
      </c>
      <c r="J8" s="33">
        <f>SUM(D8:I8)</f>
        <v>38</v>
      </c>
      <c r="K8" s="30">
        <v>30</v>
      </c>
      <c r="L8" s="31">
        <v>12</v>
      </c>
      <c r="M8" s="32">
        <v>12</v>
      </c>
      <c r="N8" s="32">
        <v>1</v>
      </c>
      <c r="O8" s="32">
        <v>10</v>
      </c>
      <c r="P8" s="32">
        <v>2</v>
      </c>
      <c r="Q8" s="32">
        <v>1</v>
      </c>
      <c r="R8" s="33">
        <f>SUM(L8:Q8)</f>
        <v>38</v>
      </c>
      <c r="S8" s="30">
        <v>30</v>
      </c>
      <c r="T8" s="31">
        <v>12</v>
      </c>
      <c r="U8" s="32">
        <v>12</v>
      </c>
      <c r="V8" s="32">
        <v>1</v>
      </c>
      <c r="W8" s="32">
        <v>10</v>
      </c>
      <c r="X8" s="32">
        <v>2</v>
      </c>
      <c r="Y8" s="32">
        <v>1</v>
      </c>
      <c r="Z8" s="33">
        <f>SUM(T8:Y8)</f>
        <v>38</v>
      </c>
      <c r="AA8" s="30">
        <v>30</v>
      </c>
      <c r="AB8" s="140">
        <v>12</v>
      </c>
      <c r="AC8" s="32">
        <v>12</v>
      </c>
      <c r="AD8" s="32">
        <v>1</v>
      </c>
      <c r="AE8" s="32">
        <v>10</v>
      </c>
      <c r="AF8" s="32">
        <v>2</v>
      </c>
      <c r="AG8" s="32">
        <v>1</v>
      </c>
      <c r="AH8" s="33">
        <f>SUM(AB8:AG8)</f>
        <v>38</v>
      </c>
    </row>
    <row r="9" spans="1:34" ht="16.5" customHeight="1" thickBot="1" x14ac:dyDescent="0.2">
      <c r="A9" s="121"/>
      <c r="B9" s="141" t="s">
        <v>67</v>
      </c>
      <c r="C9" s="142">
        <v>15</v>
      </c>
      <c r="D9" s="143">
        <v>5</v>
      </c>
      <c r="E9" s="32">
        <v>7</v>
      </c>
      <c r="F9" s="144">
        <v>1</v>
      </c>
      <c r="G9" s="32">
        <v>3</v>
      </c>
      <c r="H9" s="144">
        <v>5</v>
      </c>
      <c r="I9" s="32">
        <v>1</v>
      </c>
      <c r="J9" s="145">
        <f>SUM(D9:I9)</f>
        <v>22</v>
      </c>
      <c r="K9" s="142">
        <v>15</v>
      </c>
      <c r="L9" s="143">
        <v>5</v>
      </c>
      <c r="M9" s="32">
        <v>7</v>
      </c>
      <c r="N9" s="144">
        <v>1</v>
      </c>
      <c r="O9" s="32">
        <v>3</v>
      </c>
      <c r="P9" s="144">
        <v>5</v>
      </c>
      <c r="Q9" s="32">
        <v>1</v>
      </c>
      <c r="R9" s="145">
        <f>SUM(L9:Q9)</f>
        <v>22</v>
      </c>
      <c r="S9" s="142">
        <v>15</v>
      </c>
      <c r="T9" s="143">
        <v>5</v>
      </c>
      <c r="U9" s="32">
        <v>7</v>
      </c>
      <c r="V9" s="144">
        <v>1</v>
      </c>
      <c r="W9" s="32">
        <v>3</v>
      </c>
      <c r="X9" s="144">
        <v>5</v>
      </c>
      <c r="Y9" s="32">
        <v>1</v>
      </c>
      <c r="Z9" s="145">
        <f t="shared" ref="Z9:Z15" si="0">SUM(T9:Y9)</f>
        <v>22</v>
      </c>
      <c r="AA9" s="142">
        <v>15</v>
      </c>
      <c r="AB9" s="146">
        <v>5</v>
      </c>
      <c r="AC9" s="32">
        <v>7</v>
      </c>
      <c r="AD9" s="144">
        <v>1</v>
      </c>
      <c r="AE9" s="32">
        <v>3</v>
      </c>
      <c r="AF9" s="144">
        <v>5</v>
      </c>
      <c r="AG9" s="32">
        <v>1</v>
      </c>
      <c r="AH9" s="145">
        <f t="shared" ref="AH9:AH15" si="1">SUM(AB9:AG9)</f>
        <v>22</v>
      </c>
    </row>
    <row r="10" spans="1:34" ht="16.5" customHeight="1" thickBot="1" x14ac:dyDescent="0.2">
      <c r="A10" s="122"/>
      <c r="B10" s="21" t="s">
        <v>9</v>
      </c>
      <c r="C10" s="147">
        <f t="shared" ref="C10:I10" si="2">C8+C9</f>
        <v>45</v>
      </c>
      <c r="D10" s="148">
        <f t="shared" si="2"/>
        <v>17</v>
      </c>
      <c r="E10" s="149">
        <f t="shared" si="2"/>
        <v>19</v>
      </c>
      <c r="F10" s="149">
        <f t="shared" si="2"/>
        <v>2</v>
      </c>
      <c r="G10" s="149">
        <f t="shared" si="2"/>
        <v>13</v>
      </c>
      <c r="H10" s="149">
        <f t="shared" si="2"/>
        <v>7</v>
      </c>
      <c r="I10" s="149">
        <f t="shared" si="2"/>
        <v>2</v>
      </c>
      <c r="J10" s="150">
        <f>SUM(D10:I10)</f>
        <v>60</v>
      </c>
      <c r="K10" s="147">
        <f t="shared" ref="K10:Q10" si="3">K8+K9</f>
        <v>45</v>
      </c>
      <c r="L10" s="148">
        <f t="shared" si="3"/>
        <v>17</v>
      </c>
      <c r="M10" s="149">
        <f t="shared" si="3"/>
        <v>19</v>
      </c>
      <c r="N10" s="149">
        <f t="shared" si="3"/>
        <v>2</v>
      </c>
      <c r="O10" s="149">
        <f t="shared" si="3"/>
        <v>13</v>
      </c>
      <c r="P10" s="149">
        <f t="shared" si="3"/>
        <v>7</v>
      </c>
      <c r="Q10" s="149">
        <f t="shared" si="3"/>
        <v>2</v>
      </c>
      <c r="R10" s="150">
        <f t="shared" ref="R10:R15" si="4">SUM(L10:Q10)</f>
        <v>60</v>
      </c>
      <c r="S10" s="147">
        <f t="shared" ref="S10:Y10" si="5">S8+S9</f>
        <v>45</v>
      </c>
      <c r="T10" s="148">
        <f t="shared" si="5"/>
        <v>17</v>
      </c>
      <c r="U10" s="149">
        <f t="shared" si="5"/>
        <v>19</v>
      </c>
      <c r="V10" s="149">
        <f t="shared" si="5"/>
        <v>2</v>
      </c>
      <c r="W10" s="149">
        <f t="shared" si="5"/>
        <v>13</v>
      </c>
      <c r="X10" s="149">
        <f t="shared" si="5"/>
        <v>7</v>
      </c>
      <c r="Y10" s="149">
        <f t="shared" si="5"/>
        <v>2</v>
      </c>
      <c r="Z10" s="150">
        <f t="shared" si="0"/>
        <v>60</v>
      </c>
      <c r="AA10" s="147">
        <f t="shared" ref="AA10:AG10" si="6">AA8+AA9</f>
        <v>45</v>
      </c>
      <c r="AB10" s="149">
        <f t="shared" si="6"/>
        <v>17</v>
      </c>
      <c r="AC10" s="149">
        <f t="shared" si="6"/>
        <v>19</v>
      </c>
      <c r="AD10" s="149">
        <f t="shared" si="6"/>
        <v>2</v>
      </c>
      <c r="AE10" s="149">
        <f t="shared" si="6"/>
        <v>13</v>
      </c>
      <c r="AF10" s="149">
        <f t="shared" si="6"/>
        <v>7</v>
      </c>
      <c r="AG10" s="149">
        <f t="shared" si="6"/>
        <v>2</v>
      </c>
      <c r="AH10" s="150">
        <f>SUM(AB10:AG10)</f>
        <v>60</v>
      </c>
    </row>
    <row r="11" spans="1:34" ht="16.5" customHeight="1" x14ac:dyDescent="0.15">
      <c r="A11" s="113" t="s">
        <v>68</v>
      </c>
      <c r="B11" s="98"/>
      <c r="C11" s="47">
        <v>212</v>
      </c>
      <c r="D11" s="38">
        <v>109</v>
      </c>
      <c r="E11" s="23">
        <v>34</v>
      </c>
      <c r="F11" s="23">
        <v>18</v>
      </c>
      <c r="G11" s="23">
        <v>60</v>
      </c>
      <c r="H11" s="23">
        <v>42</v>
      </c>
      <c r="I11" s="23">
        <v>3</v>
      </c>
      <c r="J11" s="39">
        <f t="shared" ref="J11:J14" si="7">SUM(D11:I11)</f>
        <v>266</v>
      </c>
      <c r="K11" s="47">
        <v>211</v>
      </c>
      <c r="L11" s="38">
        <v>108</v>
      </c>
      <c r="M11" s="23">
        <v>34</v>
      </c>
      <c r="N11" s="23">
        <v>18</v>
      </c>
      <c r="O11" s="23">
        <v>60</v>
      </c>
      <c r="P11" s="23">
        <v>42</v>
      </c>
      <c r="Q11" s="23">
        <v>3</v>
      </c>
      <c r="R11" s="39">
        <f t="shared" si="4"/>
        <v>265</v>
      </c>
      <c r="S11" s="47">
        <v>211</v>
      </c>
      <c r="T11" s="22">
        <v>107</v>
      </c>
      <c r="U11" s="23">
        <v>34</v>
      </c>
      <c r="V11" s="23">
        <v>18</v>
      </c>
      <c r="W11" s="23">
        <v>60</v>
      </c>
      <c r="X11" s="23">
        <v>42</v>
      </c>
      <c r="Y11" s="23">
        <v>3</v>
      </c>
      <c r="Z11" s="39">
        <f t="shared" si="0"/>
        <v>264</v>
      </c>
      <c r="AA11" s="47">
        <v>210</v>
      </c>
      <c r="AB11" s="22">
        <v>107</v>
      </c>
      <c r="AC11" s="23">
        <v>34</v>
      </c>
      <c r="AD11" s="23">
        <v>18</v>
      </c>
      <c r="AE11" s="23">
        <v>60</v>
      </c>
      <c r="AF11" s="23">
        <v>42</v>
      </c>
      <c r="AG11" s="23">
        <v>3</v>
      </c>
      <c r="AH11" s="39">
        <f t="shared" si="1"/>
        <v>264</v>
      </c>
    </row>
    <row r="12" spans="1:34" ht="16.5" customHeight="1" x14ac:dyDescent="0.15">
      <c r="A12" s="113" t="s">
        <v>69</v>
      </c>
      <c r="B12" s="98"/>
      <c r="C12" s="151">
        <v>51</v>
      </c>
      <c r="D12" s="152">
        <v>31</v>
      </c>
      <c r="E12" s="153">
        <v>12</v>
      </c>
      <c r="F12" s="153">
        <v>2</v>
      </c>
      <c r="G12" s="153">
        <v>23</v>
      </c>
      <c r="H12" s="153">
        <v>4</v>
      </c>
      <c r="I12" s="17">
        <v>1</v>
      </c>
      <c r="J12" s="154">
        <f t="shared" si="7"/>
        <v>73</v>
      </c>
      <c r="K12" s="151">
        <v>51</v>
      </c>
      <c r="L12" s="152">
        <v>31</v>
      </c>
      <c r="M12" s="153">
        <v>12</v>
      </c>
      <c r="N12" s="153">
        <v>2</v>
      </c>
      <c r="O12" s="153">
        <v>23</v>
      </c>
      <c r="P12" s="153">
        <v>4</v>
      </c>
      <c r="Q12" s="17">
        <v>1</v>
      </c>
      <c r="R12" s="154">
        <f t="shared" si="4"/>
        <v>73</v>
      </c>
      <c r="S12" s="151">
        <v>51</v>
      </c>
      <c r="T12" s="155">
        <v>31</v>
      </c>
      <c r="U12" s="153">
        <v>12</v>
      </c>
      <c r="V12" s="153">
        <v>2</v>
      </c>
      <c r="W12" s="153">
        <v>23</v>
      </c>
      <c r="X12" s="153">
        <v>4</v>
      </c>
      <c r="Y12" s="17">
        <v>1</v>
      </c>
      <c r="Z12" s="154">
        <f t="shared" si="0"/>
        <v>73</v>
      </c>
      <c r="AA12" s="151">
        <v>51</v>
      </c>
      <c r="AB12" s="155">
        <v>31</v>
      </c>
      <c r="AC12" s="153">
        <v>12</v>
      </c>
      <c r="AD12" s="153">
        <v>2</v>
      </c>
      <c r="AE12" s="153">
        <v>23</v>
      </c>
      <c r="AF12" s="153">
        <v>4</v>
      </c>
      <c r="AG12" s="17">
        <v>1</v>
      </c>
      <c r="AH12" s="154">
        <f t="shared" si="1"/>
        <v>73</v>
      </c>
    </row>
    <row r="13" spans="1:34" ht="16.5" customHeight="1" x14ac:dyDescent="0.15">
      <c r="A13" s="113" t="s">
        <v>70</v>
      </c>
      <c r="B13" s="98"/>
      <c r="C13" s="151">
        <v>145</v>
      </c>
      <c r="D13" s="25">
        <v>71</v>
      </c>
      <c r="E13" s="17">
        <v>16</v>
      </c>
      <c r="F13" s="153">
        <v>5</v>
      </c>
      <c r="G13" s="17">
        <v>60</v>
      </c>
      <c r="H13" s="153">
        <v>31</v>
      </c>
      <c r="I13" s="17">
        <v>2</v>
      </c>
      <c r="J13" s="154">
        <f t="shared" si="7"/>
        <v>185</v>
      </c>
      <c r="K13" s="151">
        <v>144</v>
      </c>
      <c r="L13" s="25">
        <v>71</v>
      </c>
      <c r="M13" s="17">
        <v>16</v>
      </c>
      <c r="N13" s="153">
        <v>5</v>
      </c>
      <c r="O13" s="17">
        <v>60</v>
      </c>
      <c r="P13" s="153">
        <v>30</v>
      </c>
      <c r="Q13" s="17">
        <v>2</v>
      </c>
      <c r="R13" s="154">
        <f t="shared" si="4"/>
        <v>184</v>
      </c>
      <c r="S13" s="151">
        <v>144</v>
      </c>
      <c r="T13" s="18">
        <v>71</v>
      </c>
      <c r="U13" s="17">
        <v>16</v>
      </c>
      <c r="V13" s="153">
        <v>5</v>
      </c>
      <c r="W13" s="17">
        <v>60</v>
      </c>
      <c r="X13" s="153">
        <v>30</v>
      </c>
      <c r="Y13" s="17">
        <v>2</v>
      </c>
      <c r="Z13" s="154">
        <f t="shared" si="0"/>
        <v>184</v>
      </c>
      <c r="AA13" s="151">
        <v>142</v>
      </c>
      <c r="AB13" s="18">
        <v>70</v>
      </c>
      <c r="AC13" s="17">
        <v>16</v>
      </c>
      <c r="AD13" s="153">
        <v>5</v>
      </c>
      <c r="AE13" s="17">
        <v>58</v>
      </c>
      <c r="AF13" s="153">
        <v>30</v>
      </c>
      <c r="AG13" s="17">
        <v>2</v>
      </c>
      <c r="AH13" s="154">
        <f t="shared" si="1"/>
        <v>181</v>
      </c>
    </row>
    <row r="14" spans="1:34" ht="16.5" customHeight="1" thickBot="1" x14ac:dyDescent="0.2">
      <c r="A14" s="113" t="s">
        <v>71</v>
      </c>
      <c r="B14" s="98"/>
      <c r="C14" s="142">
        <v>99</v>
      </c>
      <c r="D14" s="31">
        <v>57</v>
      </c>
      <c r="E14" s="144">
        <v>15</v>
      </c>
      <c r="F14" s="144">
        <v>2</v>
      </c>
      <c r="G14" s="32">
        <v>40</v>
      </c>
      <c r="H14" s="144">
        <v>12</v>
      </c>
      <c r="I14" s="32">
        <v>1</v>
      </c>
      <c r="J14" s="145">
        <f t="shared" si="7"/>
        <v>127</v>
      </c>
      <c r="K14" s="142">
        <v>99</v>
      </c>
      <c r="L14" s="31">
        <v>57</v>
      </c>
      <c r="M14" s="144">
        <v>15</v>
      </c>
      <c r="N14" s="144">
        <v>2</v>
      </c>
      <c r="O14" s="32">
        <v>40</v>
      </c>
      <c r="P14" s="144">
        <v>12</v>
      </c>
      <c r="Q14" s="32">
        <v>1</v>
      </c>
      <c r="R14" s="145">
        <f t="shared" si="4"/>
        <v>127</v>
      </c>
      <c r="S14" s="142">
        <v>100</v>
      </c>
      <c r="T14" s="140">
        <v>57</v>
      </c>
      <c r="U14" s="144">
        <v>15</v>
      </c>
      <c r="V14" s="144">
        <v>2</v>
      </c>
      <c r="W14" s="32">
        <v>40</v>
      </c>
      <c r="X14" s="144">
        <v>12</v>
      </c>
      <c r="Y14" s="32">
        <v>1</v>
      </c>
      <c r="Z14" s="145">
        <f t="shared" si="0"/>
        <v>127</v>
      </c>
      <c r="AA14" s="142">
        <v>100</v>
      </c>
      <c r="AB14" s="140">
        <v>57</v>
      </c>
      <c r="AC14" s="144">
        <v>15</v>
      </c>
      <c r="AD14" s="144">
        <v>2</v>
      </c>
      <c r="AE14" s="32">
        <v>40</v>
      </c>
      <c r="AF14" s="144">
        <v>12</v>
      </c>
      <c r="AG14" s="32">
        <v>1</v>
      </c>
      <c r="AH14" s="145">
        <f t="shared" si="1"/>
        <v>127</v>
      </c>
    </row>
    <row r="15" spans="1:34" s="160" customFormat="1" ht="16.5" customHeight="1" thickBot="1" x14ac:dyDescent="0.2">
      <c r="A15" s="123" t="s">
        <v>72</v>
      </c>
      <c r="B15" s="156"/>
      <c r="C15" s="157">
        <f>SUM(C10:C14)</f>
        <v>552</v>
      </c>
      <c r="D15" s="158">
        <f t="shared" ref="D15:I15" si="8">SUM(D10:D14)</f>
        <v>285</v>
      </c>
      <c r="E15" s="159">
        <f t="shared" si="8"/>
        <v>96</v>
      </c>
      <c r="F15" s="159">
        <f t="shared" si="8"/>
        <v>29</v>
      </c>
      <c r="G15" s="159">
        <f t="shared" si="8"/>
        <v>196</v>
      </c>
      <c r="H15" s="159">
        <f t="shared" si="8"/>
        <v>96</v>
      </c>
      <c r="I15" s="159">
        <f t="shared" si="8"/>
        <v>9</v>
      </c>
      <c r="J15" s="150">
        <f>SUM(D15:I15)</f>
        <v>711</v>
      </c>
      <c r="K15" s="157">
        <f>SUM(K10:K14)</f>
        <v>550</v>
      </c>
      <c r="L15" s="158">
        <f t="shared" ref="L15:Q15" si="9">SUM(L10:L14)</f>
        <v>284</v>
      </c>
      <c r="M15" s="159">
        <f t="shared" si="9"/>
        <v>96</v>
      </c>
      <c r="N15" s="159">
        <f t="shared" si="9"/>
        <v>29</v>
      </c>
      <c r="O15" s="159">
        <f t="shared" si="9"/>
        <v>196</v>
      </c>
      <c r="P15" s="159">
        <f t="shared" si="9"/>
        <v>95</v>
      </c>
      <c r="Q15" s="159">
        <f t="shared" si="9"/>
        <v>9</v>
      </c>
      <c r="R15" s="150">
        <f t="shared" si="4"/>
        <v>709</v>
      </c>
      <c r="S15" s="157">
        <f>SUM(S10:S14)</f>
        <v>551</v>
      </c>
      <c r="T15" s="159">
        <f t="shared" ref="T15:Y15" si="10">SUM(T10:T14)</f>
        <v>283</v>
      </c>
      <c r="U15" s="159">
        <f t="shared" si="10"/>
        <v>96</v>
      </c>
      <c r="V15" s="159">
        <f t="shared" si="10"/>
        <v>29</v>
      </c>
      <c r="W15" s="159">
        <f t="shared" si="10"/>
        <v>196</v>
      </c>
      <c r="X15" s="159">
        <f t="shared" si="10"/>
        <v>95</v>
      </c>
      <c r="Y15" s="159">
        <f t="shared" si="10"/>
        <v>9</v>
      </c>
      <c r="Z15" s="150">
        <f t="shared" si="0"/>
        <v>708</v>
      </c>
      <c r="AA15" s="157">
        <f>SUM(AA10:AA14)</f>
        <v>548</v>
      </c>
      <c r="AB15" s="159">
        <f t="shared" ref="AB15:AG15" si="11">SUM(AB10:AB14)</f>
        <v>282</v>
      </c>
      <c r="AC15" s="159">
        <f t="shared" si="11"/>
        <v>96</v>
      </c>
      <c r="AD15" s="159">
        <f t="shared" si="11"/>
        <v>29</v>
      </c>
      <c r="AE15" s="159">
        <f t="shared" si="11"/>
        <v>194</v>
      </c>
      <c r="AF15" s="159">
        <f t="shared" si="11"/>
        <v>95</v>
      </c>
      <c r="AG15" s="159">
        <f t="shared" si="11"/>
        <v>9</v>
      </c>
      <c r="AH15" s="150">
        <f t="shared" si="1"/>
        <v>705</v>
      </c>
    </row>
    <row r="16" spans="1:34" ht="16.5" customHeight="1" x14ac:dyDescent="0.15">
      <c r="A16" s="161" t="s">
        <v>73</v>
      </c>
      <c r="B16" s="132"/>
      <c r="C16" s="162">
        <f>(C10/C15)*100</f>
        <v>8.1521739130434785</v>
      </c>
      <c r="D16" s="163">
        <f t="shared" ref="D16:R16" si="12">(D10/D15)*100</f>
        <v>5.9649122807017543</v>
      </c>
      <c r="E16" s="164">
        <f t="shared" si="12"/>
        <v>19.791666666666664</v>
      </c>
      <c r="F16" s="164">
        <f t="shared" si="12"/>
        <v>6.8965517241379306</v>
      </c>
      <c r="G16" s="164">
        <f t="shared" si="12"/>
        <v>6.6326530612244898</v>
      </c>
      <c r="H16" s="164">
        <f t="shared" si="12"/>
        <v>7.291666666666667</v>
      </c>
      <c r="I16" s="164">
        <f t="shared" si="12"/>
        <v>22.222222222222221</v>
      </c>
      <c r="J16" s="165">
        <f t="shared" si="12"/>
        <v>8.4388185654008439</v>
      </c>
      <c r="K16" s="162">
        <f t="shared" si="12"/>
        <v>8.1818181818181817</v>
      </c>
      <c r="L16" s="166">
        <f t="shared" si="12"/>
        <v>5.9859154929577461</v>
      </c>
      <c r="M16" s="164">
        <f t="shared" si="12"/>
        <v>19.791666666666664</v>
      </c>
      <c r="N16" s="164">
        <f t="shared" si="12"/>
        <v>6.8965517241379306</v>
      </c>
      <c r="O16" s="164">
        <f t="shared" si="12"/>
        <v>6.6326530612244898</v>
      </c>
      <c r="P16" s="164">
        <f t="shared" si="12"/>
        <v>7.3684210526315779</v>
      </c>
      <c r="Q16" s="164">
        <f t="shared" si="12"/>
        <v>22.222222222222221</v>
      </c>
      <c r="R16" s="165">
        <f t="shared" si="12"/>
        <v>8.4626234132581093</v>
      </c>
      <c r="S16" s="163">
        <f>(S10/S15)*100</f>
        <v>8.1669691470054442</v>
      </c>
      <c r="T16" s="164">
        <f t="shared" ref="T16:AH16" si="13">(T10/T15)*100</f>
        <v>6.0070671378091873</v>
      </c>
      <c r="U16" s="164">
        <f t="shared" si="13"/>
        <v>19.791666666666664</v>
      </c>
      <c r="V16" s="164">
        <f t="shared" si="13"/>
        <v>6.8965517241379306</v>
      </c>
      <c r="W16" s="164">
        <f t="shared" si="13"/>
        <v>6.6326530612244898</v>
      </c>
      <c r="X16" s="164">
        <f t="shared" si="13"/>
        <v>7.3684210526315779</v>
      </c>
      <c r="Y16" s="164">
        <f t="shared" si="13"/>
        <v>22.222222222222221</v>
      </c>
      <c r="Z16" s="165">
        <f t="shared" si="13"/>
        <v>8.4745762711864394</v>
      </c>
      <c r="AA16" s="162">
        <f t="shared" si="13"/>
        <v>8.2116788321167888</v>
      </c>
      <c r="AB16" s="166">
        <f t="shared" si="13"/>
        <v>6.0283687943262407</v>
      </c>
      <c r="AC16" s="164">
        <f t="shared" si="13"/>
        <v>19.791666666666664</v>
      </c>
      <c r="AD16" s="164">
        <f t="shared" si="13"/>
        <v>6.8965517241379306</v>
      </c>
      <c r="AE16" s="164">
        <f t="shared" si="13"/>
        <v>6.7010309278350517</v>
      </c>
      <c r="AF16" s="164">
        <f t="shared" si="13"/>
        <v>7.3684210526315779</v>
      </c>
      <c r="AG16" s="164">
        <f t="shared" si="13"/>
        <v>22.222222222222221</v>
      </c>
      <c r="AH16" s="165">
        <f t="shared" si="13"/>
        <v>8.5106382978723403</v>
      </c>
    </row>
    <row r="17" spans="1:34" ht="16.5" customHeight="1" thickBot="1" x14ac:dyDescent="0.2">
      <c r="A17" s="167" t="s">
        <v>74</v>
      </c>
      <c r="B17" s="168"/>
      <c r="C17" s="169"/>
      <c r="D17" s="170"/>
      <c r="E17" s="171"/>
      <c r="F17" s="171"/>
      <c r="G17" s="171"/>
      <c r="H17" s="171"/>
      <c r="I17" s="171"/>
      <c r="J17" s="172"/>
      <c r="K17" s="169"/>
      <c r="L17" s="173"/>
      <c r="M17" s="171"/>
      <c r="N17" s="171"/>
      <c r="O17" s="171"/>
      <c r="P17" s="171"/>
      <c r="Q17" s="171"/>
      <c r="R17" s="172"/>
      <c r="S17" s="170"/>
      <c r="T17" s="171"/>
      <c r="U17" s="171"/>
      <c r="V17" s="171"/>
      <c r="W17" s="171"/>
      <c r="X17" s="171"/>
      <c r="Y17" s="171"/>
      <c r="Z17" s="172"/>
      <c r="AA17" s="169"/>
      <c r="AB17" s="173"/>
      <c r="AC17" s="171"/>
      <c r="AD17" s="171"/>
      <c r="AE17" s="171"/>
      <c r="AF17" s="171"/>
      <c r="AG17" s="171"/>
      <c r="AH17" s="172"/>
    </row>
    <row r="18" spans="1:34" ht="16.5" customHeight="1" x14ac:dyDescent="0.15">
      <c r="A18" s="10" t="s">
        <v>75</v>
      </c>
      <c r="B18" s="13"/>
      <c r="C18" s="135"/>
      <c r="D18" s="13"/>
      <c r="E18" s="13"/>
      <c r="F18" s="13"/>
      <c r="G18" s="13"/>
      <c r="H18" s="13"/>
      <c r="I18" s="13"/>
      <c r="J18" s="12"/>
      <c r="K18" s="13"/>
      <c r="L18" s="13"/>
      <c r="M18" s="13"/>
      <c r="N18" s="13"/>
      <c r="O18" s="13"/>
      <c r="P18" s="13"/>
      <c r="Q18" s="13"/>
      <c r="R18" s="12"/>
      <c r="S18" s="13"/>
      <c r="T18" s="13"/>
      <c r="U18" s="13"/>
      <c r="V18" s="13"/>
      <c r="W18" s="13"/>
      <c r="X18" s="13"/>
      <c r="Y18" s="13"/>
      <c r="Z18" s="12"/>
      <c r="AA18" s="13"/>
      <c r="AB18" s="13"/>
      <c r="AC18" s="13"/>
      <c r="AD18" s="13"/>
      <c r="AE18" s="13"/>
      <c r="AF18" s="13"/>
      <c r="AG18" s="13"/>
      <c r="AH18" s="12"/>
    </row>
    <row r="19" spans="1:34" ht="16.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2"/>
      <c r="K19" s="13"/>
      <c r="L19" s="13"/>
      <c r="M19" s="13"/>
      <c r="N19" s="13"/>
      <c r="O19" s="13"/>
      <c r="P19" s="13"/>
      <c r="Q19" s="13"/>
      <c r="R19" s="12"/>
      <c r="S19" s="13"/>
      <c r="T19" s="13"/>
      <c r="U19" s="13"/>
      <c r="V19" s="13"/>
      <c r="W19" s="13"/>
      <c r="X19" s="13"/>
      <c r="Y19" s="13"/>
      <c r="Z19" s="12"/>
      <c r="AA19" s="13"/>
      <c r="AB19" s="13"/>
      <c r="AC19" s="13"/>
      <c r="AD19" s="13"/>
      <c r="AE19" s="13"/>
      <c r="AF19" s="13"/>
      <c r="AG19" s="13"/>
      <c r="AH19" s="12"/>
    </row>
  </sheetData>
  <mergeCells count="86">
    <mergeCell ref="AF16:AF17"/>
    <mergeCell ref="AG16:AG17"/>
    <mergeCell ref="AH16:AH17"/>
    <mergeCell ref="A17:B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N16:N17"/>
    <mergeCell ref="O16:O17"/>
    <mergeCell ref="P16:P17"/>
    <mergeCell ref="Q16:Q17"/>
    <mergeCell ref="R16:R17"/>
    <mergeCell ref="S16:S17"/>
    <mergeCell ref="H16:H17"/>
    <mergeCell ref="I16:I17"/>
    <mergeCell ref="J16:J17"/>
    <mergeCell ref="K16:K17"/>
    <mergeCell ref="L16:L17"/>
    <mergeCell ref="M16:M17"/>
    <mergeCell ref="A16:B16"/>
    <mergeCell ref="C16:C17"/>
    <mergeCell ref="D16:D17"/>
    <mergeCell ref="E16:E17"/>
    <mergeCell ref="F16:F17"/>
    <mergeCell ref="G16:G17"/>
    <mergeCell ref="A8:A10"/>
    <mergeCell ref="A11:B11"/>
    <mergeCell ref="A12:B12"/>
    <mergeCell ref="A13:B13"/>
    <mergeCell ref="A14:B14"/>
    <mergeCell ref="A15:B15"/>
    <mergeCell ref="AH5:AH7"/>
    <mergeCell ref="A6:A7"/>
    <mergeCell ref="E6:E7"/>
    <mergeCell ref="F6:F7"/>
    <mergeCell ref="G6:G7"/>
    <mergeCell ref="M6:M7"/>
    <mergeCell ref="N6:N7"/>
    <mergeCell ref="O6:O7"/>
    <mergeCell ref="U6:U7"/>
    <mergeCell ref="V6:V7"/>
    <mergeCell ref="Y5:Y7"/>
    <mergeCell ref="Z5:Z7"/>
    <mergeCell ref="AB5:AB7"/>
    <mergeCell ref="AC5:AE5"/>
    <mergeCell ref="AF5:AF7"/>
    <mergeCell ref="AG5:AG7"/>
    <mergeCell ref="AC6:AC7"/>
    <mergeCell ref="AD6:AD7"/>
    <mergeCell ref="AE6:AE7"/>
    <mergeCell ref="P5:P7"/>
    <mergeCell ref="Q5:Q7"/>
    <mergeCell ref="R5:R7"/>
    <mergeCell ref="T5:T7"/>
    <mergeCell ref="U5:W5"/>
    <mergeCell ref="X5:X7"/>
    <mergeCell ref="W6:W7"/>
    <mergeCell ref="T4:Z4"/>
    <mergeCell ref="AA4:AA7"/>
    <mergeCell ref="AB4:AH4"/>
    <mergeCell ref="D5:D7"/>
    <mergeCell ref="E5:G5"/>
    <mergeCell ref="H5:H7"/>
    <mergeCell ref="I5:I7"/>
    <mergeCell ref="J5:J7"/>
    <mergeCell ref="L5:L7"/>
    <mergeCell ref="M5:O5"/>
    <mergeCell ref="C3:J3"/>
    <mergeCell ref="K3:R3"/>
    <mergeCell ref="S3:Z3"/>
    <mergeCell ref="AA3:AH3"/>
    <mergeCell ref="B4:B5"/>
    <mergeCell ref="C4:C7"/>
    <mergeCell ref="D4:J4"/>
    <mergeCell ref="K4:K7"/>
    <mergeCell ref="L4:R4"/>
    <mergeCell ref="S4:S7"/>
  </mergeCells>
  <phoneticPr fontId="2"/>
  <printOptions horizontalCentered="1"/>
  <pageMargins left="0.78740157480314965" right="0.39370078740157483" top="0.78740157480314965" bottom="0.39370078740157483" header="0.51181102362204722" footer="0.51181102362204722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〔4〕(1)港湾運送事業者数の推移</vt:lpstr>
      <vt:lpstr>〔4〕(2)港湾運送事業者数の推移</vt:lpstr>
      <vt:lpstr>'〔4〕(1)港湾運送事業者数の推移'!Print_Area</vt:lpstr>
      <vt:lpstr>'〔4〕(2)港湾運送事業者数の推移'!Print_Area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