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CE1E063-8B0F-42D5-BADC-FA2904DD9F6A}"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6" r:id="rId2"/>
    <sheet name="旧運賃" sheetId="7" r:id="rId3"/>
  </sheets>
  <definedNames>
    <definedName name="_xlnm.Print_Area" localSheetId="2">旧運賃!$A$1:$BA$54</definedName>
    <definedName name="_xlnm.Print_Area" localSheetId="1">新運賃!$A$1:$BA$71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A1" i="6"/>
  <c r="CV17" i="7"/>
  <c r="CU17" i="7"/>
  <c r="CT17" i="7"/>
  <c r="CS17" i="7"/>
  <c r="CR17" i="7"/>
  <c r="CQ17" i="7"/>
  <c r="CP17" i="7"/>
  <c r="CO17" i="7"/>
  <c r="CN17" i="7"/>
  <c r="CM17" i="7"/>
  <c r="CL17" i="7"/>
  <c r="CK17" i="7"/>
  <c r="CJ17" i="7"/>
  <c r="CI17" i="7"/>
  <c r="CH17" i="7"/>
  <c r="AX17" i="7"/>
  <c r="AU17" i="7"/>
  <c r="AR17" i="7"/>
  <c r="AN17" i="7"/>
  <c r="CV16" i="7"/>
  <c r="CU16" i="7"/>
  <c r="CT16" i="7"/>
  <c r="CS16" i="7"/>
  <c r="CR16" i="7"/>
  <c r="CQ16" i="7"/>
  <c r="CP16" i="7"/>
  <c r="CO16" i="7"/>
  <c r="CN16" i="7"/>
  <c r="CM16" i="7"/>
  <c r="CL16" i="7"/>
  <c r="CK16" i="7"/>
  <c r="CJ16" i="7"/>
  <c r="CI16" i="7"/>
  <c r="CH16" i="7"/>
  <c r="AX16" i="7"/>
  <c r="AU16" i="7"/>
  <c r="AR16" i="7"/>
  <c r="AN16" i="7"/>
  <c r="CV15" i="7"/>
  <c r="CU15" i="7"/>
  <c r="CT15" i="7"/>
  <c r="CS15" i="7"/>
  <c r="CR15" i="7"/>
  <c r="CQ15" i="7"/>
  <c r="CP15" i="7"/>
  <c r="CO15" i="7"/>
  <c r="CN15" i="7"/>
  <c r="CM15" i="7"/>
  <c r="CL15" i="7"/>
  <c r="CK15" i="7"/>
  <c r="CJ15" i="7"/>
  <c r="CI15" i="7"/>
  <c r="CH15" i="7"/>
  <c r="AX15" i="7"/>
  <c r="AU15" i="7"/>
  <c r="AR15" i="7"/>
  <c r="AN15" i="7"/>
  <c r="CV14" i="7"/>
  <c r="CU14" i="7"/>
  <c r="CT14" i="7"/>
  <c r="CS14" i="7"/>
  <c r="CR14" i="7"/>
  <c r="CQ14" i="7"/>
  <c r="CP14" i="7"/>
  <c r="CO14" i="7"/>
  <c r="CN14" i="7"/>
  <c r="CM14" i="7"/>
  <c r="CL14" i="7"/>
  <c r="CK14" i="7"/>
  <c r="CJ14" i="7"/>
  <c r="CI14" i="7"/>
  <c r="CH14" i="7"/>
  <c r="AX14" i="7"/>
  <c r="AU14" i="7"/>
  <c r="AR14" i="7"/>
  <c r="AN14" i="7"/>
  <c r="CV13" i="7"/>
  <c r="CU13" i="7"/>
  <c r="CT13" i="7"/>
  <c r="CS13" i="7"/>
  <c r="CR13" i="7"/>
  <c r="CQ13" i="7"/>
  <c r="CP13" i="7"/>
  <c r="CO13" i="7"/>
  <c r="CN13" i="7"/>
  <c r="CM13" i="7"/>
  <c r="CL13" i="7"/>
  <c r="CK13" i="7"/>
  <c r="CJ13" i="7"/>
  <c r="CI13" i="7"/>
  <c r="CH13" i="7"/>
  <c r="AX13" i="7"/>
  <c r="AU13" i="7"/>
  <c r="AR13" i="7"/>
  <c r="AN13" i="7"/>
  <c r="CV12" i="7"/>
  <c r="CU12" i="7"/>
  <c r="CT12" i="7"/>
  <c r="CS12" i="7"/>
  <c r="CR12" i="7"/>
  <c r="CQ12" i="7"/>
  <c r="CP12" i="7"/>
  <c r="CO12" i="7"/>
  <c r="CN12" i="7"/>
  <c r="CM12" i="7"/>
  <c r="CL12" i="7"/>
  <c r="CK12" i="7"/>
  <c r="CJ12" i="7"/>
  <c r="CI12" i="7"/>
  <c r="CH12" i="7"/>
  <c r="AX12" i="7"/>
  <c r="AU12" i="7"/>
  <c r="AR12" i="7"/>
  <c r="AN12" i="7"/>
  <c r="CV11" i="7"/>
  <c r="CU11" i="7"/>
  <c r="CT11" i="7"/>
  <c r="CS11" i="7"/>
  <c r="CR11" i="7"/>
  <c r="CQ11" i="7"/>
  <c r="CP11" i="7"/>
  <c r="CO11" i="7"/>
  <c r="CN11" i="7"/>
  <c r="CM11" i="7"/>
  <c r="CL11" i="7"/>
  <c r="CK11" i="7"/>
  <c r="CJ11" i="7"/>
  <c r="CI11" i="7"/>
  <c r="CH11" i="7"/>
  <c r="AX11" i="7"/>
  <c r="AU11" i="7"/>
  <c r="AR11" i="7"/>
  <c r="AN11" i="7"/>
  <c r="CV10" i="7"/>
  <c r="CU10" i="7"/>
  <c r="CT10" i="7"/>
  <c r="CS10" i="7"/>
  <c r="CR10" i="7"/>
  <c r="CQ10" i="7"/>
  <c r="CP10" i="7"/>
  <c r="CO10" i="7"/>
  <c r="CN10" i="7"/>
  <c r="CM10" i="7"/>
  <c r="CL10" i="7"/>
  <c r="CK10" i="7"/>
  <c r="CJ10" i="7"/>
  <c r="CI10" i="7"/>
  <c r="CH10" i="7"/>
  <c r="AX10" i="7"/>
  <c r="AU10" i="7"/>
  <c r="AR10" i="7"/>
  <c r="AN10" i="7"/>
  <c r="CV9" i="7"/>
  <c r="CU9" i="7"/>
  <c r="CT9" i="7"/>
  <c r="CS9" i="7"/>
  <c r="CR9" i="7"/>
  <c r="CQ9" i="7"/>
  <c r="CP9" i="7"/>
  <c r="CO9" i="7"/>
  <c r="CN9" i="7"/>
  <c r="CM9" i="7"/>
  <c r="CL9" i="7"/>
  <c r="CK9" i="7"/>
  <c r="CJ9" i="7"/>
  <c r="CI9" i="7"/>
  <c r="CH9" i="7"/>
  <c r="AX9" i="7"/>
  <c r="AU9" i="7"/>
  <c r="AR9" i="7"/>
  <c r="AN9" i="7"/>
  <c r="CV8" i="7"/>
  <c r="CU8" i="7"/>
  <c r="CT8" i="7"/>
  <c r="CS8" i="7"/>
  <c r="CR8" i="7"/>
  <c r="CQ8" i="7"/>
  <c r="CP8" i="7"/>
  <c r="CO8" i="7"/>
  <c r="CN8" i="7"/>
  <c r="CM8" i="7"/>
  <c r="CL8" i="7"/>
  <c r="CK8" i="7"/>
  <c r="CJ8" i="7"/>
  <c r="CI8" i="7"/>
  <c r="CH8" i="7"/>
  <c r="AX8" i="7"/>
  <c r="AU8" i="7"/>
  <c r="AR8" i="7"/>
  <c r="AN8" i="7"/>
  <c r="CV7" i="7"/>
  <c r="CU7" i="7"/>
  <c r="CT7" i="7"/>
  <c r="CS7" i="7"/>
  <c r="CR7" i="7"/>
  <c r="CQ7" i="7"/>
  <c r="CP7" i="7"/>
  <c r="CO7" i="7"/>
  <c r="CN7" i="7"/>
  <c r="CM7" i="7"/>
  <c r="CL7" i="7"/>
  <c r="CK7" i="7"/>
  <c r="CJ7" i="7"/>
  <c r="CI7" i="7"/>
  <c r="CH7" i="7"/>
  <c r="AX7" i="7"/>
  <c r="AU7" i="7"/>
  <c r="AR7" i="7"/>
  <c r="AN7" i="7"/>
  <c r="CV6" i="7"/>
  <c r="CU6" i="7"/>
  <c r="CT6" i="7"/>
  <c r="CS6" i="7"/>
  <c r="CR6" i="7"/>
  <c r="CQ6" i="7"/>
  <c r="CP6" i="7"/>
  <c r="CO6" i="7"/>
  <c r="CN6" i="7"/>
  <c r="CM6" i="7"/>
  <c r="CL6" i="7"/>
  <c r="CK6" i="7"/>
  <c r="CJ6" i="7"/>
  <c r="CI6" i="7"/>
  <c r="CH6" i="7"/>
  <c r="AX6" i="7"/>
  <c r="AU6" i="7"/>
  <c r="AR6" i="7"/>
  <c r="AN6" i="7"/>
  <c r="CV18" i="6"/>
  <c r="CU18" i="6"/>
  <c r="CT18" i="6"/>
  <c r="CS18" i="6"/>
  <c r="CR18" i="6"/>
  <c r="CQ18" i="6"/>
  <c r="CP18" i="6"/>
  <c r="CO18" i="6"/>
  <c r="CN18" i="6"/>
  <c r="CM18" i="6"/>
  <c r="CL18" i="6"/>
  <c r="CK18" i="6"/>
  <c r="CJ18" i="6"/>
  <c r="CI18" i="6"/>
  <c r="CH18" i="6"/>
  <c r="CV17" i="6"/>
  <c r="CU17" i="6"/>
  <c r="CT17" i="6"/>
  <c r="CS17" i="6"/>
  <c r="CR17" i="6"/>
  <c r="CQ17" i="6"/>
  <c r="CP17" i="6"/>
  <c r="CO17" i="6"/>
  <c r="CN17" i="6"/>
  <c r="CM17" i="6"/>
  <c r="CL17" i="6"/>
  <c r="CK17" i="6"/>
  <c r="CJ17" i="6"/>
  <c r="CI17" i="6"/>
  <c r="CH17" i="6"/>
  <c r="CV16" i="6"/>
  <c r="CU16" i="6"/>
  <c r="CT16" i="6"/>
  <c r="CS16" i="6"/>
  <c r="CR16" i="6"/>
  <c r="CQ16" i="6"/>
  <c r="CP16" i="6"/>
  <c r="CO16" i="6"/>
  <c r="CN16" i="6"/>
  <c r="CM16" i="6"/>
  <c r="CL16" i="6"/>
  <c r="CK16" i="6"/>
  <c r="CJ16" i="6"/>
  <c r="CI16" i="6"/>
  <c r="CH16" i="6"/>
  <c r="CV15" i="6"/>
  <c r="CU15" i="6"/>
  <c r="CT15" i="6"/>
  <c r="CS15" i="6"/>
  <c r="CR15" i="6"/>
  <c r="CQ15" i="6"/>
  <c r="CP15" i="6"/>
  <c r="CO15" i="6"/>
  <c r="CN15" i="6"/>
  <c r="CM15" i="6"/>
  <c r="CL15" i="6"/>
  <c r="CK15" i="6"/>
  <c r="CJ15" i="6"/>
  <c r="CI15" i="6"/>
  <c r="CH15" i="6"/>
  <c r="CV14" i="6"/>
  <c r="CU14" i="6"/>
  <c r="CT14" i="6"/>
  <c r="CS14" i="6"/>
  <c r="CR14" i="6"/>
  <c r="CQ14" i="6"/>
  <c r="CP14" i="6"/>
  <c r="CO14" i="6"/>
  <c r="CN14" i="6"/>
  <c r="CM14" i="6"/>
  <c r="CL14" i="6"/>
  <c r="CK14" i="6"/>
  <c r="CJ14" i="6"/>
  <c r="CI14" i="6"/>
  <c r="CH14" i="6"/>
  <c r="CV13" i="6"/>
  <c r="CU13" i="6"/>
  <c r="CT13" i="6"/>
  <c r="CS13" i="6"/>
  <c r="CR13" i="6"/>
  <c r="CQ13" i="6"/>
  <c r="CP13" i="6"/>
  <c r="CO13" i="6"/>
  <c r="CN13" i="6"/>
  <c r="CM13" i="6"/>
  <c r="CL13" i="6"/>
  <c r="CK13" i="6"/>
  <c r="CJ13" i="6"/>
  <c r="CI13" i="6"/>
  <c r="CH13" i="6"/>
  <c r="CV12" i="6"/>
  <c r="CU12" i="6"/>
  <c r="CT12" i="6"/>
  <c r="CS12" i="6"/>
  <c r="CR12" i="6"/>
  <c r="CQ12" i="6"/>
  <c r="CP12" i="6"/>
  <c r="CO12" i="6"/>
  <c r="CN12" i="6"/>
  <c r="CM12" i="6"/>
  <c r="CL12" i="6"/>
  <c r="CK12" i="6"/>
  <c r="CJ12" i="6"/>
  <c r="CI12" i="6"/>
  <c r="CH12" i="6"/>
  <c r="CV11" i="6"/>
  <c r="CU11" i="6"/>
  <c r="CT11" i="6"/>
  <c r="CS11" i="6"/>
  <c r="CR11" i="6"/>
  <c r="CQ11" i="6"/>
  <c r="CP11" i="6"/>
  <c r="CO11" i="6"/>
  <c r="CN11" i="6"/>
  <c r="CM11" i="6"/>
  <c r="CL11" i="6"/>
  <c r="CK11" i="6"/>
  <c r="CJ11" i="6"/>
  <c r="CI11" i="6"/>
  <c r="CH11" i="6"/>
  <c r="CV10" i="6"/>
  <c r="CU10" i="6"/>
  <c r="CT10" i="6"/>
  <c r="CS10" i="6"/>
  <c r="CR10" i="6"/>
  <c r="CQ10" i="6"/>
  <c r="CP10" i="6"/>
  <c r="CO10" i="6"/>
  <c r="CN10" i="6"/>
  <c r="CM10" i="6"/>
  <c r="CL10" i="6"/>
  <c r="CK10" i="6"/>
  <c r="CJ10" i="6"/>
  <c r="CI10" i="6"/>
  <c r="CH10" i="6"/>
  <c r="CV9" i="6"/>
  <c r="CU9" i="6"/>
  <c r="CT9" i="6"/>
  <c r="CS9" i="6"/>
  <c r="CR9" i="6"/>
  <c r="CQ9" i="6"/>
  <c r="CP9" i="6"/>
  <c r="CO9" i="6"/>
  <c r="CN9" i="6"/>
  <c r="CM9" i="6"/>
  <c r="CL9" i="6"/>
  <c r="CK9" i="6"/>
  <c r="CJ9" i="6"/>
  <c r="CI9" i="6"/>
  <c r="CH9" i="6"/>
  <c r="CV8" i="6"/>
  <c r="CU8" i="6"/>
  <c r="CT8" i="6"/>
  <c r="CS8" i="6"/>
  <c r="CR8" i="6"/>
  <c r="CQ8" i="6"/>
  <c r="CP8" i="6"/>
  <c r="CO8" i="6"/>
  <c r="CN8" i="6"/>
  <c r="CM8" i="6"/>
  <c r="CL8" i="6"/>
  <c r="CK8" i="6"/>
  <c r="CJ8" i="6"/>
  <c r="CI8" i="6"/>
  <c r="CH8" i="6"/>
  <c r="CV7" i="6"/>
  <c r="CU7" i="6"/>
  <c r="CT7" i="6"/>
  <c r="CS7" i="6"/>
  <c r="CR7" i="6"/>
  <c r="CQ7" i="6"/>
  <c r="CP7" i="6"/>
  <c r="CO7" i="6"/>
  <c r="CN7" i="6"/>
  <c r="CM7" i="6"/>
  <c r="CL7" i="6"/>
  <c r="CK7" i="6"/>
  <c r="CJ7" i="6"/>
  <c r="CI7" i="6"/>
  <c r="CH7" i="6"/>
  <c r="CV6" i="6"/>
  <c r="CU6" i="6"/>
  <c r="CT6" i="6"/>
  <c r="CS6" i="6"/>
  <c r="CR6" i="6"/>
  <c r="CQ6" i="6"/>
  <c r="CP6" i="6"/>
  <c r="CO6" i="6"/>
  <c r="CN6" i="6"/>
  <c r="CM6" i="6"/>
  <c r="CL6" i="6"/>
  <c r="CK6" i="6"/>
  <c r="CJ6" i="6"/>
  <c r="CI6" i="6"/>
  <c r="CH6" i="6"/>
  <c r="G30" i="1" l="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6" authorId="0" shapeId="0" xr:uid="{D21B7E22-05F6-46B9-930A-0ACD22704CF2}">
      <text>
        <r>
          <rPr>
            <sz val="9"/>
            <color indexed="81"/>
            <rFont val="ＭＳ Ｐゴシック"/>
            <family val="3"/>
            <charset val="128"/>
          </rPr>
          <t>その他の営業的割引がありましたらこちらに入力して下さい。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9" authorId="0" shapeId="0" xr:uid="{22DD3D92-3E5B-4B2D-A055-DB13EB76F93D}">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<sst xmlns="http://schemas.openxmlformats.org/spreadsheetml/2006/main" count="241" uniqueCount="103">
  <si>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</si>
  <si>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</si>
  <si>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</si>
  <si>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</si>
  <si>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</si>
  <si>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</si>
  <si>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</si>
  <si>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</si>
  <si>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</si>
  <si>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</si>
  <si>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</si>
  <si>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</si>
  <si>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</si>
  <si>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</si>
  <si>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</si>
  <si>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</si>
  <si>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</si>
  <si>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</si>
  <si>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</si>
  <si>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</si>
  <si>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</si>
  <si>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</si>
  <si>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</si>
  <si>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</si>
  <si>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</si>
  <si>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</si>
  <si>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</si>
  <si>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</si>
  <si>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</si>
  <si>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</si>
  <si>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</si>
  <si>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</si>
  <si>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</si>
  <si>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</si>
  <si>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Ｃ</t>
    <phoneticPr fontId="1"/>
  </si>
  <si>
    <t>Ｄ</t>
    <phoneticPr fontId="1"/>
  </si>
  <si>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</si>
  <si>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</si>
  <si>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</si>
  <si>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</si>
  <si>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</si>
  <si>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</si>
  <si>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</si>
  <si>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</si>
  <si>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</si>
  <si>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</si>
  <si>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</si>
  <si>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５.　申請理由</t>
    <rPh sb="3" eb="5">
      <t>シンセイ</t>
    </rPh>
    <rPh sb="5" eb="7">
      <t>リユウ</t>
    </rPh>
    <phoneticPr fontId="1"/>
  </si>
  <si>
    <t>（新）公定幅運賃表</t>
    <rPh sb="1" eb="2">
      <t>シン</t>
    </rPh>
    <rPh sb="3" eb="5">
      <t>コウテイ</t>
    </rPh>
    <rPh sb="5" eb="6">
      <t>ハバ</t>
    </rPh>
    <rPh sb="6" eb="8">
      <t>ウンチン</t>
    </rPh>
    <rPh sb="8" eb="9">
      <t>ヒョウ</t>
    </rPh>
    <phoneticPr fontId="1"/>
  </si>
  <si>
    <t>（新）運賃及び料金並びに適用方</t>
    <rPh sb="1" eb="2">
      <t>シン</t>
    </rPh>
    <rPh sb="3" eb="5">
      <t>ウンチン</t>
    </rPh>
    <rPh sb="5" eb="6">
      <t>オヨ</t>
    </rPh>
    <rPh sb="7" eb="9">
      <t>リョウキン</t>
    </rPh>
    <rPh sb="9" eb="10">
      <t>ナラ</t>
    </rPh>
    <rPh sb="12" eb="15">
      <t>テキヨウカタ</t>
    </rPh>
    <phoneticPr fontId="1"/>
  </si>
  <si>
    <t>料金</t>
    <rPh sb="0" eb="2">
      <t>リョウキン</t>
    </rPh>
    <phoneticPr fontId="1"/>
  </si>
  <si>
    <t>待料金</t>
    <rPh sb="0" eb="1">
      <t>マ</t>
    </rPh>
    <phoneticPr fontId="1"/>
  </si>
  <si>
    <t>特定大型車</t>
    <phoneticPr fontId="1"/>
  </si>
  <si>
    <t>普通車</t>
    <phoneticPr fontId="1"/>
  </si>
  <si>
    <t>３．</t>
    <phoneticPr fontId="1"/>
  </si>
  <si>
    <t>４．</t>
    <phoneticPr fontId="1"/>
  </si>
  <si>
    <t>５．</t>
    <phoneticPr fontId="1"/>
  </si>
  <si>
    <t>（旧）公定幅運賃表</t>
    <rPh sb="1" eb="2">
      <t>キュウ</t>
    </rPh>
    <rPh sb="3" eb="5">
      <t>コウテイ</t>
    </rPh>
    <rPh sb="5" eb="6">
      <t>ハバ</t>
    </rPh>
    <rPh sb="6" eb="8">
      <t>ウンチン</t>
    </rPh>
    <rPh sb="8" eb="9">
      <t>ヒョウ</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</si>
  <si>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</si>
  <si>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</si>
  <si>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令和</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</si>
  <si>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</si>
  <si>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</si>
  <si>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</si>
  <si>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</si>
  <si>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</si>
  <si>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実施する</t>
    <rPh sb="0" eb="2">
      <t>ジッシ</t>
    </rPh>
    <phoneticPr fontId="1"/>
  </si>
  <si>
    <t>実施しない</t>
    <rPh sb="0" eb="2">
      <t>ジッシ</t>
    </rPh>
    <phoneticPr fontId="1"/>
  </si>
  <si>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</si>
  <si>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</si>
  <si>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</si>
  <si>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</si>
  <si>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</si>
  <si>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</si>
  <si>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</si>
  <si>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</si>
  <si>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</si>
  <si>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</si>
  <si>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</si>
  <si>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</si>
  <si>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</si>
  <si>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</si>
  <si>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上記運賃表※のとおり。</t>
    <rPh sb="0" eb="2">
      <t>ジョウキ</t>
    </rPh>
    <rPh sb="2" eb="5">
      <t>ウンチンヒョウ</t>
    </rPh>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</si>
  <si>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</si>
  <si>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</si>
  <si>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</si>
  <si>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</si>
  <si>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</si>
  <si>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その他割引３</t>
    <rPh sb="2" eb="3">
      <t>タ</t>
    </rPh>
    <rPh sb="3" eb="5">
      <t>ワリビ</t>
    </rPh>
    <phoneticPr fontId="1"/>
  </si>
  <si>
    <t>第１項の規定により届出します。</t>
    <phoneticPr fontId="1"/>
  </si>
  <si>
    <t>個人タクシー事業の運賃及び料金変更認可申請書</t>
    <rPh sb="0" eb="2">
      <t>コジン</t>
    </rPh>
    <rPh sb="6" eb="8">
      <t>ジギョウ</t>
    </rPh>
    <rPh sb="9" eb="11">
      <t>ウンチン</t>
    </rPh>
    <rPh sb="11" eb="12">
      <t>オヨ</t>
    </rPh>
    <rPh sb="13" eb="15">
      <t>リョウキン</t>
    </rPh>
    <rPh sb="15" eb="17">
      <t>ヘンコウ</t>
    </rPh>
    <rPh sb="17" eb="19">
      <t>ニンカ</t>
    </rPh>
    <rPh sb="19" eb="21">
      <t>シンセイ</t>
    </rPh>
    <rPh sb="21" eb="22">
      <t>ショ</t>
    </rPh>
    <phoneticPr fontId="1"/>
  </si>
  <si>
    <t>個人タクシー事業の運賃変更届出書</t>
    <rPh sb="0" eb="2">
      <t>コジン</t>
    </rPh>
    <rPh sb="6" eb="8">
      <t>ジギョウ</t>
    </rPh>
    <rPh sb="9" eb="11">
      <t>ウンチン</t>
    </rPh>
    <rPh sb="11" eb="13">
      <t>ヘンコウ</t>
    </rPh>
    <rPh sb="13" eb="16">
      <t>トドケデショ</t>
    </rPh>
    <phoneticPr fontId="1"/>
  </si>
  <si>
    <t>個人タクシー事業</t>
    <rPh sb="0" eb="2">
      <t>コジン</t>
    </rPh>
    <rPh sb="6" eb="8">
      <t>ジギョウ</t>
    </rPh>
    <phoneticPr fontId="1"/>
  </si>
  <si>
    <t>　今般、個人タクシー事業の運賃を下記のとおり変更したいので、道路運送法第９条の３第１</t>
    <rPh sb="1" eb="3">
      <t>コンパン</t>
    </rPh>
    <rPh sb="4" eb="6">
      <t>コジン</t>
    </rPh>
    <rPh sb="16" eb="18">
      <t>カキ</t>
    </rPh>
    <rPh sb="22" eb="24">
      <t>ヘンコウ</t>
    </rPh>
    <rPh sb="30" eb="32">
      <t>ドウロ</t>
    </rPh>
    <rPh sb="32" eb="34">
      <t>ウンソウ</t>
    </rPh>
    <rPh sb="34" eb="35">
      <t>ホウ</t>
    </rPh>
    <rPh sb="35" eb="36">
      <t>ダイ</t>
    </rPh>
    <rPh sb="37" eb="38">
      <t>ジョウ</t>
    </rPh>
    <phoneticPr fontId="1"/>
  </si>
  <si>
    <t>おける一般乗用旅客自動車運送事業の適正化及び活性化に関する特別措置法第１６条の４</t>
    <phoneticPr fontId="1"/>
  </si>
  <si>
    <t>項及び同法施行規則第１０条の３の規定により申請し、併せて、特定地域及び準特定地域に</t>
    <phoneticPr fontId="1"/>
  </si>
  <si>
    <t>宮崎交通圏</t>
    <rPh sb="0" eb="2">
      <t>ミヤザキ</t>
    </rPh>
    <rPh sb="2" eb="5">
      <t>コウツウケン</t>
    </rPh>
    <phoneticPr fontId="1"/>
  </si>
  <si>
    <t>宮崎ブロックの運賃改定に伴う新運賃適用のため</t>
    <rPh sb="0" eb="2">
      <t>ミヤザキ</t>
    </rPh>
    <phoneticPr fontId="1"/>
  </si>
  <si>
    <t>適用運賃</t>
    <phoneticPr fontId="1"/>
  </si>
  <si>
    <t>インバウンド誘客割引</t>
    <rPh sb="6" eb="8">
      <t>ユウキャク</t>
    </rPh>
    <rPh sb="8" eb="10">
      <t>ワリビキ</t>
    </rPh>
    <phoneticPr fontId="1"/>
  </si>
  <si>
    <t>会員割引</t>
    <rPh sb="0" eb="2">
      <t>カイイン</t>
    </rPh>
    <phoneticPr fontId="1"/>
  </si>
  <si>
    <t>初乗短縮あり</t>
    <rPh sb="0" eb="1">
      <t>ハツ</t>
    </rPh>
    <rPh sb="1" eb="2">
      <t>ジョウ</t>
    </rPh>
    <rPh sb="2" eb="4">
      <t>タンシュク</t>
    </rPh>
    <phoneticPr fontId="1"/>
  </si>
  <si>
    <t>初乗短縮なし</t>
    <rPh sb="0" eb="2">
      <t>ハツノ</t>
    </rPh>
    <rPh sb="2" eb="4">
      <t>タンシュク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</si>
</sst>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4"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54">
    <xf numFmtId="0" fontId="0" fillId="0" borderId="0" xfId="0">
      <alignment vertical="center"/>
    </xf>
    <xf numFmtId="0" fontId="2" fillId="0" borderId="0" xfId="0" applyFo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182" fontId="2" fillId="0" borderId="0" xfId="3" applyNumberFormat="1" applyAlignment="1">
      <alignment horizontal="center" vertical="center" shrinkToFit="1"/>
    </xf>
    <xf numFmtId="0" fontId="2" fillId="0" borderId="0" xfId="3" applyAlignment="1">
      <alignment vertical="center" shrinkToFit="1"/>
    </xf>
    <xf numFmtId="49" fontId="2" fillId="0" borderId="0" xfId="3" applyNumberFormat="1">
      <alignment vertical="center"/>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1"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vertical="center" wrapText="1"/>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horizontal="distributed" vertical="center"/>
    </xf>
    <xf numFmtId="0" fontId="12" fillId="0" borderId="0" xfId="3" applyFont="1">
      <alignment vertical="center"/>
    </xf>
    <xf numFmtId="0" fontId="2" fillId="0" borderId="4" xfId="3" applyBorder="1">
      <alignment vertical="center"/>
    </xf>
    <xf numFmtId="0" fontId="2" fillId="0" borderId="36" xfId="3" applyBorder="1">
      <alignment vertical="center"/>
    </xf>
    <xf numFmtId="0" fontId="2" fillId="0" borderId="0" xfId="3">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2" fillId="0" borderId="0" xfId="0" applyFont="1" applyAlignment="1">
      <alignment horizontal="left" vertical="center" shrinkToFit="1"/>
    </xf>
    <xf numFmtId="0" fontId="8" fillId="0" borderId="0" xfId="3" applyFont="1" applyAlignment="1">
      <alignment horizontal="center" vertical="center"/>
    </xf>
    <xf numFmtId="0" fontId="2" fillId="0" borderId="0" xfId="3" applyAlignment="1">
      <alignment horizontal="center" vertical="center"/>
    </xf>
    <xf numFmtId="0" fontId="5" fillId="0" borderId="30" xfId="2" applyFont="1" applyBorder="1" applyAlignment="1">
      <alignment horizontal="center" vertical="center"/>
    </xf>
    <xf numFmtId="0" fontId="2" fillId="0" borderId="31" xfId="3" applyBorder="1" applyAlignment="1">
      <alignment horizontal="center" vertical="center"/>
    </xf>
    <xf numFmtId="0" fontId="5" fillId="0" borderId="32" xfId="2" applyFont="1" applyBorder="1" applyAlignment="1">
      <alignment horizontal="center" vertical="center"/>
    </xf>
    <xf numFmtId="0" fontId="2" fillId="0" borderId="9" xfId="3"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40" xfId="2" applyFont="1" applyBorder="1" applyAlignment="1">
      <alignment horizontal="center" vertical="center"/>
    </xf>
    <xf numFmtId="0" fontId="5" fillId="0" borderId="0" xfId="2" applyFont="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5" fillId="0" borderId="19" xfId="2" applyFont="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0" fontId="4" fillId="0" borderId="10" xfId="2" applyBorder="1" applyAlignment="1">
      <alignment horizontal="center" vertical="center" wrapText="1"/>
    </xf>
    <xf numFmtId="0" fontId="9" fillId="0" borderId="11" xfId="3" applyFont="1" applyBorder="1" applyAlignment="1">
      <alignment horizontal="center" vertical="center" wrapText="1"/>
    </xf>
    <xf numFmtId="0" fontId="9" fillId="0" borderId="31" xfId="3" applyFont="1" applyBorder="1" applyAlignment="1">
      <alignment horizontal="center" vertical="center" wrapText="1"/>
    </xf>
    <xf numFmtId="0" fontId="4" fillId="0" borderId="40" xfId="2" applyBorder="1" applyAlignment="1">
      <alignment horizontal="center" vertical="center" wrapText="1"/>
    </xf>
    <xf numFmtId="0" fontId="9" fillId="0" borderId="0" xfId="3" applyFont="1" applyAlignment="1">
      <alignment horizontal="center" vertical="center" wrapText="1"/>
    </xf>
    <xf numFmtId="0" fontId="9" fillId="0" borderId="9"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3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7" xfId="2" applyFont="1" applyBorder="1" applyAlignment="1">
      <alignment horizontal="center" vertical="center"/>
    </xf>
    <xf numFmtId="0" fontId="2" fillId="0" borderId="7" xfId="3" applyBorder="1" applyAlignment="1">
      <alignment horizontal="center" vertical="center"/>
    </xf>
    <xf numFmtId="0" fontId="2" fillId="0" borderId="8" xfId="3"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horizontal="center" vertical="center"/>
    </xf>
    <xf numFmtId="0" fontId="5" fillId="0" borderId="30" xfId="2" applyFont="1" applyBorder="1" applyAlignment="1">
      <alignment horizontal="center" vertical="center" textRotation="255" shrinkToFit="1"/>
    </xf>
    <xf numFmtId="0" fontId="2" fillId="0" borderId="31" xfId="3"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2" fillId="0" borderId="9" xfId="3"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2" fillId="0" borderId="26" xfId="3" applyBorder="1" applyAlignment="1">
      <alignment horizontal="center" vertical="center" textRotation="255" shrinkToFit="1"/>
    </xf>
    <xf numFmtId="0" fontId="5" fillId="0" borderId="41" xfId="2" applyFont="1" applyBorder="1" applyAlignment="1">
      <alignment horizontal="center" vertical="center" shrinkToFit="1"/>
    </xf>
    <xf numFmtId="0" fontId="5" fillId="0" borderId="18" xfId="2" applyFont="1" applyBorder="1" applyAlignment="1">
      <alignment horizontal="center" vertical="center" shrinkToFit="1"/>
    </xf>
    <xf numFmtId="0" fontId="10" fillId="2" borderId="42" xfId="2" applyFont="1" applyFill="1" applyBorder="1" applyAlignment="1">
      <alignment horizontal="center" vertical="center" wrapText="1" shrinkToFit="1"/>
    </xf>
    <xf numFmtId="0" fontId="10" fillId="2" borderId="41" xfId="2" applyFont="1" applyFill="1" applyBorder="1" applyAlignment="1">
      <alignment horizontal="center" vertical="center" wrapText="1" shrinkToFit="1"/>
    </xf>
    <xf numFmtId="0" fontId="10" fillId="2" borderId="43" xfId="2" applyFont="1" applyFill="1" applyBorder="1" applyAlignment="1">
      <alignment horizontal="center" vertical="center" wrapText="1" shrinkToFit="1"/>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2" fillId="0" borderId="11" xfId="3" applyBorder="1" applyAlignment="1">
      <alignment horizontal="center" vertical="center"/>
    </xf>
    <xf numFmtId="178" fontId="5" fillId="0" borderId="11" xfId="2" applyNumberFormat="1" applyFont="1" applyBorder="1" applyAlignment="1">
      <alignment horizontal="center" vertical="center"/>
    </xf>
    <xf numFmtId="178" fontId="5" fillId="0" borderId="10" xfId="2" applyNumberFormat="1" applyFont="1" applyBorder="1" applyAlignment="1">
      <alignment horizontal="center" vertical="center"/>
    </xf>
    <xf numFmtId="178" fontId="5" fillId="0" borderId="0" xfId="2" applyNumberFormat="1" applyFont="1" applyAlignment="1">
      <alignment horizontal="center" vertical="center"/>
    </xf>
    <xf numFmtId="0" fontId="2" fillId="0" borderId="34" xfId="3" applyBorder="1" applyAlignment="1">
      <alignment horizontal="center" vertical="center"/>
    </xf>
    <xf numFmtId="0" fontId="5" fillId="0" borderId="44" xfId="2" applyFont="1" applyBorder="1" applyAlignment="1">
      <alignment horizontal="center" vertical="center" shrinkToFit="1"/>
    </xf>
    <xf numFmtId="0" fontId="5" fillId="0" borderId="1" xfId="2" applyFont="1" applyBorder="1" applyAlignment="1">
      <alignment horizontal="center" vertical="center" shrinkToFit="1"/>
    </xf>
    <xf numFmtId="0" fontId="10" fillId="2" borderId="45" xfId="2" applyFont="1" applyFill="1" applyBorder="1" applyAlignment="1">
      <alignment horizontal="center" vertical="center" wrapText="1" shrinkToFit="1"/>
    </xf>
    <xf numFmtId="0" fontId="10" fillId="2" borderId="44" xfId="2" applyFont="1" applyFill="1" applyBorder="1" applyAlignment="1">
      <alignment horizontal="center" vertical="center" wrapText="1" shrinkToFit="1"/>
    </xf>
    <xf numFmtId="0" fontId="10" fillId="2" borderId="46" xfId="2" applyFont="1" applyFill="1" applyBorder="1" applyAlignment="1">
      <alignment horizontal="center" vertical="center" wrapText="1" shrinkToFit="1"/>
    </xf>
    <xf numFmtId="177"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0" fontId="2" fillId="0" borderId="2" xfId="3" applyBorder="1" applyAlignment="1">
      <alignment horizontal="center" vertical="center"/>
    </xf>
    <xf numFmtId="0" fontId="2" fillId="0" borderId="3" xfId="3"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183" fontId="2" fillId="0" borderId="0" xfId="3" applyNumberFormat="1" applyAlignment="1">
      <alignment horizontal="center" vertical="center"/>
    </xf>
    <xf numFmtId="179"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0" fontId="5" fillId="0" borderId="47" xfId="2" applyFont="1" applyBorder="1" applyAlignment="1">
      <alignment horizontal="center" vertical="center" shrinkToFit="1"/>
    </xf>
    <xf numFmtId="0" fontId="5" fillId="0" borderId="16" xfId="2" applyFont="1" applyBorder="1" applyAlignment="1">
      <alignment horizontal="center" vertical="center" shrinkToFit="1"/>
    </xf>
    <xf numFmtId="0" fontId="10" fillId="2" borderId="48" xfId="2" applyFont="1" applyFill="1" applyBorder="1" applyAlignment="1">
      <alignment horizontal="center" vertical="center" wrapText="1" shrinkToFit="1"/>
    </xf>
    <xf numFmtId="0" fontId="10" fillId="2" borderId="47" xfId="2" applyFont="1" applyFill="1" applyBorder="1" applyAlignment="1">
      <alignment horizontal="center" vertical="center" wrapText="1" shrinkToFit="1"/>
    </xf>
    <xf numFmtId="0" fontId="10" fillId="2" borderId="49" xfId="2" applyFont="1" applyFill="1" applyBorder="1" applyAlignment="1">
      <alignment horizontal="center" vertical="center" wrapText="1" shrinkToFit="1"/>
    </xf>
    <xf numFmtId="177"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2" fillId="0" borderId="27" xfId="3" applyBorder="1" applyAlignment="1">
      <alignment horizontal="center" vertical="center"/>
    </xf>
    <xf numFmtId="0" fontId="2" fillId="0" borderId="25" xfId="3" applyBorder="1" applyAlignment="1">
      <alignment horizontal="center" vertical="center"/>
    </xf>
    <xf numFmtId="179" fontId="5" fillId="0" borderId="16"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0" fontId="5" fillId="0" borderId="30" xfId="2" applyFont="1" applyBorder="1" applyAlignment="1">
      <alignment horizontal="center" vertical="center" textRotation="255"/>
    </xf>
    <xf numFmtId="0" fontId="2" fillId="0" borderId="31" xfId="3" applyBorder="1" applyAlignment="1">
      <alignment horizontal="center" vertical="center" textRotation="255"/>
    </xf>
    <xf numFmtId="0" fontId="5" fillId="0" borderId="32" xfId="2" applyFont="1" applyBorder="1" applyAlignment="1">
      <alignment horizontal="center" vertical="center" textRotation="255"/>
    </xf>
    <xf numFmtId="0" fontId="2" fillId="0" borderId="9" xfId="3" applyBorder="1" applyAlignment="1">
      <alignment horizontal="center" vertical="center" textRotation="255"/>
    </xf>
    <xf numFmtId="0" fontId="5" fillId="0" borderId="28" xfId="2" applyFont="1" applyBorder="1" applyAlignment="1">
      <alignment horizontal="center" vertical="center" textRotation="255"/>
    </xf>
    <xf numFmtId="0" fontId="2" fillId="0" borderId="26" xfId="3" applyBorder="1" applyAlignment="1">
      <alignment horizontal="center" vertical="center" textRotation="255"/>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15" xfId="2" applyNumberFormat="1" applyFont="1" applyBorder="1" applyAlignment="1">
      <alignment horizontal="center"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0" xfId="3" applyAlignment="1">
      <alignment vertical="center" wrapText="1"/>
    </xf>
    <xf numFmtId="0" fontId="2" fillId="0" borderId="0" xfId="3">
      <alignment vertical="center"/>
    </xf>
    <xf numFmtId="0" fontId="2" fillId="0" borderId="5" xfId="3" applyBorder="1"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4" xfId="3" applyBorder="1">
      <alignment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83" fontId="2" fillId="0" borderId="14" xfId="3" applyNumberFormat="1" applyBorder="1" applyAlignment="1">
      <alignment horizontal="center" vertical="center"/>
    </xf>
    <xf numFmtId="0" fontId="2" fillId="0" borderId="14" xfId="3" applyBorder="1" applyAlignment="1">
      <alignment horizontal="center" vertical="center"/>
    </xf>
    <xf numFmtId="179" fontId="5" fillId="0" borderId="14" xfId="2" applyNumberFormat="1" applyFont="1" applyBorder="1" applyAlignment="1">
      <alignment horizontal="center" vertical="center"/>
    </xf>
    <xf numFmtId="0" fontId="2" fillId="0" borderId="0" xfId="3" applyAlignment="1">
      <alignment horizontal="right"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5" xfId="3" applyBorder="1" applyAlignment="1">
      <alignment horizontal="right" vertical="center"/>
    </xf>
    <xf numFmtId="49" fontId="2" fillId="2" borderId="38"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9" xfId="3" applyBorder="1" applyAlignment="1">
      <alignment horizontal="center" vertical="center"/>
    </xf>
    <xf numFmtId="0" fontId="2" fillId="0" borderId="36" xfId="3" applyBorder="1">
      <alignment vertical="center"/>
    </xf>
    <xf numFmtId="0" fontId="2" fillId="2" borderId="36" xfId="3" applyFill="1" applyBorder="1">
      <alignment vertical="center"/>
    </xf>
    <xf numFmtId="0" fontId="2" fillId="0" borderId="36" xfId="3" applyBorder="1" applyAlignment="1">
      <alignment horizontal="distributed"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0" fontId="2" fillId="0" borderId="0" xfId="3" applyAlignment="1">
      <alignment horizontal="left" vertical="center" indent="1"/>
    </xf>
    <xf numFmtId="0" fontId="5" fillId="0" borderId="28" xfId="2" applyFont="1" applyBorder="1" applyAlignment="1">
      <alignment horizontal="center" vertical="center"/>
    </xf>
    <xf numFmtId="0" fontId="2" fillId="0" borderId="26" xfId="3" applyBorder="1" applyAlignment="1">
      <alignment horizontal="center" vertical="center"/>
    </xf>
    <xf numFmtId="0" fontId="2" fillId="0" borderId="13"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0" fontId="4" fillId="0" borderId="13" xfId="2" applyBorder="1" applyAlignment="1">
      <alignment horizontal="center" vertical="center" wrapText="1"/>
    </xf>
    <xf numFmtId="0" fontId="9" fillId="0" borderId="14" xfId="3" applyFont="1" applyBorder="1" applyAlignment="1">
      <alignment horizontal="center" vertical="center" wrapText="1"/>
    </xf>
    <xf numFmtId="0" fontId="9" fillId="0" borderId="26" xfId="3"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29" xfId="2" applyFont="1" applyBorder="1" applyAlignment="1">
      <alignment horizontal="center" vertical="center"/>
    </xf>
    <xf numFmtId="0" fontId="5" fillId="0" borderId="17" xfId="2" applyFont="1" applyBorder="1" applyAlignment="1">
      <alignment horizontal="center" vertical="center"/>
    </xf>
    <xf numFmtId="0" fontId="2" fillId="0" borderId="21" xfId="3" applyBorder="1" applyAlignment="1">
      <alignment horizontal="center" vertical="center"/>
    </xf>
    <xf numFmtId="0" fontId="10" fillId="2" borderId="30" xfId="2" applyFont="1" applyFill="1" applyBorder="1" applyAlignment="1">
      <alignment horizontal="center" vertical="center" wrapText="1" shrinkToFit="1"/>
    </xf>
    <xf numFmtId="0" fontId="2" fillId="2" borderId="11" xfId="3" applyFill="1" applyBorder="1" applyAlignment="1">
      <alignment horizontal="center" vertical="center" shrinkToFit="1"/>
    </xf>
    <xf numFmtId="0" fontId="10" fillId="2" borderId="32" xfId="2" applyFont="1" applyFill="1" applyBorder="1" applyAlignment="1">
      <alignment horizontal="center" vertical="center" shrinkToFit="1"/>
    </xf>
    <xf numFmtId="0" fontId="2" fillId="2" borderId="0" xfId="3" applyFill="1" applyAlignment="1">
      <alignment horizontal="center" vertical="center" shrinkToFit="1"/>
    </xf>
    <xf numFmtId="0" fontId="2" fillId="2" borderId="22" xfId="3" applyFill="1" applyBorder="1" applyAlignment="1">
      <alignment horizontal="center" vertical="center" shrinkToFit="1"/>
    </xf>
    <xf numFmtId="0" fontId="2" fillId="2" borderId="19" xfId="3" applyFill="1" applyBorder="1" applyAlignment="1">
      <alignment horizontal="center" vertical="center"/>
    </xf>
    <xf numFmtId="0" fontId="2" fillId="2" borderId="21" xfId="3" applyFill="1" applyBorder="1" applyAlignment="1">
      <alignment horizontal="center" vertical="center"/>
    </xf>
    <xf numFmtId="177" fontId="4" fillId="0" borderId="22" xfId="2" applyNumberFormat="1" applyBorder="1" applyAlignment="1">
      <alignment horizontal="center" vertical="center"/>
    </xf>
    <xf numFmtId="177" fontId="4" fillId="0" borderId="19" xfId="2" applyNumberForma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2" fillId="0" borderId="11" xfId="3" applyNumberFormat="1" applyBorder="1" applyAlignment="1">
      <alignment horizontal="center" vertical="center"/>
    </xf>
    <xf numFmtId="0" fontId="2" fillId="0" borderId="12" xfId="3" applyBorder="1" applyAlignment="1">
      <alignment horizontal="center" vertical="center"/>
    </xf>
    <xf numFmtId="0" fontId="2" fillId="0" borderId="23" xfId="3" applyBorder="1" applyAlignment="1">
      <alignment horizontal="center" vertical="center"/>
    </xf>
    <xf numFmtId="0" fontId="2" fillId="2" borderId="24" xfId="3" applyFill="1" applyBorder="1" applyAlignment="1">
      <alignment horizontal="center" vertical="center" shrinkToFit="1"/>
    </xf>
    <xf numFmtId="0" fontId="2" fillId="2" borderId="2" xfId="3" applyFill="1" applyBorder="1" applyAlignment="1">
      <alignment horizontal="center" vertical="center" shrinkToFit="1"/>
    </xf>
    <xf numFmtId="0" fontId="2" fillId="2" borderId="23" xfId="3" applyFill="1" applyBorder="1" applyAlignment="1">
      <alignment horizontal="center" vertical="center" shrinkToFit="1"/>
    </xf>
    <xf numFmtId="177" fontId="4" fillId="0" borderId="24" xfId="2" applyNumberFormat="1" applyBorder="1" applyAlignment="1">
      <alignment horizontal="center" vertical="center"/>
    </xf>
    <xf numFmtId="177" fontId="4" fillId="0" borderId="2" xfId="2" applyNumberFormat="1"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179" fontId="5" fillId="0" borderId="6" xfId="2" applyNumberFormat="1" applyFont="1" applyBorder="1" applyAlignment="1">
      <alignment horizontal="center" vertical="center"/>
    </xf>
    <xf numFmtId="178" fontId="5" fillId="0" borderId="7" xfId="2" applyNumberFormat="1" applyFont="1" applyBorder="1" applyAlignment="1">
      <alignment horizontal="center" vertical="center"/>
    </xf>
    <xf numFmtId="0" fontId="2" fillId="0" borderId="33" xfId="3" applyBorder="1" applyAlignment="1">
      <alignment horizontal="center" vertical="center"/>
    </xf>
    <xf numFmtId="0" fontId="10" fillId="2" borderId="32" xfId="2" applyFont="1" applyFill="1" applyBorder="1" applyAlignment="1">
      <alignment horizontal="center" vertical="center" wrapText="1" shrinkToFit="1"/>
    </xf>
    <xf numFmtId="0" fontId="2" fillId="2" borderId="34" xfId="3" applyFill="1" applyBorder="1" applyAlignment="1">
      <alignment horizontal="center" vertical="center" shrinkToFit="1"/>
    </xf>
    <xf numFmtId="0" fontId="10" fillId="2" borderId="28" xfId="2" applyFont="1" applyFill="1" applyBorder="1" applyAlignment="1">
      <alignment horizontal="center" vertical="center" wrapText="1" shrinkToFit="1"/>
    </xf>
    <xf numFmtId="0" fontId="2" fillId="2" borderId="14" xfId="3" applyFill="1" applyBorder="1" applyAlignment="1">
      <alignment horizontal="center" vertical="center" shrinkToFit="1"/>
    </xf>
    <xf numFmtId="0" fontId="2" fillId="2" borderId="15" xfId="3" applyFill="1" applyBorder="1" applyAlignment="1">
      <alignment horizontal="center" vertical="center" shrinkToFit="1"/>
    </xf>
    <xf numFmtId="0" fontId="2" fillId="2" borderId="19" xfId="3" applyFill="1" applyBorder="1" applyAlignment="1">
      <alignment horizontal="center" vertical="center" shrinkToFit="1"/>
    </xf>
    <xf numFmtId="0" fontId="2" fillId="2" borderId="21" xfId="3" applyFill="1" applyBorder="1" applyAlignment="1">
      <alignment horizontal="center" vertical="center" shrinkToFit="1"/>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0" fontId="5" fillId="0" borderId="6" xfId="2" applyFont="1" applyBorder="1" applyAlignment="1">
      <alignment horizontal="center" vertical="center" shrinkToFit="1"/>
    </xf>
    <xf numFmtId="0" fontId="2" fillId="2" borderId="29" xfId="3" applyFill="1" applyBorder="1" applyAlignment="1">
      <alignment horizontal="center" vertical="center" shrinkToFit="1"/>
    </xf>
    <xf numFmtId="0" fontId="2" fillId="2" borderId="27" xfId="3" applyFill="1" applyBorder="1" applyAlignment="1">
      <alignment horizontal="center" vertical="center" shrinkToFit="1"/>
    </xf>
    <xf numFmtId="0" fontId="2" fillId="2" borderId="17" xfId="3" applyFill="1" applyBorder="1" applyAlignment="1">
      <alignment horizontal="center" vertical="center" shrinkToFit="1"/>
    </xf>
    <xf numFmtId="177" fontId="4" fillId="0" borderId="29" xfId="2" applyNumberFormat="1" applyBorder="1" applyAlignment="1">
      <alignment horizontal="center" vertical="center"/>
    </xf>
    <xf numFmtId="177" fontId="4" fillId="0" borderId="27" xfId="2" applyNumberFormat="1" applyBorder="1" applyAlignment="1">
      <alignment horizontal="center" vertical="center"/>
    </xf>
    <xf numFmtId="0" fontId="5" fillId="0" borderId="2" xfId="2" applyFont="1" applyBorder="1" applyAlignment="1">
      <alignment horizontal="center" vertical="center" shrinkToFit="1"/>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0" fontId="2" fillId="0" borderId="17" xfId="3" applyBorder="1" applyAlignment="1">
      <alignment horizontal="center" vertical="center"/>
    </xf>
    <xf numFmtId="0" fontId="5" fillId="0" borderId="27" xfId="2" applyFont="1" applyBorder="1" applyAlignment="1">
      <alignment horizontal="center" vertical="center" shrinkToFit="1"/>
    </xf>
    <xf numFmtId="0" fontId="2" fillId="2" borderId="12" xfId="3" applyFill="1" applyBorder="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3">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76200</xdr:colOff>
      <xdr:row>4</xdr:row>
      <xdr:rowOff>0</xdr:rowOff>
    </xdr:from>
    <xdr:to>
      <xdr:col>24</xdr:col>
      <xdr:colOff>19049</xdr:colOff>
      <xdr:row>6</xdr:row>
      <xdr:rowOff>174626</xdr:rowOff>
    </xdr:to>
    <xdr:sp macro="" textlink="">
      <xdr:nvSpPr>
        <xdr:cNvPr id="2" name="テキスト ボックス 1">
          <a:extLst>
            <a:ext uri="{FF2B5EF4-FFF2-40B4-BE49-F238E27FC236}">
              <a16:creationId xmlns:a16="http://schemas.microsoft.com/office/drawing/2014/main" id="{5D710108-B33C-411A-B972-5FE804989C20}"/>
            </a:ext>
          </a:extLst>
        </xdr:cNvPr>
        <xdr:cNvSpPr txBox="1"/>
      </xdr:nvSpPr>
      <xdr:spPr>
        <a:xfrm>
          <a:off x="3790950" y="800100"/>
          <a:ext cx="2705099" cy="574676"/>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0</xdr:rowOff>
    </xdr:from>
    <xdr:to>
      <xdr:col>21</xdr:col>
      <xdr:colOff>87630</xdr:colOff>
      <xdr:row>3</xdr:row>
      <xdr:rowOff>87630</xdr:rowOff>
    </xdr:to>
    <xdr:sp macro="" textlink="">
      <xdr:nvSpPr>
        <xdr:cNvPr id="2" name="テキスト ボックス 1">
          <a:extLst>
            <a:ext uri="{FF2B5EF4-FFF2-40B4-BE49-F238E27FC236}">
              <a16:creationId xmlns:a16="http://schemas.microsoft.com/office/drawing/2014/main" id="{9B52DCE1-F000-4E66-818E-9189BC402D86}"/>
            </a:ext>
          </a:extLst>
        </xdr:cNvPr>
        <xdr:cNvSpPr txBox="1"/>
      </xdr:nvSpPr>
      <xdr:spPr>
        <a:xfrm>
          <a:off x="554355" y="0"/>
          <a:ext cx="3337560" cy="51054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42</xdr:col>
      <xdr:colOff>66674</xdr:colOff>
      <xdr:row>49</xdr:row>
      <xdr:rowOff>200025</xdr:rowOff>
    </xdr:from>
    <xdr:to>
      <xdr:col>59</xdr:col>
      <xdr:colOff>180975</xdr:colOff>
      <xdr:row>51</xdr:row>
      <xdr:rowOff>228600</xdr:rowOff>
    </xdr:to>
    <xdr:sp macro="" textlink="">
      <xdr:nvSpPr>
        <xdr:cNvPr id="3" name="テキスト ボックス 2">
          <a:extLst>
            <a:ext uri="{FF2B5EF4-FFF2-40B4-BE49-F238E27FC236}">
              <a16:creationId xmlns:a16="http://schemas.microsoft.com/office/drawing/2014/main" id="{D3FAF07B-8405-4C09-BA84-37AFA028FE24}"/>
            </a:ext>
          </a:extLst>
        </xdr:cNvPr>
        <xdr:cNvSpPr txBox="1"/>
      </xdr:nvSpPr>
      <xdr:spPr>
        <a:xfrm>
          <a:off x="7665719" y="7955280"/>
          <a:ext cx="3009901" cy="50292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42</xdr:col>
      <xdr:colOff>64769</xdr:colOff>
      <xdr:row>53</xdr:row>
      <xdr:rowOff>190500</xdr:rowOff>
    </xdr:from>
    <xdr:to>
      <xdr:col>65</xdr:col>
      <xdr:colOff>95250</xdr:colOff>
      <xdr:row>57</xdr:row>
      <xdr:rowOff>28575</xdr:rowOff>
    </xdr:to>
    <xdr:sp macro="" textlink="">
      <xdr:nvSpPr>
        <xdr:cNvPr id="4" name="テキスト ボックス 3">
          <a:extLst>
            <a:ext uri="{FF2B5EF4-FFF2-40B4-BE49-F238E27FC236}">
              <a16:creationId xmlns:a16="http://schemas.microsoft.com/office/drawing/2014/main" id="{D9B479CC-6B31-4F8E-95F3-AFB60DA2EC36}"/>
            </a:ext>
          </a:extLst>
        </xdr:cNvPr>
        <xdr:cNvSpPr txBox="1"/>
      </xdr:nvSpPr>
      <xdr:spPr>
        <a:xfrm>
          <a:off x="7661909" y="8896350"/>
          <a:ext cx="4011931" cy="78867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42</xdr:col>
      <xdr:colOff>66674</xdr:colOff>
      <xdr:row>60</xdr:row>
      <xdr:rowOff>161925</xdr:rowOff>
    </xdr:from>
    <xdr:to>
      <xdr:col>67</xdr:col>
      <xdr:colOff>9525</xdr:colOff>
      <xdr:row>67</xdr:row>
      <xdr:rowOff>76200</xdr:rowOff>
    </xdr:to>
    <xdr:sp macro="" textlink="">
      <xdr:nvSpPr>
        <xdr:cNvPr id="5" name="テキスト ボックス 4">
          <a:extLst>
            <a:ext uri="{FF2B5EF4-FFF2-40B4-BE49-F238E27FC236}">
              <a16:creationId xmlns:a16="http://schemas.microsoft.com/office/drawing/2014/main" id="{DB1E643B-138B-4697-925F-8BB6EEF2CACE}"/>
            </a:ext>
          </a:extLst>
        </xdr:cNvPr>
        <xdr:cNvSpPr txBox="1"/>
      </xdr:nvSpPr>
      <xdr:spPr>
        <a:xfrm>
          <a:off x="7665719" y="10498455"/>
          <a:ext cx="4290061" cy="1579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当初運賃改定要請にて記載していた内容（新・旧）を記載して下さい。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当初の運賃改定要請提出時と異なる内容は申請できません。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39</xdr:col>
      <xdr:colOff>0</xdr:colOff>
      <xdr:row>3</xdr:row>
      <xdr:rowOff>0</xdr:rowOff>
    </xdr:from>
    <xdr:to>
      <xdr:col>52</xdr:col>
      <xdr:colOff>0</xdr:colOff>
      <xdr:row>18</xdr:row>
      <xdr:rowOff>2233</xdr:rowOff>
    </xdr:to>
    <xdr:cxnSp macro="">
      <xdr:nvCxnSpPr>
        <xdr:cNvPr id="6" name="直線コネクタ 5">
          <a:extLst>
            <a:ext uri="{FF2B5EF4-FFF2-40B4-BE49-F238E27FC236}">
              <a16:creationId xmlns:a16="http://schemas.microsoft.com/office/drawing/2014/main" id="{4C2AAB0A-CEA4-471A-AE36-12BAB688873E}"/>
            </a:ext>
          </a:extLst>
        </xdr:cNvPr>
        <xdr:cNvCxnSpPr/>
      </xdr:nvCxnSpPr>
      <xdr:spPr>
        <a:xfrm>
          <a:off x="7058025" y="419100"/>
          <a:ext cx="2352675" cy="260255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102870</xdr:rowOff>
    </xdr:from>
    <xdr:to>
      <xdr:col>19</xdr:col>
      <xdr:colOff>87631</xdr:colOff>
      <xdr:row>3</xdr:row>
      <xdr:rowOff>38100</xdr:rowOff>
    </xdr:to>
    <xdr:sp macro="" textlink="">
      <xdr:nvSpPr>
        <xdr:cNvPr id="2" name="テキスト ボックス 1">
          <a:extLst>
            <a:ext uri="{FF2B5EF4-FFF2-40B4-BE49-F238E27FC236}">
              <a16:creationId xmlns:a16="http://schemas.microsoft.com/office/drawing/2014/main" id="{97B623FC-658A-4AFD-9BB9-3F82704B1D63}"/>
            </a:ext>
          </a:extLst>
        </xdr:cNvPr>
        <xdr:cNvSpPr txBox="1"/>
      </xdr:nvSpPr>
      <xdr:spPr>
        <a:xfrm>
          <a:off x="373380" y="100965"/>
          <a:ext cx="3156586" cy="48006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28</xdr:row>
      <xdr:rowOff>47625</xdr:rowOff>
    </xdr:from>
    <xdr:to>
      <xdr:col>58</xdr:col>
      <xdr:colOff>114301</xdr:colOff>
      <xdr:row>30</xdr:row>
      <xdr:rowOff>123825</xdr:rowOff>
    </xdr:to>
    <xdr:sp macro="" textlink="">
      <xdr:nvSpPr>
        <xdr:cNvPr id="3" name="テキスト ボックス 2">
          <a:extLst>
            <a:ext uri="{FF2B5EF4-FFF2-40B4-BE49-F238E27FC236}">
              <a16:creationId xmlns:a16="http://schemas.microsoft.com/office/drawing/2014/main" id="{BA258215-5632-41B3-B20D-92E29DC5A7B6}"/>
            </a:ext>
          </a:extLst>
        </xdr:cNvPr>
        <xdr:cNvSpPr txBox="1"/>
      </xdr:nvSpPr>
      <xdr:spPr>
        <a:xfrm>
          <a:off x="7419975" y="517398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33</xdr:row>
      <xdr:rowOff>219075</xdr:rowOff>
    </xdr:from>
    <xdr:to>
      <xdr:col>65</xdr:col>
      <xdr:colOff>123825</xdr:colOff>
      <xdr:row>37</xdr:row>
      <xdr:rowOff>104775</xdr:rowOff>
    </xdr:to>
    <xdr:sp macro="" textlink="">
      <xdr:nvSpPr>
        <xdr:cNvPr id="4" name="テキスト ボックス 3">
          <a:extLst>
            <a:ext uri="{FF2B5EF4-FFF2-40B4-BE49-F238E27FC236}">
              <a16:creationId xmlns:a16="http://schemas.microsoft.com/office/drawing/2014/main" id="{314FA207-2298-483C-BD31-81BB24ADFB9C}"/>
            </a:ext>
          </a:extLst>
        </xdr:cNvPr>
        <xdr:cNvSpPr txBox="1"/>
      </xdr:nvSpPr>
      <xdr:spPr>
        <a:xfrm>
          <a:off x="7458075" y="649414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44</xdr:row>
      <xdr:rowOff>228600</xdr:rowOff>
    </xdr:from>
    <xdr:to>
      <xdr:col>66</xdr:col>
      <xdr:colOff>9526</xdr:colOff>
      <xdr:row>49</xdr:row>
      <xdr:rowOff>28575</xdr:rowOff>
    </xdr:to>
    <xdr:sp macro="" textlink="">
      <xdr:nvSpPr>
        <xdr:cNvPr id="5" name="テキスト ボックス 4">
          <a:extLst>
            <a:ext uri="{FF2B5EF4-FFF2-40B4-BE49-F238E27FC236}">
              <a16:creationId xmlns:a16="http://schemas.microsoft.com/office/drawing/2014/main" id="{082EE083-0223-4379-856C-9DFC77B664C5}"/>
            </a:ext>
          </a:extLst>
        </xdr:cNvPr>
        <xdr:cNvSpPr txBox="1"/>
      </xdr:nvSpPr>
      <xdr:spPr>
        <a:xfrm>
          <a:off x="7484745" y="908685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tabSelected="1" view="pageBreakPreview" zoomScaleNormal="100" zoomScaleSheetLayoutView="100" workbookViewId="0">
      <selection activeCell="T1" sqref="T1"/>
    </sheetView>
  </sheetViews>
  <sheetFormatPr defaultRowHeight="13.2" x14ac:dyDescent="0.2"/>
  <cols>
    <col min="1" max="10" width="3.6640625" customWidth="1"/>
    <col min="11" max="11" width="1.6640625" customWidth="1"/>
    <col min="12" max="25" width="3.6640625" customWidth="1"/>
  </cols>
  <sheetData>
    <row r="1" spans="1:25" ht="15.9" customHeight="1" x14ac:dyDescent="0.2">
      <c r="H1" s="1"/>
      <c r="I1" s="1"/>
      <c r="R1" s="6"/>
      <c r="S1" s="7" t="s">
        <v>60</v>
      </c>
      <c r="T1" s="8"/>
      <c r="U1" s="19" t="s">
        <v>61</v>
      </c>
      <c r="V1" s="8"/>
      <c r="W1" s="19" t="s">
        <v>0</v>
      </c>
      <c r="X1" s="8"/>
      <c r="Y1" s="19" t="s">
        <v>1</v>
      </c>
    </row>
    <row r="2" spans="1:25" ht="15.9" customHeight="1" x14ac:dyDescent="0.2"/>
    <row r="3" spans="1:25" ht="15.9" customHeight="1" x14ac:dyDescent="0.2"/>
    <row r="4" spans="1:25" ht="15.9" customHeight="1" x14ac:dyDescent="0.2"/>
    <row r="5" spans="1:25" ht="15.9" customHeight="1" x14ac:dyDescent="0.2"/>
    <row r="6" spans="1:25" ht="15.9" customHeight="1" x14ac:dyDescent="0.2"/>
    <row r="7" spans="1:25" ht="15.9" customHeight="1" x14ac:dyDescent="0.2">
      <c r="A7" s="1" t="s">
        <v>2</v>
      </c>
      <c r="H7" s="1"/>
      <c r="I7" s="1"/>
    </row>
    <row r="8" spans="1:25" ht="15.9" customHeight="1" x14ac:dyDescent="0.2"/>
    <row r="9" spans="1:25" ht="15.9" customHeight="1" x14ac:dyDescent="0.2"/>
    <row r="10" spans="1:25" ht="15.9" customHeight="1" x14ac:dyDescent="0.2"/>
    <row r="11" spans="1:25" ht="15.9" customHeight="1" x14ac:dyDescent="0.2"/>
    <row r="12" spans="1:25" ht="15.9" customHeight="1" x14ac:dyDescent="0.2"/>
    <row r="13" spans="1:25" ht="15.9" customHeight="1" x14ac:dyDescent="0.2">
      <c r="L13" s="45" t="s">
        <v>3</v>
      </c>
      <c r="M13" s="45"/>
      <c r="N13" s="46"/>
      <c r="O13" s="46"/>
      <c r="P13" s="39"/>
      <c r="Q13" s="40"/>
      <c r="R13" s="40"/>
      <c r="S13" s="40"/>
      <c r="T13" s="40"/>
      <c r="U13" s="40"/>
      <c r="V13" s="40"/>
      <c r="W13" s="40"/>
      <c r="X13" s="40"/>
      <c r="Y13" s="40"/>
    </row>
    <row r="14" spans="1:25" ht="15.9" customHeight="1" x14ac:dyDescent="0.2">
      <c r="L14" s="45" t="s">
        <v>4</v>
      </c>
      <c r="M14" s="45"/>
      <c r="N14" s="46"/>
      <c r="O14" s="46"/>
      <c r="P14" s="39"/>
      <c r="Q14" s="40"/>
      <c r="R14" s="40"/>
      <c r="S14" s="40"/>
      <c r="T14" s="40"/>
      <c r="U14" s="40"/>
      <c r="V14" s="40"/>
      <c r="W14" s="40"/>
      <c r="X14" s="40"/>
      <c r="Y14" s="40"/>
    </row>
    <row r="15" spans="1:25" ht="15.9" customHeight="1" x14ac:dyDescent="0.2"/>
    <row r="16" spans="1:25" ht="15.9" customHeight="1" x14ac:dyDescent="0.2">
      <c r="C16" s="1"/>
      <c r="F16" s="1"/>
    </row>
    <row r="17" spans="1:25" ht="15.9" customHeight="1" x14ac:dyDescent="0.2"/>
    <row r="18" spans="1:25" ht="15.9" customHeight="1" x14ac:dyDescent="0.2">
      <c r="A18" s="41" t="s">
        <v>90</v>
      </c>
      <c r="B18" s="42"/>
      <c r="C18" s="42"/>
      <c r="D18" s="42"/>
      <c r="E18" s="42"/>
      <c r="F18" s="42"/>
      <c r="G18" s="42"/>
      <c r="H18" s="42"/>
      <c r="I18" s="42"/>
      <c r="J18" s="42"/>
      <c r="K18" s="42"/>
      <c r="L18" s="42"/>
      <c r="M18" s="42"/>
      <c r="N18" s="42"/>
      <c r="O18" s="42"/>
      <c r="P18" s="42"/>
      <c r="Q18" s="42"/>
      <c r="R18" s="42"/>
      <c r="S18" s="42"/>
      <c r="T18" s="42"/>
      <c r="U18" s="42"/>
      <c r="V18" s="42"/>
      <c r="W18" s="42"/>
      <c r="X18" s="42"/>
      <c r="Y18" s="42"/>
    </row>
    <row r="19" spans="1:25" ht="15.9" customHeight="1" x14ac:dyDescent="0.2">
      <c r="A19" s="41" t="s">
        <v>91</v>
      </c>
      <c r="B19" s="42"/>
      <c r="C19" s="42"/>
      <c r="D19" s="42"/>
      <c r="E19" s="42"/>
      <c r="F19" s="42"/>
      <c r="G19" s="42"/>
      <c r="H19" s="42"/>
      <c r="I19" s="42"/>
      <c r="J19" s="42"/>
      <c r="K19" s="42"/>
      <c r="L19" s="42"/>
      <c r="M19" s="42"/>
      <c r="N19" s="42"/>
      <c r="O19" s="42"/>
      <c r="P19" s="42"/>
      <c r="Q19" s="42"/>
      <c r="R19" s="42"/>
      <c r="S19" s="42"/>
      <c r="T19" s="42"/>
      <c r="U19" s="42"/>
      <c r="V19" s="42"/>
      <c r="W19" s="42"/>
      <c r="X19" s="42"/>
      <c r="Y19" s="42"/>
    </row>
    <row r="20" spans="1:25" ht="15.9" customHeight="1" x14ac:dyDescent="0.2"/>
    <row r="21" spans="1:25" ht="15.9" customHeight="1" x14ac:dyDescent="0.2"/>
    <row r="22" spans="1:25" ht="15.9" customHeight="1" x14ac:dyDescent="0.2">
      <c r="B22" s="43" t="s">
        <v>93</v>
      </c>
      <c r="C22" s="44"/>
      <c r="D22" s="42"/>
      <c r="E22" s="42"/>
      <c r="F22" s="42"/>
      <c r="G22" s="42"/>
      <c r="H22" s="42"/>
      <c r="I22" s="42"/>
      <c r="J22" s="42"/>
      <c r="K22" s="42"/>
      <c r="L22" s="42"/>
      <c r="M22" s="42"/>
      <c r="N22" s="42"/>
      <c r="O22" s="42"/>
      <c r="P22" s="42"/>
      <c r="Q22" s="42"/>
      <c r="R22" s="42"/>
      <c r="S22" s="42"/>
      <c r="T22" s="42"/>
      <c r="U22" s="42"/>
      <c r="V22" s="42"/>
      <c r="W22" s="42"/>
      <c r="X22" s="42"/>
    </row>
    <row r="23" spans="1:25" ht="15.9" customHeight="1" x14ac:dyDescent="0.2">
      <c r="A23" s="2"/>
      <c r="B23" s="43" t="s">
        <v>95</v>
      </c>
      <c r="C23" s="44"/>
      <c r="D23" s="42"/>
      <c r="E23" s="42"/>
      <c r="F23" s="42"/>
      <c r="G23" s="42"/>
      <c r="H23" s="42"/>
      <c r="I23" s="42"/>
      <c r="J23" s="42"/>
      <c r="K23" s="42"/>
      <c r="L23" s="42"/>
      <c r="M23" s="42"/>
      <c r="N23" s="42"/>
      <c r="O23" s="42"/>
      <c r="P23" s="42"/>
      <c r="Q23" s="42"/>
      <c r="R23" s="42"/>
      <c r="S23" s="42"/>
      <c r="T23" s="42"/>
      <c r="U23" s="42"/>
      <c r="V23" s="42"/>
      <c r="W23" s="42"/>
      <c r="X23" s="42"/>
      <c r="Y23" s="4"/>
    </row>
    <row r="24" spans="1:25" ht="15.9" customHeight="1" x14ac:dyDescent="0.2">
      <c r="A24" s="3"/>
      <c r="B24" s="5" t="s">
        <v>94</v>
      </c>
      <c r="C24" s="4"/>
      <c r="D24" s="4"/>
      <c r="E24" s="5"/>
      <c r="F24" s="4"/>
      <c r="G24" s="4"/>
      <c r="H24" s="4"/>
      <c r="I24" s="4"/>
      <c r="J24" s="4"/>
      <c r="K24" s="4"/>
      <c r="L24" s="4"/>
      <c r="M24" s="4"/>
      <c r="N24" s="4"/>
      <c r="O24" s="4"/>
      <c r="P24" s="4"/>
      <c r="Q24" s="4"/>
      <c r="R24" s="4"/>
      <c r="S24" s="4"/>
      <c r="T24" s="4"/>
      <c r="U24" s="4"/>
      <c r="V24" s="4"/>
      <c r="W24" s="4"/>
      <c r="X24" s="4"/>
      <c r="Y24" s="4"/>
    </row>
    <row r="25" spans="1:25" ht="15.9" customHeight="1" x14ac:dyDescent="0.2">
      <c r="A25" s="3"/>
      <c r="B25" s="5" t="s">
        <v>89</v>
      </c>
      <c r="C25" s="4"/>
      <c r="D25" s="4"/>
      <c r="E25" s="5"/>
      <c r="F25" s="4"/>
      <c r="G25" s="4"/>
      <c r="H25" s="4"/>
      <c r="I25" s="4"/>
      <c r="J25" s="4"/>
      <c r="K25" s="4"/>
      <c r="L25" s="4"/>
      <c r="M25" s="4"/>
      <c r="N25" s="4"/>
      <c r="O25" s="4"/>
      <c r="P25" s="4"/>
      <c r="Q25" s="4"/>
      <c r="R25" s="4"/>
      <c r="S25" s="4"/>
      <c r="T25" s="4"/>
      <c r="U25" s="4"/>
      <c r="V25" s="4"/>
      <c r="W25" s="4"/>
      <c r="X25" s="4"/>
      <c r="Y25" s="4"/>
    </row>
    <row r="26" spans="1:25" ht="15.9" customHeight="1" x14ac:dyDescent="0.2"/>
    <row r="27" spans="1:25" ht="15.9" customHeight="1" x14ac:dyDescent="0.2"/>
    <row r="28" spans="1:25" ht="15.9" customHeight="1" x14ac:dyDescent="0.2">
      <c r="B28" s="47" t="s">
        <v>5</v>
      </c>
      <c r="C28" s="48"/>
      <c r="D28" s="48"/>
      <c r="E28" s="48"/>
      <c r="F28" s="48"/>
      <c r="G28" s="48"/>
      <c r="H28" s="48"/>
      <c r="I28" s="48"/>
      <c r="J28" s="48"/>
      <c r="K28" s="48"/>
      <c r="L28" s="48"/>
      <c r="M28" s="48"/>
      <c r="N28" s="48"/>
    </row>
    <row r="29" spans="1:25" ht="15.9" customHeight="1" x14ac:dyDescent="0.2">
      <c r="C29" s="45" t="s">
        <v>3</v>
      </c>
      <c r="D29" s="45"/>
      <c r="E29" s="46"/>
      <c r="F29" s="46"/>
      <c r="G29" s="49" t="str">
        <f>IF(P13="","",P13)</f>
        <v/>
      </c>
      <c r="H29" s="49"/>
      <c r="I29" s="49"/>
      <c r="J29" s="49"/>
      <c r="K29" s="49"/>
      <c r="L29" s="49"/>
      <c r="M29" s="49"/>
      <c r="N29" s="49"/>
      <c r="O29" s="49"/>
      <c r="P29" s="49"/>
      <c r="Q29" s="49"/>
      <c r="R29" s="49"/>
      <c r="S29" s="49"/>
      <c r="T29" s="49"/>
      <c r="U29" s="49"/>
      <c r="V29" s="49"/>
    </row>
    <row r="30" spans="1:25" ht="15.9" customHeight="1" x14ac:dyDescent="0.2">
      <c r="C30" s="45" t="s">
        <v>4</v>
      </c>
      <c r="D30" s="45"/>
      <c r="E30" s="46"/>
      <c r="F30" s="46"/>
      <c r="G30" s="49" t="str">
        <f>IF(P14="","",P14)</f>
        <v/>
      </c>
      <c r="H30" s="49"/>
      <c r="I30" s="49"/>
      <c r="J30" s="49"/>
      <c r="K30" s="49"/>
      <c r="L30" s="49"/>
      <c r="M30" s="49"/>
      <c r="N30" s="49"/>
      <c r="O30" s="49"/>
      <c r="P30" s="49"/>
      <c r="Q30" s="49"/>
      <c r="R30" s="49"/>
      <c r="S30" s="49"/>
      <c r="T30" s="49"/>
      <c r="U30" s="49"/>
      <c r="V30" s="49"/>
    </row>
    <row r="31" spans="1:25" ht="15.9" customHeight="1" x14ac:dyDescent="0.2"/>
    <row r="32" spans="1:25" ht="15.9" customHeight="1" x14ac:dyDescent="0.2">
      <c r="B32" s="47" t="s">
        <v>6</v>
      </c>
      <c r="C32" s="48"/>
      <c r="D32" s="48"/>
      <c r="E32" s="48"/>
      <c r="F32" s="48"/>
      <c r="G32" s="48"/>
      <c r="H32" s="48"/>
      <c r="I32" s="48"/>
      <c r="J32" s="48"/>
      <c r="K32" s="48"/>
      <c r="L32" s="48"/>
      <c r="M32" s="48"/>
      <c r="N32" s="48"/>
    </row>
    <row r="33" spans="2:21" ht="15.9" customHeight="1" x14ac:dyDescent="0.2">
      <c r="C33" s="1" t="s">
        <v>92</v>
      </c>
    </row>
    <row r="34" spans="2:21" ht="15.9" customHeight="1" x14ac:dyDescent="0.2"/>
    <row r="35" spans="2:21" ht="15.9" customHeight="1" x14ac:dyDescent="0.2">
      <c r="B35" s="47" t="s">
        <v>7</v>
      </c>
      <c r="C35" s="48"/>
      <c r="D35" s="48"/>
      <c r="E35" s="48"/>
      <c r="F35" s="48"/>
      <c r="G35" s="48"/>
      <c r="H35" s="48"/>
      <c r="I35" s="48"/>
      <c r="J35" s="48"/>
      <c r="K35" s="48"/>
      <c r="L35" s="48"/>
      <c r="M35" s="48"/>
      <c r="N35" s="48"/>
    </row>
    <row r="36" spans="2:21" ht="15.9" customHeight="1" x14ac:dyDescent="0.2">
      <c r="C36" s="5" t="s">
        <v>96</v>
      </c>
      <c r="D36" s="4"/>
      <c r="E36" s="4"/>
      <c r="F36" s="4"/>
      <c r="G36" s="4"/>
      <c r="H36" s="4"/>
      <c r="I36" s="4"/>
      <c r="J36" s="4"/>
      <c r="K36" s="4"/>
      <c r="L36" s="4"/>
      <c r="M36" s="4"/>
      <c r="N36" s="4"/>
      <c r="O36" s="4"/>
      <c r="P36" s="4"/>
      <c r="Q36" s="4"/>
      <c r="R36" s="4"/>
      <c r="S36" s="4"/>
      <c r="T36" s="4"/>
      <c r="U36" s="4"/>
    </row>
    <row r="37" spans="2:21" ht="15.9" customHeight="1" x14ac:dyDescent="0.2"/>
    <row r="38" spans="2:21" ht="15.9" customHeight="1" x14ac:dyDescent="0.2">
      <c r="B38" s="47" t="s">
        <v>8</v>
      </c>
      <c r="C38" s="48"/>
      <c r="D38" s="48"/>
      <c r="E38" s="48"/>
      <c r="F38" s="48"/>
      <c r="G38" s="48"/>
      <c r="H38" s="48"/>
      <c r="I38" s="48"/>
      <c r="J38" s="48"/>
      <c r="K38" s="48"/>
      <c r="L38" s="48"/>
      <c r="M38" s="48"/>
      <c r="N38" s="48"/>
      <c r="O38" s="42"/>
      <c r="P38" s="42"/>
      <c r="Q38" s="42"/>
      <c r="R38" s="42"/>
      <c r="S38" s="42"/>
      <c r="T38" s="42"/>
      <c r="U38" s="42"/>
    </row>
    <row r="39" spans="2:21" ht="15.9" customHeight="1" x14ac:dyDescent="0.2">
      <c r="C39" s="1" t="s">
        <v>9</v>
      </c>
    </row>
    <row r="40" spans="2:21" ht="15.9" customHeight="1" x14ac:dyDescent="0.2"/>
    <row r="41" spans="2:21" ht="15.9" customHeight="1" x14ac:dyDescent="0.2">
      <c r="B41" s="47" t="s">
        <v>47</v>
      </c>
      <c r="C41" s="48"/>
      <c r="D41" s="48"/>
      <c r="E41" s="48"/>
      <c r="F41" s="48"/>
      <c r="G41" s="48"/>
      <c r="H41" s="48"/>
      <c r="I41" s="48"/>
      <c r="J41" s="48"/>
      <c r="K41" s="48"/>
      <c r="L41" s="48"/>
      <c r="M41" s="48"/>
      <c r="N41" s="48"/>
      <c r="O41" s="42"/>
      <c r="P41" s="42"/>
      <c r="Q41" s="42"/>
      <c r="R41" s="42"/>
      <c r="S41" s="42"/>
      <c r="T41" s="42"/>
      <c r="U41" s="42"/>
    </row>
    <row r="42" spans="2:21" ht="15.9" customHeight="1" x14ac:dyDescent="0.2">
      <c r="C42" s="1" t="s">
        <v>97</v>
      </c>
    </row>
    <row r="43" spans="2:21" ht="15.9" customHeight="1" x14ac:dyDescent="0.2"/>
    <row r="44" spans="2:21" ht="15.9" customHeight="1" x14ac:dyDescent="0.2">
      <c r="B44" s="47" t="s">
        <v>69</v>
      </c>
      <c r="C44" s="48"/>
      <c r="D44" s="48"/>
      <c r="E44" s="48"/>
      <c r="F44" s="48"/>
      <c r="G44" s="48"/>
      <c r="H44" s="48"/>
      <c r="I44" s="48"/>
      <c r="J44" s="48"/>
      <c r="K44" s="48"/>
      <c r="L44" s="48"/>
      <c r="M44" s="48"/>
      <c r="N44" s="48"/>
      <c r="O44" s="42"/>
      <c r="P44" s="42"/>
      <c r="Q44" s="42"/>
      <c r="R44" s="42"/>
      <c r="S44" s="42"/>
      <c r="T44" s="42"/>
      <c r="U44" s="42"/>
    </row>
    <row r="45" spans="2:21" ht="15.9" customHeight="1" x14ac:dyDescent="0.2">
      <c r="C45" s="1" t="s">
        <v>70</v>
      </c>
    </row>
    <row r="46" spans="2:21" ht="15.9" customHeight="1" x14ac:dyDescent="0.2">
      <c r="C46" s="1" t="s">
        <v>71</v>
      </c>
    </row>
    <row r="47" spans="2:21" ht="15.9" customHeight="1" x14ac:dyDescent="0.2">
      <c r="C47" s="1" t="s">
        <v>73</v>
      </c>
    </row>
    <row r="48" spans="2:21" ht="15.9" customHeight="1" x14ac:dyDescent="0.2"/>
    <row r="49" ht="15.9" customHeight="1" x14ac:dyDescent="0.2"/>
    <row r="50" ht="15.9" customHeight="1" x14ac:dyDescent="0.2"/>
    <row r="51" ht="15.9" customHeight="1" x14ac:dyDescent="0.2"/>
    <row r="52" ht="15.9"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sheetData>
  <mergeCells count="18">
    <mergeCell ref="B44:U44"/>
    <mergeCell ref="A19:Y19"/>
    <mergeCell ref="B32:N32"/>
    <mergeCell ref="B35:N35"/>
    <mergeCell ref="B41:U41"/>
    <mergeCell ref="B23:X23"/>
    <mergeCell ref="B28:N28"/>
    <mergeCell ref="C29:F29"/>
    <mergeCell ref="C30:F30"/>
    <mergeCell ref="B38:U38"/>
    <mergeCell ref="G29:V29"/>
    <mergeCell ref="G30:V30"/>
    <mergeCell ref="P13:Y13"/>
    <mergeCell ref="P14:Y14"/>
    <mergeCell ref="A18:Y18"/>
    <mergeCell ref="B22:X22"/>
    <mergeCell ref="L14:O14"/>
    <mergeCell ref="L13:O13"/>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3528-3CC6-4517-986D-286D9F8F0673}">
  <sheetPr>
    <pageSetUpPr fitToPage="1"/>
  </sheetPr>
  <dimension ref="A1:CV287"/>
  <sheetViews>
    <sheetView view="pageBreakPreview" zoomScaleNormal="100" zoomScaleSheetLayoutView="100" workbookViewId="0">
      <selection activeCell="I6" sqref="I6:N6"/>
    </sheetView>
  </sheetViews>
  <sheetFormatPr defaultRowHeight="13.2" x14ac:dyDescent="0.2"/>
  <cols>
    <col min="1" max="54" width="2.6640625" style="6" customWidth="1"/>
    <col min="55" max="55" width="2.6640625" style="6" hidden="1" customWidth="1"/>
    <col min="56" max="81" width="2.6640625" style="6" customWidth="1"/>
    <col min="82" max="82" width="5.6640625" style="20" hidden="1" customWidth="1"/>
    <col min="83" max="96" width="5.6640625" style="21" hidden="1" customWidth="1"/>
    <col min="97" max="97" width="8.88671875" style="6" hidden="1" customWidth="1"/>
    <col min="98" max="100" width="0" style="6" hidden="1" customWidth="1"/>
    <col min="101" max="16384" width="8.88671875" style="6"/>
  </cols>
  <sheetData>
    <row r="1" spans="1:100" s="38" customFormat="1" ht="20.100000000000001" customHeight="1" x14ac:dyDescent="0.2">
      <c r="A1" s="181" t="str">
        <f>IF(表紙!P14="","",表紙!P14)</f>
        <v/>
      </c>
      <c r="B1" s="181"/>
      <c r="C1" s="181"/>
      <c r="D1" s="181"/>
      <c r="E1" s="181"/>
      <c r="F1" s="181"/>
      <c r="G1" s="181"/>
      <c r="H1" s="181"/>
      <c r="I1" s="181"/>
      <c r="J1" s="181"/>
      <c r="K1" s="181"/>
      <c r="L1" s="181"/>
      <c r="M1" s="181"/>
      <c r="N1" s="181"/>
      <c r="O1" s="181"/>
      <c r="P1" s="181"/>
      <c r="Q1" s="181"/>
      <c r="R1" s="181"/>
      <c r="S1" s="181"/>
      <c r="T1" s="181"/>
      <c r="U1" s="181"/>
      <c r="CD1" s="20"/>
      <c r="CE1" s="21"/>
      <c r="CF1" s="21"/>
      <c r="CG1" s="21"/>
      <c r="CH1" s="21"/>
      <c r="CI1" s="21"/>
      <c r="CJ1" s="21"/>
      <c r="CK1" s="21"/>
      <c r="CL1" s="21"/>
      <c r="CM1" s="21"/>
      <c r="CN1" s="21"/>
      <c r="CO1" s="21"/>
      <c r="CP1" s="21"/>
      <c r="CQ1" s="21"/>
      <c r="CR1" s="21"/>
    </row>
    <row r="2" spans="1:100" ht="15.9" customHeight="1" x14ac:dyDescent="0.2">
      <c r="A2" s="50" t="s">
        <v>48</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row>
    <row r="3" spans="1:100" ht="8.1" customHeight="1" thickBot="1" x14ac:dyDescent="0.25">
      <c r="A3" s="22"/>
    </row>
    <row r="4" spans="1:100" ht="15.9" customHeight="1" x14ac:dyDescent="0.2">
      <c r="B4" s="52" t="s">
        <v>24</v>
      </c>
      <c r="C4" s="53"/>
      <c r="D4" s="56" t="s">
        <v>25</v>
      </c>
      <c r="E4" s="57"/>
      <c r="F4" s="57"/>
      <c r="G4" s="57"/>
      <c r="H4" s="57"/>
      <c r="I4" s="60" t="s">
        <v>98</v>
      </c>
      <c r="J4" s="61"/>
      <c r="K4" s="61"/>
      <c r="L4" s="61"/>
      <c r="M4" s="61"/>
      <c r="N4" s="62"/>
      <c r="O4" s="66" t="s">
        <v>27</v>
      </c>
      <c r="P4" s="66"/>
      <c r="Q4" s="66"/>
      <c r="R4" s="66"/>
      <c r="S4" s="66"/>
      <c r="T4" s="66"/>
      <c r="U4" s="66"/>
      <c r="V4" s="66"/>
      <c r="W4" s="66"/>
      <c r="X4" s="66"/>
      <c r="Y4" s="67"/>
      <c r="Z4" s="68"/>
      <c r="AA4" s="69" t="s">
        <v>28</v>
      </c>
      <c r="AB4" s="70"/>
      <c r="AC4" s="70"/>
      <c r="AD4" s="71"/>
      <c r="AE4" s="75" t="s">
        <v>81</v>
      </c>
      <c r="AF4" s="76"/>
      <c r="AG4" s="76"/>
      <c r="AH4" s="76"/>
      <c r="AI4" s="76"/>
      <c r="AJ4" s="76"/>
      <c r="AK4" s="76"/>
      <c r="AL4" s="76"/>
      <c r="AM4" s="76"/>
      <c r="AN4" s="79"/>
      <c r="AO4" s="80"/>
      <c r="AP4" s="80"/>
      <c r="AQ4" s="80"/>
      <c r="AR4" s="80"/>
      <c r="AS4" s="80"/>
      <c r="AT4" s="80"/>
      <c r="AU4" s="80"/>
      <c r="AV4" s="80"/>
      <c r="AW4" s="80"/>
      <c r="AX4" s="80"/>
      <c r="AY4" s="80"/>
      <c r="AZ4" s="81"/>
      <c r="CD4" s="6"/>
      <c r="CE4" s="6"/>
      <c r="CF4" s="6"/>
      <c r="CG4" s="6"/>
      <c r="CH4" s="20"/>
      <c r="CS4" s="21"/>
      <c r="CT4" s="21"/>
      <c r="CU4" s="21"/>
      <c r="CV4" s="21"/>
    </row>
    <row r="5" spans="1:100" ht="14.1" customHeight="1" thickBot="1" x14ac:dyDescent="0.25">
      <c r="B5" s="54"/>
      <c r="C5" s="55"/>
      <c r="D5" s="58"/>
      <c r="E5" s="59"/>
      <c r="F5" s="59"/>
      <c r="G5" s="59"/>
      <c r="H5" s="59"/>
      <c r="I5" s="63"/>
      <c r="J5" s="64"/>
      <c r="K5" s="64"/>
      <c r="L5" s="64"/>
      <c r="M5" s="64"/>
      <c r="N5" s="65"/>
      <c r="O5" s="82" t="s">
        <v>29</v>
      </c>
      <c r="P5" s="82"/>
      <c r="Q5" s="82"/>
      <c r="R5" s="82"/>
      <c r="S5" s="83"/>
      <c r="T5" s="84"/>
      <c r="U5" s="85" t="s">
        <v>23</v>
      </c>
      <c r="V5" s="82"/>
      <c r="W5" s="82"/>
      <c r="X5" s="82"/>
      <c r="Y5" s="83"/>
      <c r="Z5" s="84"/>
      <c r="AA5" s="72"/>
      <c r="AB5" s="73"/>
      <c r="AC5" s="73"/>
      <c r="AD5" s="74"/>
      <c r="AE5" s="77"/>
      <c r="AF5" s="78"/>
      <c r="AG5" s="78"/>
      <c r="AH5" s="78"/>
      <c r="AI5" s="78"/>
      <c r="AJ5" s="78"/>
      <c r="AK5" s="78"/>
      <c r="AL5" s="78"/>
      <c r="AM5" s="78"/>
      <c r="AN5" s="54"/>
      <c r="AO5" s="59"/>
      <c r="AP5" s="59"/>
      <c r="AQ5" s="59"/>
      <c r="AR5" s="59"/>
      <c r="AS5" s="51"/>
      <c r="AT5" s="51"/>
      <c r="AU5" s="59"/>
      <c r="AV5" s="59"/>
      <c r="AW5" s="59"/>
      <c r="AX5" s="59"/>
      <c r="AY5" s="59"/>
      <c r="AZ5" s="86"/>
      <c r="CD5" s="6"/>
      <c r="CE5" s="6"/>
      <c r="CF5" s="6"/>
      <c r="CG5" s="6"/>
      <c r="CH5" s="20"/>
      <c r="CS5" s="21"/>
      <c r="CT5" s="21"/>
      <c r="CU5" s="21"/>
      <c r="CV5" s="21"/>
    </row>
    <row r="6" spans="1:100" ht="13.5" customHeight="1" x14ac:dyDescent="0.2">
      <c r="B6" s="87" t="s">
        <v>30</v>
      </c>
      <c r="C6" s="88"/>
      <c r="D6" s="93" t="s">
        <v>21</v>
      </c>
      <c r="E6" s="93"/>
      <c r="F6" s="93"/>
      <c r="G6" s="93"/>
      <c r="H6" s="94"/>
      <c r="I6" s="95"/>
      <c r="J6" s="96"/>
      <c r="K6" s="96"/>
      <c r="L6" s="96"/>
      <c r="M6" s="96"/>
      <c r="N6" s="97"/>
      <c r="O6" s="98">
        <v>1</v>
      </c>
      <c r="P6" s="98"/>
      <c r="Q6" s="98"/>
      <c r="R6" s="99">
        <v>700</v>
      </c>
      <c r="S6" s="99"/>
      <c r="T6" s="100"/>
      <c r="U6" s="101">
        <v>181</v>
      </c>
      <c r="V6" s="102"/>
      <c r="W6" s="102"/>
      <c r="X6" s="103">
        <v>100</v>
      </c>
      <c r="Y6" s="102"/>
      <c r="Z6" s="53"/>
      <c r="AA6" s="104">
        <v>4160</v>
      </c>
      <c r="AB6" s="102"/>
      <c r="AC6" s="102"/>
      <c r="AD6" s="53"/>
      <c r="AE6" s="121">
        <v>1</v>
      </c>
      <c r="AF6" s="102"/>
      <c r="AG6" s="9" t="s">
        <v>31</v>
      </c>
      <c r="AH6" s="122">
        <v>10</v>
      </c>
      <c r="AI6" s="102"/>
      <c r="AJ6" s="10" t="s">
        <v>32</v>
      </c>
      <c r="AK6" s="103">
        <v>100</v>
      </c>
      <c r="AL6" s="102"/>
      <c r="AM6" s="102"/>
      <c r="AN6" s="123"/>
      <c r="AO6" s="124"/>
      <c r="AP6" s="125"/>
      <c r="AQ6" s="125"/>
      <c r="AR6" s="105"/>
      <c r="AS6" s="51"/>
      <c r="AT6" s="51"/>
      <c r="AU6" s="126"/>
      <c r="AV6" s="51"/>
      <c r="AW6" s="51"/>
      <c r="AX6" s="105"/>
      <c r="AY6" s="51"/>
      <c r="AZ6" s="106"/>
      <c r="BC6" s="6" t="s">
        <v>68</v>
      </c>
      <c r="CD6" s="6"/>
      <c r="CE6" s="6"/>
      <c r="CF6" s="6"/>
      <c r="CG6" s="6"/>
      <c r="CH6" s="20" t="str">
        <f t="shared" ref="CH6:CH18" si="0">IF(K6="","",1)</f>
        <v/>
      </c>
      <c r="CI6" s="23">
        <f t="shared" ref="CI6:CI18" si="1">O6</f>
        <v>1</v>
      </c>
      <c r="CJ6" s="24">
        <f t="shared" ref="CJ6:CJ18" si="2">R6</f>
        <v>700</v>
      </c>
      <c r="CK6" s="25">
        <f t="shared" ref="CK6:CK18" si="3">U6</f>
        <v>181</v>
      </c>
      <c r="CL6" s="24">
        <f t="shared" ref="CL6:CL18" si="4">X6</f>
        <v>100</v>
      </c>
      <c r="CM6" s="24">
        <f t="shared" ref="CM6:CM18" si="5">AA6</f>
        <v>4160</v>
      </c>
      <c r="CN6" s="26">
        <f t="shared" ref="CN6:CN18" si="6">AE6</f>
        <v>1</v>
      </c>
      <c r="CO6" s="27" t="str">
        <f t="shared" ref="CO6:CP18" si="7">AG6</f>
        <v>分</v>
      </c>
      <c r="CP6" s="26">
        <f t="shared" si="7"/>
        <v>10</v>
      </c>
      <c r="CQ6" s="21" t="str">
        <f t="shared" ref="CQ6:CR18" si="8">AJ6</f>
        <v>秒</v>
      </c>
      <c r="CR6" s="24">
        <f t="shared" si="8"/>
        <v>100</v>
      </c>
      <c r="CS6" s="28" t="e">
        <f>#REF!</f>
        <v>#REF!</v>
      </c>
      <c r="CT6" s="24" t="e">
        <f>#REF!</f>
        <v>#REF!</v>
      </c>
      <c r="CU6" s="25" t="e">
        <f>#REF!</f>
        <v>#REF!</v>
      </c>
      <c r="CV6" s="24" t="e">
        <f>#REF!</f>
        <v>#REF!</v>
      </c>
    </row>
    <row r="7" spans="1:100" ht="13.5" customHeight="1" x14ac:dyDescent="0.2">
      <c r="B7" s="89"/>
      <c r="C7" s="90"/>
      <c r="D7" s="107" t="s">
        <v>33</v>
      </c>
      <c r="E7" s="107"/>
      <c r="F7" s="107"/>
      <c r="G7" s="107"/>
      <c r="H7" s="108"/>
      <c r="I7" s="109"/>
      <c r="J7" s="110"/>
      <c r="K7" s="110"/>
      <c r="L7" s="110"/>
      <c r="M7" s="110"/>
      <c r="N7" s="111"/>
      <c r="O7" s="112">
        <v>1</v>
      </c>
      <c r="P7" s="112"/>
      <c r="Q7" s="112"/>
      <c r="R7" s="113">
        <v>690</v>
      </c>
      <c r="S7" s="113"/>
      <c r="T7" s="114"/>
      <c r="U7" s="115">
        <v>184</v>
      </c>
      <c r="V7" s="116"/>
      <c r="W7" s="116"/>
      <c r="X7" s="113">
        <v>100</v>
      </c>
      <c r="Y7" s="116"/>
      <c r="Z7" s="117"/>
      <c r="AA7" s="118">
        <v>4110</v>
      </c>
      <c r="AB7" s="116"/>
      <c r="AC7" s="116"/>
      <c r="AD7" s="117"/>
      <c r="AE7" s="119">
        <v>1</v>
      </c>
      <c r="AF7" s="116"/>
      <c r="AG7" s="11" t="s">
        <v>31</v>
      </c>
      <c r="AH7" s="120">
        <v>10</v>
      </c>
      <c r="AI7" s="116"/>
      <c r="AJ7" s="12" t="s">
        <v>32</v>
      </c>
      <c r="AK7" s="113">
        <v>100</v>
      </c>
      <c r="AL7" s="116"/>
      <c r="AM7" s="116"/>
      <c r="AN7" s="123"/>
      <c r="AO7" s="124"/>
      <c r="AP7" s="125"/>
      <c r="AQ7" s="125"/>
      <c r="AR7" s="105"/>
      <c r="AS7" s="51"/>
      <c r="AT7" s="51"/>
      <c r="AU7" s="126"/>
      <c r="AV7" s="126"/>
      <c r="AW7" s="126"/>
      <c r="AX7" s="105"/>
      <c r="AY7" s="105"/>
      <c r="AZ7" s="127"/>
      <c r="BC7" s="6" t="s">
        <v>66</v>
      </c>
      <c r="CD7" s="6"/>
      <c r="CE7" s="6"/>
      <c r="CF7" s="6"/>
      <c r="CG7" s="6"/>
      <c r="CH7" s="20" t="str">
        <f t="shared" si="0"/>
        <v/>
      </c>
      <c r="CI7" s="23">
        <f t="shared" si="1"/>
        <v>1</v>
      </c>
      <c r="CJ7" s="24">
        <f t="shared" si="2"/>
        <v>690</v>
      </c>
      <c r="CK7" s="25">
        <f t="shared" si="3"/>
        <v>184</v>
      </c>
      <c r="CL7" s="24">
        <f t="shared" si="4"/>
        <v>100</v>
      </c>
      <c r="CM7" s="24">
        <f t="shared" si="5"/>
        <v>4110</v>
      </c>
      <c r="CN7" s="26">
        <f t="shared" si="6"/>
        <v>1</v>
      </c>
      <c r="CO7" s="27" t="str">
        <f t="shared" si="7"/>
        <v>分</v>
      </c>
      <c r="CP7" s="26">
        <f t="shared" si="7"/>
        <v>10</v>
      </c>
      <c r="CQ7" s="21" t="str">
        <f t="shared" si="8"/>
        <v>秒</v>
      </c>
      <c r="CR7" s="24">
        <f t="shared" si="8"/>
        <v>100</v>
      </c>
      <c r="CS7" s="28" t="e">
        <f>#REF!</f>
        <v>#REF!</v>
      </c>
      <c r="CT7" s="24" t="e">
        <f>#REF!</f>
        <v>#REF!</v>
      </c>
      <c r="CU7" s="25" t="e">
        <f>#REF!</f>
        <v>#REF!</v>
      </c>
      <c r="CV7" s="24" t="e">
        <f>#REF!</f>
        <v>#REF!</v>
      </c>
    </row>
    <row r="8" spans="1:100" ht="13.5" customHeight="1" x14ac:dyDescent="0.2">
      <c r="B8" s="89"/>
      <c r="C8" s="90"/>
      <c r="D8" s="107" t="s">
        <v>34</v>
      </c>
      <c r="E8" s="107"/>
      <c r="F8" s="107"/>
      <c r="G8" s="107"/>
      <c r="H8" s="108"/>
      <c r="I8" s="109"/>
      <c r="J8" s="110"/>
      <c r="K8" s="110"/>
      <c r="L8" s="110"/>
      <c r="M8" s="110"/>
      <c r="N8" s="111"/>
      <c r="O8" s="112">
        <v>1</v>
      </c>
      <c r="P8" s="112"/>
      <c r="Q8" s="112"/>
      <c r="R8" s="113">
        <v>680</v>
      </c>
      <c r="S8" s="116"/>
      <c r="T8" s="117"/>
      <c r="U8" s="115">
        <v>186</v>
      </c>
      <c r="V8" s="116"/>
      <c r="W8" s="116"/>
      <c r="X8" s="113">
        <v>100</v>
      </c>
      <c r="Y8" s="116"/>
      <c r="Z8" s="117"/>
      <c r="AA8" s="118">
        <v>4050</v>
      </c>
      <c r="AB8" s="116"/>
      <c r="AC8" s="116"/>
      <c r="AD8" s="117"/>
      <c r="AE8" s="119">
        <v>1</v>
      </c>
      <c r="AF8" s="116"/>
      <c r="AG8" s="11" t="s">
        <v>31</v>
      </c>
      <c r="AH8" s="120">
        <v>10</v>
      </c>
      <c r="AI8" s="116"/>
      <c r="AJ8" s="12" t="s">
        <v>32</v>
      </c>
      <c r="AK8" s="113">
        <v>100</v>
      </c>
      <c r="AL8" s="116"/>
      <c r="AM8" s="116"/>
      <c r="AN8" s="123"/>
      <c r="AO8" s="124"/>
      <c r="AP8" s="125"/>
      <c r="AQ8" s="125"/>
      <c r="AR8" s="105"/>
      <c r="AS8" s="51"/>
      <c r="AT8" s="51"/>
      <c r="AU8" s="126"/>
      <c r="AV8" s="126"/>
      <c r="AW8" s="126"/>
      <c r="AX8" s="105"/>
      <c r="AY8" s="105"/>
      <c r="AZ8" s="127"/>
      <c r="BC8" s="6" t="s">
        <v>67</v>
      </c>
      <c r="CD8" s="6"/>
      <c r="CE8" s="6"/>
      <c r="CF8" s="6"/>
      <c r="CG8" s="6"/>
      <c r="CH8" s="20" t="str">
        <f t="shared" si="0"/>
        <v/>
      </c>
      <c r="CI8" s="23">
        <f t="shared" si="1"/>
        <v>1</v>
      </c>
      <c r="CJ8" s="24">
        <f t="shared" si="2"/>
        <v>680</v>
      </c>
      <c r="CK8" s="25">
        <f t="shared" si="3"/>
        <v>186</v>
      </c>
      <c r="CL8" s="24">
        <f t="shared" si="4"/>
        <v>100</v>
      </c>
      <c r="CM8" s="24">
        <f t="shared" si="5"/>
        <v>4050</v>
      </c>
      <c r="CN8" s="26">
        <f t="shared" si="6"/>
        <v>1</v>
      </c>
      <c r="CO8" s="27" t="str">
        <f t="shared" si="7"/>
        <v>分</v>
      </c>
      <c r="CP8" s="26">
        <f t="shared" si="7"/>
        <v>10</v>
      </c>
      <c r="CQ8" s="21" t="str">
        <f t="shared" si="8"/>
        <v>秒</v>
      </c>
      <c r="CR8" s="24">
        <f t="shared" si="8"/>
        <v>100</v>
      </c>
      <c r="CS8" s="28" t="e">
        <f>#REF!</f>
        <v>#REF!</v>
      </c>
      <c r="CT8" s="24" t="e">
        <f>#REF!</f>
        <v>#REF!</v>
      </c>
      <c r="CU8" s="25" t="e">
        <f>#REF!</f>
        <v>#REF!</v>
      </c>
      <c r="CV8" s="24" t="e">
        <f>#REF!</f>
        <v>#REF!</v>
      </c>
    </row>
    <row r="9" spans="1:100" ht="13.5" customHeight="1" x14ac:dyDescent="0.2">
      <c r="B9" s="89"/>
      <c r="C9" s="90"/>
      <c r="D9" s="107" t="s">
        <v>35</v>
      </c>
      <c r="E9" s="107"/>
      <c r="F9" s="107"/>
      <c r="G9" s="107"/>
      <c r="H9" s="108"/>
      <c r="I9" s="109"/>
      <c r="J9" s="110"/>
      <c r="K9" s="110"/>
      <c r="L9" s="110"/>
      <c r="M9" s="110"/>
      <c r="N9" s="111"/>
      <c r="O9" s="112">
        <v>1</v>
      </c>
      <c r="P9" s="112"/>
      <c r="Q9" s="112"/>
      <c r="R9" s="113">
        <v>670</v>
      </c>
      <c r="S9" s="116"/>
      <c r="T9" s="117"/>
      <c r="U9" s="115">
        <v>189</v>
      </c>
      <c r="V9" s="116"/>
      <c r="W9" s="116"/>
      <c r="X9" s="113">
        <v>100</v>
      </c>
      <c r="Y9" s="116"/>
      <c r="Z9" s="117"/>
      <c r="AA9" s="118">
        <v>3990</v>
      </c>
      <c r="AB9" s="116"/>
      <c r="AC9" s="116"/>
      <c r="AD9" s="117"/>
      <c r="AE9" s="119">
        <v>1</v>
      </c>
      <c r="AF9" s="116"/>
      <c r="AG9" s="11" t="s">
        <v>31</v>
      </c>
      <c r="AH9" s="120">
        <v>10</v>
      </c>
      <c r="AI9" s="116"/>
      <c r="AJ9" s="12" t="s">
        <v>32</v>
      </c>
      <c r="AK9" s="113">
        <v>100</v>
      </c>
      <c r="AL9" s="116"/>
      <c r="AM9" s="116"/>
      <c r="AN9" s="123"/>
      <c r="AO9" s="124"/>
      <c r="AP9" s="125"/>
      <c r="AQ9" s="125"/>
      <c r="AR9" s="105"/>
      <c r="AS9" s="51"/>
      <c r="AT9" s="51"/>
      <c r="AU9" s="126"/>
      <c r="AV9" s="126"/>
      <c r="AW9" s="126"/>
      <c r="AX9" s="105"/>
      <c r="AY9" s="105"/>
      <c r="AZ9" s="127"/>
      <c r="CD9" s="6"/>
      <c r="CE9" s="6"/>
      <c r="CF9" s="6"/>
      <c r="CG9" s="6"/>
      <c r="CH9" s="20" t="str">
        <f t="shared" si="0"/>
        <v/>
      </c>
      <c r="CI9" s="23">
        <f t="shared" si="1"/>
        <v>1</v>
      </c>
      <c r="CJ9" s="24">
        <f t="shared" si="2"/>
        <v>670</v>
      </c>
      <c r="CK9" s="25">
        <f t="shared" si="3"/>
        <v>189</v>
      </c>
      <c r="CL9" s="24">
        <f t="shared" si="4"/>
        <v>100</v>
      </c>
      <c r="CM9" s="24">
        <f t="shared" si="5"/>
        <v>3990</v>
      </c>
      <c r="CN9" s="26">
        <f t="shared" si="6"/>
        <v>1</v>
      </c>
      <c r="CO9" s="27" t="str">
        <f t="shared" si="7"/>
        <v>分</v>
      </c>
      <c r="CP9" s="26">
        <f t="shared" si="7"/>
        <v>10</v>
      </c>
      <c r="CQ9" s="21" t="str">
        <f t="shared" si="8"/>
        <v>秒</v>
      </c>
      <c r="CR9" s="24">
        <f t="shared" si="8"/>
        <v>100</v>
      </c>
      <c r="CS9" s="28" t="e">
        <f>#REF!</f>
        <v>#REF!</v>
      </c>
      <c r="CT9" s="24" t="e">
        <f>#REF!</f>
        <v>#REF!</v>
      </c>
      <c r="CU9" s="25" t="e">
        <f>#REF!</f>
        <v>#REF!</v>
      </c>
      <c r="CV9" s="24" t="e">
        <f>#REF!</f>
        <v>#REF!</v>
      </c>
    </row>
    <row r="10" spans="1:100" ht="13.5" customHeight="1" thickBot="1" x14ac:dyDescent="0.25">
      <c r="B10" s="91"/>
      <c r="C10" s="92"/>
      <c r="D10" s="128" t="s">
        <v>22</v>
      </c>
      <c r="E10" s="128"/>
      <c r="F10" s="128"/>
      <c r="G10" s="128"/>
      <c r="H10" s="129"/>
      <c r="I10" s="130"/>
      <c r="J10" s="131"/>
      <c r="K10" s="131"/>
      <c r="L10" s="131"/>
      <c r="M10" s="131"/>
      <c r="N10" s="132"/>
      <c r="O10" s="133">
        <v>1</v>
      </c>
      <c r="P10" s="133"/>
      <c r="Q10" s="133"/>
      <c r="R10" s="134">
        <v>660</v>
      </c>
      <c r="S10" s="135"/>
      <c r="T10" s="136"/>
      <c r="U10" s="137">
        <v>192</v>
      </c>
      <c r="V10" s="135"/>
      <c r="W10" s="135"/>
      <c r="X10" s="134">
        <v>100</v>
      </c>
      <c r="Y10" s="135"/>
      <c r="Z10" s="136"/>
      <c r="AA10" s="138">
        <v>3930</v>
      </c>
      <c r="AB10" s="135"/>
      <c r="AC10" s="135"/>
      <c r="AD10" s="136"/>
      <c r="AE10" s="139">
        <v>1</v>
      </c>
      <c r="AF10" s="135"/>
      <c r="AG10" s="17" t="s">
        <v>31</v>
      </c>
      <c r="AH10" s="140">
        <v>10</v>
      </c>
      <c r="AI10" s="135"/>
      <c r="AJ10" s="18" t="s">
        <v>32</v>
      </c>
      <c r="AK10" s="134">
        <v>100</v>
      </c>
      <c r="AL10" s="135"/>
      <c r="AM10" s="135"/>
      <c r="AN10" s="123"/>
      <c r="AO10" s="124"/>
      <c r="AP10" s="125"/>
      <c r="AQ10" s="125"/>
      <c r="AR10" s="105"/>
      <c r="AS10" s="51"/>
      <c r="AT10" s="51"/>
      <c r="AU10" s="126"/>
      <c r="AV10" s="126"/>
      <c r="AW10" s="126"/>
      <c r="AX10" s="105"/>
      <c r="AY10" s="105"/>
      <c r="AZ10" s="127"/>
      <c r="CD10" s="6"/>
      <c r="CE10" s="6"/>
      <c r="CF10" s="6"/>
      <c r="CG10" s="6"/>
      <c r="CH10" s="20" t="str">
        <f t="shared" si="0"/>
        <v/>
      </c>
      <c r="CI10" s="23">
        <f t="shared" si="1"/>
        <v>1</v>
      </c>
      <c r="CJ10" s="24">
        <f t="shared" si="2"/>
        <v>660</v>
      </c>
      <c r="CK10" s="25">
        <f t="shared" si="3"/>
        <v>192</v>
      </c>
      <c r="CL10" s="24">
        <f t="shared" si="4"/>
        <v>100</v>
      </c>
      <c r="CM10" s="24">
        <f t="shared" si="5"/>
        <v>3930</v>
      </c>
      <c r="CN10" s="26">
        <f t="shared" si="6"/>
        <v>1</v>
      </c>
      <c r="CO10" s="27" t="str">
        <f t="shared" si="7"/>
        <v>分</v>
      </c>
      <c r="CP10" s="26">
        <f t="shared" si="7"/>
        <v>10</v>
      </c>
      <c r="CQ10" s="21" t="str">
        <f t="shared" si="8"/>
        <v>秒</v>
      </c>
      <c r="CR10" s="24">
        <f t="shared" si="8"/>
        <v>100</v>
      </c>
      <c r="CS10" s="28" t="e">
        <f>#REF!</f>
        <v>#REF!</v>
      </c>
      <c r="CT10" s="24" t="e">
        <f>#REF!</f>
        <v>#REF!</v>
      </c>
      <c r="CU10" s="25" t="e">
        <f>#REF!</f>
        <v>#REF!</v>
      </c>
      <c r="CV10" s="24" t="e">
        <f>#REF!</f>
        <v>#REF!</v>
      </c>
    </row>
    <row r="11" spans="1:100" ht="13.5" customHeight="1" x14ac:dyDescent="0.2">
      <c r="B11" s="141" t="s">
        <v>36</v>
      </c>
      <c r="C11" s="142"/>
      <c r="D11" s="93" t="s">
        <v>21</v>
      </c>
      <c r="E11" s="93"/>
      <c r="F11" s="93"/>
      <c r="G11" s="93"/>
      <c r="H11" s="94"/>
      <c r="I11" s="95"/>
      <c r="J11" s="96"/>
      <c r="K11" s="96"/>
      <c r="L11" s="96"/>
      <c r="M11" s="96"/>
      <c r="N11" s="97"/>
      <c r="O11" s="98">
        <v>1</v>
      </c>
      <c r="P11" s="98"/>
      <c r="Q11" s="98"/>
      <c r="R11" s="99">
        <v>650</v>
      </c>
      <c r="S11" s="67"/>
      <c r="T11" s="68"/>
      <c r="U11" s="147">
        <v>189</v>
      </c>
      <c r="V11" s="67"/>
      <c r="W11" s="67"/>
      <c r="X11" s="99">
        <v>100</v>
      </c>
      <c r="Y11" s="67"/>
      <c r="Z11" s="68"/>
      <c r="AA11" s="148">
        <v>4000</v>
      </c>
      <c r="AB11" s="67"/>
      <c r="AC11" s="67"/>
      <c r="AD11" s="68"/>
      <c r="AE11" s="149">
        <v>1</v>
      </c>
      <c r="AF11" s="67"/>
      <c r="AG11" s="15" t="s">
        <v>31</v>
      </c>
      <c r="AH11" s="150">
        <v>10</v>
      </c>
      <c r="AI11" s="67"/>
      <c r="AJ11" s="16" t="s">
        <v>32</v>
      </c>
      <c r="AK11" s="99">
        <v>100</v>
      </c>
      <c r="AL11" s="67"/>
      <c r="AM11" s="67"/>
      <c r="AN11" s="123"/>
      <c r="AO11" s="124"/>
      <c r="AP11" s="125"/>
      <c r="AQ11" s="125"/>
      <c r="AR11" s="105"/>
      <c r="AS11" s="51"/>
      <c r="AT11" s="51"/>
      <c r="AU11" s="126"/>
      <c r="AV11" s="126"/>
      <c r="AW11" s="126"/>
      <c r="AX11" s="105"/>
      <c r="AY11" s="105"/>
      <c r="AZ11" s="127"/>
      <c r="CD11" s="6"/>
      <c r="CE11" s="6"/>
      <c r="CF11" s="6"/>
      <c r="CG11" s="6"/>
      <c r="CH11" s="20" t="str">
        <f t="shared" si="0"/>
        <v/>
      </c>
      <c r="CI11" s="23">
        <f t="shared" si="1"/>
        <v>1</v>
      </c>
      <c r="CJ11" s="24">
        <f t="shared" si="2"/>
        <v>650</v>
      </c>
      <c r="CK11" s="25">
        <f t="shared" si="3"/>
        <v>189</v>
      </c>
      <c r="CL11" s="24">
        <f t="shared" si="4"/>
        <v>100</v>
      </c>
      <c r="CM11" s="24">
        <f t="shared" si="5"/>
        <v>4000</v>
      </c>
      <c r="CN11" s="26">
        <f t="shared" si="6"/>
        <v>1</v>
      </c>
      <c r="CO11" s="27" t="str">
        <f t="shared" si="7"/>
        <v>分</v>
      </c>
      <c r="CP11" s="26">
        <f t="shared" si="7"/>
        <v>10</v>
      </c>
      <c r="CQ11" s="21" t="str">
        <f t="shared" si="8"/>
        <v>秒</v>
      </c>
      <c r="CR11" s="24">
        <f t="shared" si="8"/>
        <v>100</v>
      </c>
      <c r="CS11" s="28" t="e">
        <f>#REF!</f>
        <v>#REF!</v>
      </c>
      <c r="CT11" s="24" t="e">
        <f>#REF!</f>
        <v>#REF!</v>
      </c>
      <c r="CU11" s="25" t="e">
        <f>#REF!</f>
        <v>#REF!</v>
      </c>
      <c r="CV11" s="24" t="e">
        <f>#REF!</f>
        <v>#REF!</v>
      </c>
    </row>
    <row r="12" spans="1:100" ht="13.5" customHeight="1" x14ac:dyDescent="0.2">
      <c r="B12" s="143"/>
      <c r="C12" s="144"/>
      <c r="D12" s="107" t="s">
        <v>33</v>
      </c>
      <c r="E12" s="107"/>
      <c r="F12" s="107"/>
      <c r="G12" s="107"/>
      <c r="H12" s="108"/>
      <c r="I12" s="109"/>
      <c r="J12" s="110"/>
      <c r="K12" s="110"/>
      <c r="L12" s="110"/>
      <c r="M12" s="110"/>
      <c r="N12" s="111"/>
      <c r="O12" s="112">
        <v>1</v>
      </c>
      <c r="P12" s="112"/>
      <c r="Q12" s="112"/>
      <c r="R12" s="113">
        <v>640</v>
      </c>
      <c r="S12" s="116"/>
      <c r="T12" s="117"/>
      <c r="U12" s="115">
        <v>192</v>
      </c>
      <c r="V12" s="116"/>
      <c r="W12" s="116"/>
      <c r="X12" s="113">
        <v>100</v>
      </c>
      <c r="Y12" s="116"/>
      <c r="Z12" s="117"/>
      <c r="AA12" s="118">
        <v>3940</v>
      </c>
      <c r="AB12" s="116"/>
      <c r="AC12" s="116"/>
      <c r="AD12" s="117"/>
      <c r="AE12" s="119">
        <v>1</v>
      </c>
      <c r="AF12" s="116"/>
      <c r="AG12" s="11" t="s">
        <v>31</v>
      </c>
      <c r="AH12" s="120">
        <v>10</v>
      </c>
      <c r="AI12" s="116"/>
      <c r="AJ12" s="12" t="s">
        <v>32</v>
      </c>
      <c r="AK12" s="113">
        <v>100</v>
      </c>
      <c r="AL12" s="116"/>
      <c r="AM12" s="116"/>
      <c r="AN12" s="123"/>
      <c r="AO12" s="124"/>
      <c r="AP12" s="125"/>
      <c r="AQ12" s="125"/>
      <c r="AR12" s="105"/>
      <c r="AS12" s="51"/>
      <c r="AT12" s="51"/>
      <c r="AU12" s="126"/>
      <c r="AV12" s="126"/>
      <c r="AW12" s="126"/>
      <c r="AX12" s="105"/>
      <c r="AY12" s="105"/>
      <c r="AZ12" s="127"/>
      <c r="CD12" s="6"/>
      <c r="CE12" s="6"/>
      <c r="CF12" s="6"/>
      <c r="CG12" s="6"/>
      <c r="CH12" s="20" t="str">
        <f t="shared" si="0"/>
        <v/>
      </c>
      <c r="CI12" s="23">
        <f t="shared" si="1"/>
        <v>1</v>
      </c>
      <c r="CJ12" s="24">
        <f t="shared" si="2"/>
        <v>640</v>
      </c>
      <c r="CK12" s="25">
        <f t="shared" si="3"/>
        <v>192</v>
      </c>
      <c r="CL12" s="24">
        <f t="shared" si="4"/>
        <v>100</v>
      </c>
      <c r="CM12" s="24">
        <f t="shared" si="5"/>
        <v>3940</v>
      </c>
      <c r="CN12" s="26">
        <f t="shared" si="6"/>
        <v>1</v>
      </c>
      <c r="CO12" s="27" t="str">
        <f t="shared" si="7"/>
        <v>分</v>
      </c>
      <c r="CP12" s="26">
        <f t="shared" si="7"/>
        <v>10</v>
      </c>
      <c r="CQ12" s="21" t="str">
        <f t="shared" si="8"/>
        <v>秒</v>
      </c>
      <c r="CR12" s="24">
        <f t="shared" si="8"/>
        <v>100</v>
      </c>
      <c r="CS12" s="28" t="e">
        <f>#REF!</f>
        <v>#REF!</v>
      </c>
      <c r="CT12" s="24" t="e">
        <f>#REF!</f>
        <v>#REF!</v>
      </c>
      <c r="CU12" s="25" t="e">
        <f>#REF!</f>
        <v>#REF!</v>
      </c>
      <c r="CV12" s="24" t="e">
        <f>#REF!</f>
        <v>#REF!</v>
      </c>
    </row>
    <row r="13" spans="1:100" ht="13.5" customHeight="1" x14ac:dyDescent="0.2">
      <c r="B13" s="143"/>
      <c r="C13" s="144"/>
      <c r="D13" s="107" t="s">
        <v>34</v>
      </c>
      <c r="E13" s="107"/>
      <c r="F13" s="107"/>
      <c r="G13" s="107"/>
      <c r="H13" s="108"/>
      <c r="I13" s="109"/>
      <c r="J13" s="110"/>
      <c r="K13" s="110"/>
      <c r="L13" s="110"/>
      <c r="M13" s="110"/>
      <c r="N13" s="111"/>
      <c r="O13" s="112">
        <v>1</v>
      </c>
      <c r="P13" s="112"/>
      <c r="Q13" s="112"/>
      <c r="R13" s="113">
        <v>630</v>
      </c>
      <c r="S13" s="116"/>
      <c r="T13" s="117"/>
      <c r="U13" s="115">
        <v>195</v>
      </c>
      <c r="V13" s="116"/>
      <c r="W13" s="116"/>
      <c r="X13" s="113">
        <v>100</v>
      </c>
      <c r="Y13" s="116"/>
      <c r="Z13" s="117"/>
      <c r="AA13" s="118">
        <v>3880</v>
      </c>
      <c r="AB13" s="116"/>
      <c r="AC13" s="116"/>
      <c r="AD13" s="117"/>
      <c r="AE13" s="119">
        <v>1</v>
      </c>
      <c r="AF13" s="116"/>
      <c r="AG13" s="11" t="s">
        <v>31</v>
      </c>
      <c r="AH13" s="120">
        <v>15</v>
      </c>
      <c r="AI13" s="116"/>
      <c r="AJ13" s="12" t="s">
        <v>32</v>
      </c>
      <c r="AK13" s="113">
        <v>100</v>
      </c>
      <c r="AL13" s="116"/>
      <c r="AM13" s="116"/>
      <c r="AN13" s="123"/>
      <c r="AO13" s="124"/>
      <c r="AP13" s="125"/>
      <c r="AQ13" s="125"/>
      <c r="AR13" s="105"/>
      <c r="AS13" s="51"/>
      <c r="AT13" s="51"/>
      <c r="AU13" s="126"/>
      <c r="AV13" s="126"/>
      <c r="AW13" s="126"/>
      <c r="AX13" s="105"/>
      <c r="AY13" s="105"/>
      <c r="AZ13" s="127"/>
      <c r="CD13" s="6"/>
      <c r="CE13" s="6"/>
      <c r="CF13" s="6"/>
      <c r="CG13" s="6"/>
      <c r="CH13" s="20" t="str">
        <f t="shared" si="0"/>
        <v/>
      </c>
      <c r="CI13" s="23">
        <f t="shared" si="1"/>
        <v>1</v>
      </c>
      <c r="CJ13" s="24">
        <f t="shared" si="2"/>
        <v>630</v>
      </c>
      <c r="CK13" s="25">
        <f t="shared" si="3"/>
        <v>195</v>
      </c>
      <c r="CL13" s="24">
        <f t="shared" si="4"/>
        <v>100</v>
      </c>
      <c r="CM13" s="24">
        <f t="shared" si="5"/>
        <v>3880</v>
      </c>
      <c r="CN13" s="26">
        <f t="shared" si="6"/>
        <v>1</v>
      </c>
      <c r="CO13" s="27" t="str">
        <f t="shared" si="7"/>
        <v>分</v>
      </c>
      <c r="CP13" s="26">
        <f t="shared" si="7"/>
        <v>15</v>
      </c>
      <c r="CQ13" s="21" t="str">
        <f t="shared" si="8"/>
        <v>秒</v>
      </c>
      <c r="CR13" s="24">
        <f t="shared" si="8"/>
        <v>100</v>
      </c>
      <c r="CS13" s="28" t="e">
        <f>#REF!</f>
        <v>#REF!</v>
      </c>
      <c r="CT13" s="24" t="e">
        <f>#REF!</f>
        <v>#REF!</v>
      </c>
      <c r="CU13" s="25" t="e">
        <f>#REF!</f>
        <v>#REF!</v>
      </c>
      <c r="CV13" s="24" t="e">
        <f>#REF!</f>
        <v>#REF!</v>
      </c>
    </row>
    <row r="14" spans="1:100" ht="13.5" customHeight="1" thickBot="1" x14ac:dyDescent="0.25">
      <c r="B14" s="145"/>
      <c r="C14" s="146"/>
      <c r="D14" s="128" t="s">
        <v>22</v>
      </c>
      <c r="E14" s="128"/>
      <c r="F14" s="128"/>
      <c r="G14" s="128"/>
      <c r="H14" s="129"/>
      <c r="I14" s="130"/>
      <c r="J14" s="131"/>
      <c r="K14" s="131"/>
      <c r="L14" s="131"/>
      <c r="M14" s="131"/>
      <c r="N14" s="132"/>
      <c r="O14" s="133">
        <v>1</v>
      </c>
      <c r="P14" s="133"/>
      <c r="Q14" s="133"/>
      <c r="R14" s="134">
        <v>620</v>
      </c>
      <c r="S14" s="135"/>
      <c r="T14" s="136"/>
      <c r="U14" s="137">
        <v>198</v>
      </c>
      <c r="V14" s="135"/>
      <c r="W14" s="135"/>
      <c r="X14" s="134">
        <v>100</v>
      </c>
      <c r="Y14" s="135"/>
      <c r="Z14" s="136"/>
      <c r="AA14" s="138">
        <v>3820</v>
      </c>
      <c r="AB14" s="135"/>
      <c r="AC14" s="135"/>
      <c r="AD14" s="136"/>
      <c r="AE14" s="139">
        <v>1</v>
      </c>
      <c r="AF14" s="135"/>
      <c r="AG14" s="17" t="s">
        <v>31</v>
      </c>
      <c r="AH14" s="140">
        <v>15</v>
      </c>
      <c r="AI14" s="135"/>
      <c r="AJ14" s="18" t="s">
        <v>32</v>
      </c>
      <c r="AK14" s="134">
        <v>100</v>
      </c>
      <c r="AL14" s="135"/>
      <c r="AM14" s="135"/>
      <c r="AN14" s="123"/>
      <c r="AO14" s="124"/>
      <c r="AP14" s="125"/>
      <c r="AQ14" s="125"/>
      <c r="AR14" s="105"/>
      <c r="AS14" s="51"/>
      <c r="AT14" s="51"/>
      <c r="AU14" s="126"/>
      <c r="AV14" s="126"/>
      <c r="AW14" s="126"/>
      <c r="AX14" s="105"/>
      <c r="AY14" s="105"/>
      <c r="AZ14" s="127"/>
      <c r="CD14" s="6"/>
      <c r="CE14" s="6"/>
      <c r="CF14" s="6"/>
      <c r="CG14" s="6"/>
      <c r="CH14" s="20" t="str">
        <f t="shared" si="0"/>
        <v/>
      </c>
      <c r="CI14" s="23">
        <f t="shared" si="1"/>
        <v>1</v>
      </c>
      <c r="CJ14" s="24">
        <f t="shared" si="2"/>
        <v>620</v>
      </c>
      <c r="CK14" s="25">
        <f t="shared" si="3"/>
        <v>198</v>
      </c>
      <c r="CL14" s="24">
        <f t="shared" si="4"/>
        <v>100</v>
      </c>
      <c r="CM14" s="24">
        <f t="shared" si="5"/>
        <v>3820</v>
      </c>
      <c r="CN14" s="26">
        <f t="shared" si="6"/>
        <v>1</v>
      </c>
      <c r="CO14" s="27" t="str">
        <f t="shared" si="7"/>
        <v>分</v>
      </c>
      <c r="CP14" s="26">
        <f t="shared" si="7"/>
        <v>15</v>
      </c>
      <c r="CQ14" s="21" t="str">
        <f t="shared" si="8"/>
        <v>秒</v>
      </c>
      <c r="CR14" s="24">
        <f t="shared" si="8"/>
        <v>100</v>
      </c>
      <c r="CS14" s="28" t="e">
        <f>#REF!</f>
        <v>#REF!</v>
      </c>
      <c r="CT14" s="24" t="e">
        <f>#REF!</f>
        <v>#REF!</v>
      </c>
      <c r="CU14" s="25" t="e">
        <f>#REF!</f>
        <v>#REF!</v>
      </c>
      <c r="CV14" s="24" t="e">
        <f>#REF!</f>
        <v>#REF!</v>
      </c>
    </row>
    <row r="15" spans="1:100" ht="13.5" customHeight="1" x14ac:dyDescent="0.2">
      <c r="B15" s="141" t="s">
        <v>37</v>
      </c>
      <c r="C15" s="142"/>
      <c r="D15" s="93" t="s">
        <v>21</v>
      </c>
      <c r="E15" s="93"/>
      <c r="F15" s="93"/>
      <c r="G15" s="93"/>
      <c r="H15" s="94"/>
      <c r="I15" s="95"/>
      <c r="J15" s="96"/>
      <c r="K15" s="96"/>
      <c r="L15" s="96"/>
      <c r="M15" s="96"/>
      <c r="N15" s="97"/>
      <c r="O15" s="98">
        <v>1</v>
      </c>
      <c r="P15" s="98"/>
      <c r="Q15" s="98"/>
      <c r="R15" s="99">
        <v>600</v>
      </c>
      <c r="S15" s="67"/>
      <c r="T15" s="68"/>
      <c r="U15" s="147">
        <v>285</v>
      </c>
      <c r="V15" s="67"/>
      <c r="W15" s="67"/>
      <c r="X15" s="99">
        <v>100</v>
      </c>
      <c r="Y15" s="67"/>
      <c r="Z15" s="68"/>
      <c r="AA15" s="148">
        <v>2780</v>
      </c>
      <c r="AB15" s="67"/>
      <c r="AC15" s="67"/>
      <c r="AD15" s="68"/>
      <c r="AE15" s="149">
        <v>1</v>
      </c>
      <c r="AF15" s="67"/>
      <c r="AG15" s="15" t="s">
        <v>31</v>
      </c>
      <c r="AH15" s="150">
        <v>45</v>
      </c>
      <c r="AI15" s="67"/>
      <c r="AJ15" s="16" t="s">
        <v>32</v>
      </c>
      <c r="AK15" s="99">
        <v>100</v>
      </c>
      <c r="AL15" s="67"/>
      <c r="AM15" s="67"/>
      <c r="AN15" s="123"/>
      <c r="AO15" s="124"/>
      <c r="AP15" s="125"/>
      <c r="AQ15" s="125"/>
      <c r="AR15" s="105"/>
      <c r="AS15" s="51"/>
      <c r="AT15" s="51"/>
      <c r="AU15" s="126"/>
      <c r="AV15" s="126"/>
      <c r="AW15" s="126"/>
      <c r="AX15" s="105"/>
      <c r="AY15" s="105"/>
      <c r="AZ15" s="127"/>
      <c r="CD15" s="6"/>
      <c r="CE15" s="6"/>
      <c r="CF15" s="6"/>
      <c r="CG15" s="6"/>
      <c r="CH15" s="20" t="str">
        <f t="shared" si="0"/>
        <v/>
      </c>
      <c r="CI15" s="23">
        <f t="shared" si="1"/>
        <v>1</v>
      </c>
      <c r="CJ15" s="24">
        <f t="shared" si="2"/>
        <v>600</v>
      </c>
      <c r="CK15" s="25">
        <f t="shared" si="3"/>
        <v>285</v>
      </c>
      <c r="CL15" s="24">
        <f t="shared" si="4"/>
        <v>100</v>
      </c>
      <c r="CM15" s="24">
        <f t="shared" si="5"/>
        <v>2780</v>
      </c>
      <c r="CN15" s="26">
        <f t="shared" si="6"/>
        <v>1</v>
      </c>
      <c r="CO15" s="27" t="str">
        <f t="shared" si="7"/>
        <v>分</v>
      </c>
      <c r="CP15" s="26">
        <f t="shared" si="7"/>
        <v>45</v>
      </c>
      <c r="CQ15" s="21" t="str">
        <f t="shared" si="8"/>
        <v>秒</v>
      </c>
      <c r="CR15" s="24">
        <f t="shared" si="8"/>
        <v>100</v>
      </c>
      <c r="CS15" s="28" t="e">
        <f>#REF!</f>
        <v>#REF!</v>
      </c>
      <c r="CT15" s="24" t="e">
        <f>#REF!</f>
        <v>#REF!</v>
      </c>
      <c r="CU15" s="25" t="e">
        <f>#REF!</f>
        <v>#REF!</v>
      </c>
      <c r="CV15" s="24" t="e">
        <f>#REF!</f>
        <v>#REF!</v>
      </c>
    </row>
    <row r="16" spans="1:100" ht="13.5" customHeight="1" x14ac:dyDescent="0.2">
      <c r="B16" s="143"/>
      <c r="C16" s="144"/>
      <c r="D16" s="107" t="s">
        <v>33</v>
      </c>
      <c r="E16" s="107"/>
      <c r="F16" s="107"/>
      <c r="G16" s="107"/>
      <c r="H16" s="108"/>
      <c r="I16" s="109"/>
      <c r="J16" s="110"/>
      <c r="K16" s="110"/>
      <c r="L16" s="110"/>
      <c r="M16" s="110"/>
      <c r="N16" s="111"/>
      <c r="O16" s="112">
        <v>1</v>
      </c>
      <c r="P16" s="112"/>
      <c r="Q16" s="112"/>
      <c r="R16" s="113">
        <v>590</v>
      </c>
      <c r="S16" s="116"/>
      <c r="T16" s="117"/>
      <c r="U16" s="115">
        <v>290</v>
      </c>
      <c r="V16" s="116"/>
      <c r="W16" s="116"/>
      <c r="X16" s="113">
        <v>100</v>
      </c>
      <c r="Y16" s="116"/>
      <c r="Z16" s="117"/>
      <c r="AA16" s="118">
        <v>2740</v>
      </c>
      <c r="AB16" s="116"/>
      <c r="AC16" s="116"/>
      <c r="AD16" s="117"/>
      <c r="AE16" s="119">
        <v>1</v>
      </c>
      <c r="AF16" s="116"/>
      <c r="AG16" s="11" t="s">
        <v>31</v>
      </c>
      <c r="AH16" s="120">
        <v>45</v>
      </c>
      <c r="AI16" s="116"/>
      <c r="AJ16" s="12" t="s">
        <v>32</v>
      </c>
      <c r="AK16" s="113">
        <v>100</v>
      </c>
      <c r="AL16" s="116"/>
      <c r="AM16" s="116"/>
      <c r="AN16" s="123"/>
      <c r="AO16" s="124"/>
      <c r="AP16" s="125"/>
      <c r="AQ16" s="125"/>
      <c r="AR16" s="105"/>
      <c r="AS16" s="51"/>
      <c r="AT16" s="51"/>
      <c r="AU16" s="126"/>
      <c r="AV16" s="126"/>
      <c r="AW16" s="126"/>
      <c r="AX16" s="105"/>
      <c r="AY16" s="105"/>
      <c r="AZ16" s="127"/>
      <c r="CD16" s="6"/>
      <c r="CE16" s="6"/>
      <c r="CF16" s="6"/>
      <c r="CG16" s="6"/>
      <c r="CH16" s="20" t="str">
        <f t="shared" si="0"/>
        <v/>
      </c>
      <c r="CI16" s="23">
        <f t="shared" si="1"/>
        <v>1</v>
      </c>
      <c r="CJ16" s="24">
        <f t="shared" si="2"/>
        <v>590</v>
      </c>
      <c r="CK16" s="25">
        <f t="shared" si="3"/>
        <v>290</v>
      </c>
      <c r="CL16" s="24">
        <f t="shared" si="4"/>
        <v>100</v>
      </c>
      <c r="CM16" s="24">
        <f t="shared" si="5"/>
        <v>2740</v>
      </c>
      <c r="CN16" s="26">
        <f t="shared" si="6"/>
        <v>1</v>
      </c>
      <c r="CO16" s="27" t="str">
        <f t="shared" si="7"/>
        <v>分</v>
      </c>
      <c r="CP16" s="26">
        <f t="shared" si="7"/>
        <v>45</v>
      </c>
      <c r="CQ16" s="21" t="str">
        <f t="shared" si="8"/>
        <v>秒</v>
      </c>
      <c r="CR16" s="24">
        <f t="shared" si="8"/>
        <v>100</v>
      </c>
      <c r="CS16" s="28" t="e">
        <f>#REF!</f>
        <v>#REF!</v>
      </c>
      <c r="CT16" s="24" t="e">
        <f>#REF!</f>
        <v>#REF!</v>
      </c>
      <c r="CU16" s="25" t="e">
        <f>#REF!</f>
        <v>#REF!</v>
      </c>
      <c r="CV16" s="24" t="e">
        <f>#REF!</f>
        <v>#REF!</v>
      </c>
    </row>
    <row r="17" spans="1:100" ht="13.5" customHeight="1" x14ac:dyDescent="0.2">
      <c r="B17" s="143"/>
      <c r="C17" s="144"/>
      <c r="D17" s="107" t="s">
        <v>34</v>
      </c>
      <c r="E17" s="107"/>
      <c r="F17" s="107"/>
      <c r="G17" s="107"/>
      <c r="H17" s="108"/>
      <c r="I17" s="109"/>
      <c r="J17" s="110"/>
      <c r="K17" s="110"/>
      <c r="L17" s="110"/>
      <c r="M17" s="110"/>
      <c r="N17" s="111"/>
      <c r="O17" s="112">
        <v>1</v>
      </c>
      <c r="P17" s="112"/>
      <c r="Q17" s="112"/>
      <c r="R17" s="113">
        <v>580</v>
      </c>
      <c r="S17" s="116"/>
      <c r="T17" s="117"/>
      <c r="U17" s="115">
        <v>295</v>
      </c>
      <c r="V17" s="116"/>
      <c r="W17" s="116"/>
      <c r="X17" s="113">
        <v>100</v>
      </c>
      <c r="Y17" s="116"/>
      <c r="Z17" s="117"/>
      <c r="AA17" s="118">
        <v>2690</v>
      </c>
      <c r="AB17" s="116"/>
      <c r="AC17" s="116"/>
      <c r="AD17" s="117"/>
      <c r="AE17" s="119">
        <v>1</v>
      </c>
      <c r="AF17" s="116"/>
      <c r="AG17" s="11" t="s">
        <v>31</v>
      </c>
      <c r="AH17" s="120">
        <v>50</v>
      </c>
      <c r="AI17" s="116"/>
      <c r="AJ17" s="12" t="s">
        <v>32</v>
      </c>
      <c r="AK17" s="113">
        <v>100</v>
      </c>
      <c r="AL17" s="116"/>
      <c r="AM17" s="116"/>
      <c r="AN17" s="123"/>
      <c r="AO17" s="124"/>
      <c r="AP17" s="125"/>
      <c r="AQ17" s="125"/>
      <c r="AR17" s="105"/>
      <c r="AS17" s="51"/>
      <c r="AT17" s="51"/>
      <c r="AU17" s="126"/>
      <c r="AV17" s="126"/>
      <c r="AW17" s="126"/>
      <c r="AX17" s="105"/>
      <c r="AY17" s="105"/>
      <c r="AZ17" s="127"/>
      <c r="CD17" s="6"/>
      <c r="CE17" s="6"/>
      <c r="CF17" s="6"/>
      <c r="CG17" s="6"/>
      <c r="CH17" s="20" t="str">
        <f t="shared" si="0"/>
        <v/>
      </c>
      <c r="CI17" s="23">
        <f t="shared" si="1"/>
        <v>1</v>
      </c>
      <c r="CJ17" s="24">
        <f t="shared" si="2"/>
        <v>580</v>
      </c>
      <c r="CK17" s="25">
        <f t="shared" si="3"/>
        <v>295</v>
      </c>
      <c r="CL17" s="24">
        <f t="shared" si="4"/>
        <v>100</v>
      </c>
      <c r="CM17" s="24">
        <f t="shared" si="5"/>
        <v>2690</v>
      </c>
      <c r="CN17" s="26">
        <f t="shared" si="6"/>
        <v>1</v>
      </c>
      <c r="CO17" s="27" t="str">
        <f t="shared" si="7"/>
        <v>分</v>
      </c>
      <c r="CP17" s="26">
        <f t="shared" si="7"/>
        <v>50</v>
      </c>
      <c r="CQ17" s="21" t="str">
        <f t="shared" si="8"/>
        <v>秒</v>
      </c>
      <c r="CR17" s="24">
        <f t="shared" si="8"/>
        <v>100</v>
      </c>
      <c r="CS17" s="28" t="e">
        <f>#REF!</f>
        <v>#REF!</v>
      </c>
      <c r="CT17" s="24" t="e">
        <f>#REF!</f>
        <v>#REF!</v>
      </c>
      <c r="CU17" s="25" t="e">
        <f>#REF!</f>
        <v>#REF!</v>
      </c>
      <c r="CV17" s="24" t="e">
        <f>#REF!</f>
        <v>#REF!</v>
      </c>
    </row>
    <row r="18" spans="1:100" ht="13.5" customHeight="1" thickBot="1" x14ac:dyDescent="0.25">
      <c r="B18" s="145"/>
      <c r="C18" s="146"/>
      <c r="D18" s="128" t="s">
        <v>22</v>
      </c>
      <c r="E18" s="128"/>
      <c r="F18" s="128"/>
      <c r="G18" s="128"/>
      <c r="H18" s="129"/>
      <c r="I18" s="130"/>
      <c r="J18" s="131"/>
      <c r="K18" s="131"/>
      <c r="L18" s="131"/>
      <c r="M18" s="131"/>
      <c r="N18" s="132"/>
      <c r="O18" s="133">
        <v>1</v>
      </c>
      <c r="P18" s="133"/>
      <c r="Q18" s="133"/>
      <c r="R18" s="134">
        <v>570</v>
      </c>
      <c r="S18" s="135"/>
      <c r="T18" s="136"/>
      <c r="U18" s="137">
        <v>300</v>
      </c>
      <c r="V18" s="135"/>
      <c r="W18" s="135"/>
      <c r="X18" s="134">
        <v>100</v>
      </c>
      <c r="Y18" s="135"/>
      <c r="Z18" s="136"/>
      <c r="AA18" s="138">
        <v>2650</v>
      </c>
      <c r="AB18" s="135"/>
      <c r="AC18" s="135"/>
      <c r="AD18" s="136"/>
      <c r="AE18" s="139">
        <v>1</v>
      </c>
      <c r="AF18" s="135"/>
      <c r="AG18" s="17" t="s">
        <v>31</v>
      </c>
      <c r="AH18" s="140">
        <v>50</v>
      </c>
      <c r="AI18" s="135"/>
      <c r="AJ18" s="18" t="s">
        <v>32</v>
      </c>
      <c r="AK18" s="134">
        <v>100</v>
      </c>
      <c r="AL18" s="135"/>
      <c r="AM18" s="135"/>
      <c r="AN18" s="161"/>
      <c r="AO18" s="162"/>
      <c r="AP18" s="163"/>
      <c r="AQ18" s="163"/>
      <c r="AR18" s="151"/>
      <c r="AS18" s="164"/>
      <c r="AT18" s="164"/>
      <c r="AU18" s="165"/>
      <c r="AV18" s="165"/>
      <c r="AW18" s="165"/>
      <c r="AX18" s="151"/>
      <c r="AY18" s="151"/>
      <c r="AZ18" s="152"/>
      <c r="BF18" s="29"/>
      <c r="BG18" s="29"/>
      <c r="BH18" s="29"/>
      <c r="CD18" s="6"/>
      <c r="CE18" s="6"/>
      <c r="CF18" s="6"/>
      <c r="CG18" s="6"/>
      <c r="CH18" s="20" t="str">
        <f t="shared" si="0"/>
        <v/>
      </c>
      <c r="CI18" s="23">
        <f t="shared" si="1"/>
        <v>1</v>
      </c>
      <c r="CJ18" s="24">
        <f t="shared" si="2"/>
        <v>570</v>
      </c>
      <c r="CK18" s="25">
        <f t="shared" si="3"/>
        <v>300</v>
      </c>
      <c r="CL18" s="24">
        <f t="shared" si="4"/>
        <v>100</v>
      </c>
      <c r="CM18" s="24">
        <f t="shared" si="5"/>
        <v>2650</v>
      </c>
      <c r="CN18" s="26">
        <f t="shared" si="6"/>
        <v>1</v>
      </c>
      <c r="CO18" s="27" t="str">
        <f t="shared" si="7"/>
        <v>分</v>
      </c>
      <c r="CP18" s="26">
        <f t="shared" si="7"/>
        <v>50</v>
      </c>
      <c r="CQ18" s="21" t="str">
        <f t="shared" si="8"/>
        <v>秒</v>
      </c>
      <c r="CR18" s="24">
        <f t="shared" si="8"/>
        <v>100</v>
      </c>
      <c r="CS18" s="28" t="e">
        <f>#REF!</f>
        <v>#REF!</v>
      </c>
      <c r="CT18" s="24" t="e">
        <f>#REF!</f>
        <v>#REF!</v>
      </c>
      <c r="CU18" s="25" t="e">
        <f>#REF!</f>
        <v>#REF!</v>
      </c>
      <c r="CV18" s="24" t="e">
        <f>#REF!</f>
        <v>#REF!</v>
      </c>
    </row>
    <row r="19" spans="1:100" ht="9.75" customHeight="1" x14ac:dyDescent="0.2"/>
    <row r="20" spans="1:100" ht="15.9" customHeight="1" x14ac:dyDescent="0.2">
      <c r="A20" s="50" t="s">
        <v>49</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29"/>
      <c r="BC20" s="29"/>
      <c r="BD20" s="29"/>
    </row>
    <row r="21" spans="1:100" ht="5.0999999999999996" customHeight="1" x14ac:dyDescent="0.2">
      <c r="A21" s="2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29"/>
      <c r="BC21" s="29"/>
      <c r="BD21" s="29"/>
    </row>
    <row r="22" spans="1:100" ht="12" customHeight="1" x14ac:dyDescent="0.2">
      <c r="A22" s="22" t="s">
        <v>11</v>
      </c>
      <c r="B22" s="6" t="s">
        <v>10</v>
      </c>
      <c r="BB22" s="31"/>
      <c r="BC22" s="31"/>
    </row>
    <row r="23" spans="1:100" ht="9" customHeight="1" x14ac:dyDescent="0.2">
      <c r="B23" s="153" t="s">
        <v>52</v>
      </c>
      <c r="C23" s="153"/>
      <c r="D23" s="153"/>
      <c r="E23" s="153"/>
      <c r="F23" s="153"/>
      <c r="G23" s="153"/>
      <c r="H23" s="153"/>
      <c r="I23" s="32"/>
      <c r="J23" s="155" t="s">
        <v>12</v>
      </c>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31"/>
      <c r="BB23" s="31"/>
      <c r="BC23" s="31"/>
    </row>
    <row r="24" spans="1:100" ht="9" customHeight="1" x14ac:dyDescent="0.2">
      <c r="B24" s="153"/>
      <c r="C24" s="153"/>
      <c r="D24" s="153"/>
      <c r="E24" s="153"/>
      <c r="F24" s="153"/>
      <c r="G24" s="153"/>
      <c r="H24" s="153"/>
      <c r="I24" s="32"/>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31"/>
      <c r="BB24" s="31"/>
      <c r="BC24" s="31"/>
    </row>
    <row r="25" spans="1:100" ht="9" customHeight="1" x14ac:dyDescent="0.2">
      <c r="B25" s="154"/>
      <c r="C25" s="154"/>
      <c r="D25" s="154"/>
      <c r="E25" s="154"/>
      <c r="F25" s="154"/>
      <c r="G25" s="154"/>
      <c r="H25" s="154"/>
      <c r="I25" s="33"/>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31"/>
      <c r="BB25" s="31"/>
      <c r="BC25" s="31"/>
    </row>
    <row r="26" spans="1:100" ht="9" customHeight="1" x14ac:dyDescent="0.2">
      <c r="B26" s="157" t="s">
        <v>13</v>
      </c>
      <c r="C26" s="157"/>
      <c r="D26" s="157"/>
      <c r="E26" s="157"/>
      <c r="F26" s="157"/>
      <c r="G26" s="157"/>
      <c r="H26" s="157"/>
      <c r="I26" s="34"/>
      <c r="J26" s="158" t="s">
        <v>14</v>
      </c>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31"/>
      <c r="BB26" s="31"/>
      <c r="BC26" s="31"/>
    </row>
    <row r="27" spans="1:100" ht="9" customHeight="1" x14ac:dyDescent="0.2">
      <c r="B27" s="153"/>
      <c r="C27" s="153"/>
      <c r="D27" s="153"/>
      <c r="E27" s="153"/>
      <c r="F27" s="153"/>
      <c r="G27" s="153"/>
      <c r="H27" s="153"/>
      <c r="I27" s="32"/>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31"/>
      <c r="BB27" s="31"/>
      <c r="BC27" s="31"/>
    </row>
    <row r="28" spans="1:100" ht="9" customHeight="1" x14ac:dyDescent="0.2">
      <c r="B28" s="154"/>
      <c r="C28" s="154"/>
      <c r="D28" s="154"/>
      <c r="E28" s="154"/>
      <c r="F28" s="154"/>
      <c r="G28" s="154"/>
      <c r="H28" s="154"/>
      <c r="I28" s="33"/>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31"/>
      <c r="BB28" s="31"/>
      <c r="BC28" s="31"/>
    </row>
    <row r="29" spans="1:100" ht="10.8" customHeight="1" x14ac:dyDescent="0.2">
      <c r="B29" s="157" t="s">
        <v>53</v>
      </c>
      <c r="C29" s="157"/>
      <c r="D29" s="157"/>
      <c r="E29" s="157"/>
      <c r="F29" s="157"/>
      <c r="G29" s="157"/>
      <c r="H29" s="157"/>
      <c r="I29" s="34"/>
      <c r="J29" s="158" t="s">
        <v>15</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31"/>
      <c r="BB29" s="31"/>
      <c r="BC29" s="31"/>
    </row>
    <row r="30" spans="1:100" ht="10.8" customHeight="1" x14ac:dyDescent="0.2">
      <c r="B30" s="153"/>
      <c r="C30" s="153"/>
      <c r="D30" s="153"/>
      <c r="E30" s="153"/>
      <c r="F30" s="153"/>
      <c r="G30" s="153"/>
      <c r="H30" s="153"/>
      <c r="I30" s="32"/>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31"/>
      <c r="BB30" s="31"/>
      <c r="BC30" s="31"/>
    </row>
    <row r="31" spans="1:100" ht="10.8" customHeight="1" x14ac:dyDescent="0.2">
      <c r="B31" s="153"/>
      <c r="C31" s="153"/>
      <c r="D31" s="153"/>
      <c r="E31" s="153"/>
      <c r="F31" s="153"/>
      <c r="G31" s="153"/>
      <c r="H31" s="153"/>
      <c r="I31" s="32"/>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31"/>
      <c r="BB31" s="31"/>
      <c r="BC31" s="31"/>
    </row>
    <row r="32" spans="1:100" ht="10.8" customHeight="1" x14ac:dyDescent="0.2">
      <c r="B32" s="153"/>
      <c r="C32" s="153"/>
      <c r="D32" s="153"/>
      <c r="E32" s="153"/>
      <c r="F32" s="153"/>
      <c r="G32" s="153"/>
      <c r="H32" s="153"/>
      <c r="I32" s="32"/>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31"/>
      <c r="BB32" s="31"/>
      <c r="BC32" s="31"/>
    </row>
    <row r="33" spans="1:55" ht="12.6" customHeight="1" x14ac:dyDescent="0.2">
      <c r="B33" s="154"/>
      <c r="C33" s="154"/>
      <c r="D33" s="154"/>
      <c r="E33" s="154"/>
      <c r="F33" s="154"/>
      <c r="G33" s="154"/>
      <c r="H33" s="154"/>
      <c r="I33" s="33"/>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31"/>
      <c r="BB33" s="31"/>
      <c r="BC33" s="31"/>
    </row>
    <row r="34" spans="1:55" ht="8.4" customHeight="1" x14ac:dyDescent="0.2">
      <c r="F34" s="171" t="s">
        <v>16</v>
      </c>
      <c r="G34" s="159"/>
      <c r="H34" s="159"/>
      <c r="I34" s="171" t="s">
        <v>38</v>
      </c>
      <c r="J34" s="171"/>
      <c r="K34" s="155" t="s">
        <v>17</v>
      </c>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31"/>
      <c r="BB34" s="31"/>
      <c r="BC34" s="31"/>
    </row>
    <row r="35" spans="1:55" ht="8.4" customHeight="1" x14ac:dyDescent="0.2">
      <c r="F35" s="156"/>
      <c r="G35" s="156"/>
      <c r="H35" s="156"/>
      <c r="I35" s="166"/>
      <c r="J35" s="16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31"/>
      <c r="BB35" s="31"/>
      <c r="BC35" s="31"/>
    </row>
    <row r="36" spans="1:55" ht="8.4" customHeight="1" x14ac:dyDescent="0.2">
      <c r="I36" s="166" t="s">
        <v>39</v>
      </c>
      <c r="J36" s="166"/>
      <c r="K36" s="155" t="s">
        <v>18</v>
      </c>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31"/>
      <c r="BB36" s="31"/>
      <c r="BC36" s="31"/>
    </row>
    <row r="37" spans="1:55" ht="8.4" customHeight="1" x14ac:dyDescent="0.2">
      <c r="I37" s="166"/>
      <c r="J37" s="16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31"/>
      <c r="BB37" s="31"/>
      <c r="BC37" s="31"/>
    </row>
    <row r="38" spans="1:55" ht="8.4" customHeight="1" x14ac:dyDescent="0.2">
      <c r="I38" s="166" t="s">
        <v>40</v>
      </c>
      <c r="J38" s="166"/>
      <c r="K38" s="155" t="s">
        <v>19</v>
      </c>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31"/>
      <c r="BB38" s="31"/>
      <c r="BC38" s="31"/>
    </row>
    <row r="39" spans="1:55" ht="8.4" customHeight="1" x14ac:dyDescent="0.2">
      <c r="I39" s="166"/>
      <c r="J39" s="16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31"/>
    </row>
    <row r="40" spans="1:55" ht="18.899999999999999" customHeight="1" x14ac:dyDescent="0.2">
      <c r="A40" s="22" t="s">
        <v>20</v>
      </c>
      <c r="B40" s="6" t="s">
        <v>50</v>
      </c>
    </row>
    <row r="41" spans="1:55" ht="18.899999999999999" customHeight="1" x14ac:dyDescent="0.2">
      <c r="A41" s="22"/>
      <c r="B41" s="6" t="s">
        <v>51</v>
      </c>
    </row>
    <row r="42" spans="1:55" ht="18.899999999999999" customHeight="1" x14ac:dyDescent="0.2">
      <c r="A42" s="22"/>
      <c r="C42" s="6" t="s">
        <v>82</v>
      </c>
    </row>
    <row r="43" spans="1:55" ht="9.9" customHeight="1" x14ac:dyDescent="0.2">
      <c r="A43" s="22"/>
    </row>
    <row r="44" spans="1:55" ht="18.899999999999999" customHeight="1" x14ac:dyDescent="0.2">
      <c r="A44" s="22"/>
      <c r="B44" s="6" t="s">
        <v>74</v>
      </c>
    </row>
    <row r="45" spans="1:55" ht="15.9" customHeight="1" x14ac:dyDescent="0.2">
      <c r="C45" s="6" t="s">
        <v>72</v>
      </c>
    </row>
    <row r="46" spans="1:55" ht="18.899999999999999" customHeight="1" x14ac:dyDescent="0.2">
      <c r="BC46" s="35" t="s">
        <v>64</v>
      </c>
    </row>
    <row r="47" spans="1:55" ht="18.899999999999999" customHeight="1" x14ac:dyDescent="0.2">
      <c r="A47" s="22" t="s">
        <v>54</v>
      </c>
      <c r="B47" s="6" t="s">
        <v>41</v>
      </c>
      <c r="BC47" s="35" t="s">
        <v>65</v>
      </c>
    </row>
    <row r="48" spans="1:55" ht="15.9" customHeight="1" x14ac:dyDescent="0.2">
      <c r="C48" s="6" t="s">
        <v>72</v>
      </c>
    </row>
    <row r="49" spans="1:39" ht="18.899999999999999" customHeight="1" x14ac:dyDescent="0.2">
      <c r="AJ49" s="22"/>
      <c r="AK49" s="22"/>
    </row>
    <row r="50" spans="1:39" ht="18.899999999999999" customHeight="1" x14ac:dyDescent="0.2">
      <c r="A50" s="22" t="s">
        <v>55</v>
      </c>
      <c r="B50" s="6" t="s">
        <v>42</v>
      </c>
      <c r="AJ50" s="22"/>
      <c r="AK50" s="22"/>
    </row>
    <row r="51" spans="1:39" ht="18.899999999999999" customHeight="1" x14ac:dyDescent="0.2">
      <c r="B51" s="6" t="s">
        <v>43</v>
      </c>
      <c r="AJ51" s="22"/>
      <c r="AK51" s="22"/>
    </row>
    <row r="52" spans="1:39" ht="18.899999999999999" customHeight="1" x14ac:dyDescent="0.2">
      <c r="C52" s="154" t="s">
        <v>75</v>
      </c>
      <c r="D52" s="154"/>
      <c r="E52" s="154"/>
      <c r="F52" s="154"/>
      <c r="G52" s="154"/>
      <c r="H52" s="154"/>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167" t="s">
        <v>76</v>
      </c>
      <c r="AK52" s="168"/>
      <c r="AL52" s="169" t="s">
        <v>77</v>
      </c>
      <c r="AM52" s="170"/>
    </row>
    <row r="53" spans="1:39" ht="18.899999999999999" customHeight="1" x14ac:dyDescent="0.2">
      <c r="C53" s="154" t="s">
        <v>78</v>
      </c>
      <c r="D53" s="154"/>
      <c r="E53" s="154"/>
      <c r="F53" s="154"/>
      <c r="G53" s="154"/>
      <c r="H53" s="154"/>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167" t="s">
        <v>76</v>
      </c>
      <c r="AK53" s="168"/>
      <c r="AL53" s="169" t="s">
        <v>77</v>
      </c>
      <c r="AM53" s="170"/>
    </row>
    <row r="54" spans="1:39" ht="18.899999999999999" customHeight="1" x14ac:dyDescent="0.2">
      <c r="C54" s="154" t="s">
        <v>79</v>
      </c>
      <c r="D54" s="154"/>
      <c r="E54" s="154"/>
      <c r="F54" s="154"/>
      <c r="G54" s="154"/>
      <c r="H54" s="154"/>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167" t="s">
        <v>76</v>
      </c>
      <c r="AK54" s="168"/>
      <c r="AL54" s="169" t="s">
        <v>77</v>
      </c>
      <c r="AM54" s="170"/>
    </row>
    <row r="55" spans="1:39" ht="18.899999999999999" customHeight="1" x14ac:dyDescent="0.2">
      <c r="C55" s="178" t="s">
        <v>80</v>
      </c>
      <c r="D55" s="178"/>
      <c r="E55" s="178"/>
      <c r="F55" s="178"/>
      <c r="G55" s="178"/>
      <c r="H55" s="178"/>
      <c r="I55" s="176"/>
      <c r="J55" s="17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179" t="s">
        <v>76</v>
      </c>
      <c r="AK55" s="180"/>
      <c r="AL55" s="169" t="s">
        <v>77</v>
      </c>
      <c r="AM55" s="170"/>
    </row>
    <row r="56" spans="1:39" ht="18.899999999999999" customHeight="1" x14ac:dyDescent="0.2"/>
    <row r="57" spans="1:39" ht="18.899999999999999" customHeight="1" x14ac:dyDescent="0.2">
      <c r="B57" s="6" t="s">
        <v>44</v>
      </c>
    </row>
    <row r="58" spans="1:39" ht="15.9" customHeight="1" x14ac:dyDescent="0.2">
      <c r="C58" s="6" t="s">
        <v>72</v>
      </c>
    </row>
    <row r="59" spans="1:39" ht="18.899999999999999" customHeight="1" x14ac:dyDescent="0.2"/>
    <row r="60" spans="1:39" ht="18.899999999999999" customHeight="1" x14ac:dyDescent="0.2">
      <c r="B60" s="6" t="s">
        <v>45</v>
      </c>
    </row>
    <row r="61" spans="1:39" ht="18.899999999999999" customHeight="1" x14ac:dyDescent="0.2">
      <c r="C61" s="160" t="s">
        <v>83</v>
      </c>
      <c r="D61" s="160"/>
      <c r="E61" s="160"/>
      <c r="F61" s="160"/>
      <c r="G61" s="160"/>
      <c r="H61" s="160"/>
      <c r="I61" s="160"/>
      <c r="J61" s="160"/>
      <c r="AJ61" s="172"/>
      <c r="AK61" s="173"/>
      <c r="AL61" s="174" t="s">
        <v>77</v>
      </c>
      <c r="AM61" s="175"/>
    </row>
    <row r="62" spans="1:39" ht="18.899999999999999" customHeight="1" x14ac:dyDescent="0.2">
      <c r="C62" s="176" t="s">
        <v>99</v>
      </c>
      <c r="D62" s="176"/>
      <c r="E62" s="176"/>
      <c r="F62" s="176"/>
      <c r="G62" s="176"/>
      <c r="H62" s="176"/>
      <c r="I62" s="176"/>
      <c r="J62" s="176"/>
      <c r="K62" s="3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row>
    <row r="63" spans="1:39" ht="18.899999999999999" customHeight="1" x14ac:dyDescent="0.2">
      <c r="C63" s="176" t="s">
        <v>84</v>
      </c>
      <c r="D63" s="176"/>
      <c r="E63" s="176"/>
      <c r="F63" s="176"/>
      <c r="G63" s="176"/>
      <c r="H63" s="176"/>
      <c r="I63" s="176"/>
      <c r="J63" s="176"/>
      <c r="K63" s="3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row>
    <row r="64" spans="1:39" ht="18.899999999999999" customHeight="1" x14ac:dyDescent="0.2">
      <c r="C64" s="176" t="s">
        <v>85</v>
      </c>
      <c r="D64" s="176"/>
      <c r="E64" s="176"/>
      <c r="F64" s="176"/>
      <c r="G64" s="176"/>
      <c r="H64" s="176"/>
      <c r="I64" s="176"/>
      <c r="J64" s="176"/>
      <c r="K64" s="3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row>
    <row r="65" spans="1:39" ht="18.899999999999999" customHeight="1" x14ac:dyDescent="0.2">
      <c r="C65" s="176" t="s">
        <v>100</v>
      </c>
      <c r="D65" s="176"/>
      <c r="E65" s="176"/>
      <c r="F65" s="176"/>
      <c r="G65" s="176"/>
      <c r="H65" s="176"/>
      <c r="I65" s="176"/>
      <c r="J65" s="176"/>
      <c r="K65" s="3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row>
    <row r="66" spans="1:39" ht="18.899999999999999" customHeight="1" x14ac:dyDescent="0.2">
      <c r="C66" s="177" t="s">
        <v>86</v>
      </c>
      <c r="D66" s="177"/>
      <c r="E66" s="177"/>
      <c r="F66" s="177"/>
      <c r="G66" s="177"/>
      <c r="H66" s="177"/>
      <c r="I66" s="177"/>
      <c r="J66" s="177"/>
      <c r="K66" s="3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row>
    <row r="67" spans="1:39" ht="18.899999999999999" customHeight="1" x14ac:dyDescent="0.2">
      <c r="C67" s="177" t="s">
        <v>87</v>
      </c>
      <c r="D67" s="177"/>
      <c r="E67" s="177"/>
      <c r="F67" s="177"/>
      <c r="G67" s="177"/>
      <c r="H67" s="177"/>
      <c r="I67" s="177"/>
      <c r="J67" s="177"/>
      <c r="K67" s="3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row>
    <row r="68" spans="1:39" ht="18.899999999999999" customHeight="1" x14ac:dyDescent="0.2">
      <c r="C68" s="177" t="s">
        <v>88</v>
      </c>
      <c r="D68" s="177"/>
      <c r="E68" s="177"/>
      <c r="F68" s="177"/>
      <c r="G68" s="177"/>
      <c r="H68" s="177"/>
      <c r="I68" s="177"/>
      <c r="J68" s="177"/>
      <c r="K68" s="3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row>
    <row r="69" spans="1:39" ht="8.25" customHeight="1" x14ac:dyDescent="0.2"/>
    <row r="70" spans="1:39" ht="18.899999999999999" customHeight="1" x14ac:dyDescent="0.2">
      <c r="A70" s="22" t="s">
        <v>56</v>
      </c>
      <c r="B70" s="6" t="s">
        <v>46</v>
      </c>
    </row>
    <row r="71" spans="1:39" ht="15.9" customHeight="1" x14ac:dyDescent="0.2">
      <c r="C71" s="6" t="s">
        <v>72</v>
      </c>
    </row>
    <row r="72" spans="1:39" ht="15.9" customHeight="1" x14ac:dyDescent="0.2"/>
    <row r="73" spans="1:39" ht="15.9" customHeight="1" x14ac:dyDescent="0.2"/>
    <row r="74" spans="1:39" ht="15.9" customHeight="1" x14ac:dyDescent="0.2"/>
    <row r="75" spans="1:39" ht="15.9" customHeight="1" x14ac:dyDescent="0.2"/>
    <row r="76" spans="1:39" ht="15.9" customHeight="1" x14ac:dyDescent="0.2"/>
    <row r="77" spans="1:39" ht="15.9" customHeight="1" x14ac:dyDescent="0.2"/>
    <row r="78" spans="1:39" ht="15.9" customHeight="1" x14ac:dyDescent="0.2"/>
    <row r="79" spans="1:39" ht="15.9" customHeight="1" x14ac:dyDescent="0.2"/>
    <row r="80" spans="1:39"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sheetData>
  <mergeCells count="241">
    <mergeCell ref="A1:U1"/>
    <mergeCell ref="C67:J67"/>
    <mergeCell ref="L67:AM67"/>
    <mergeCell ref="C68:J68"/>
    <mergeCell ref="L68:AM68"/>
    <mergeCell ref="C64:J64"/>
    <mergeCell ref="L64:AM64"/>
    <mergeCell ref="C65:J65"/>
    <mergeCell ref="L65:AM65"/>
    <mergeCell ref="C66:J66"/>
    <mergeCell ref="L66:AM66"/>
    <mergeCell ref="C61:J61"/>
    <mergeCell ref="AJ61:AK61"/>
    <mergeCell ref="AL61:AM61"/>
    <mergeCell ref="C62:J62"/>
    <mergeCell ref="L62:AM62"/>
    <mergeCell ref="C63:J63"/>
    <mergeCell ref="L63:AM63"/>
    <mergeCell ref="C54:H54"/>
    <mergeCell ref="AJ54:AK54"/>
    <mergeCell ref="AL54:AM54"/>
    <mergeCell ref="C55:J55"/>
    <mergeCell ref="AJ55:AK55"/>
    <mergeCell ref="AL55:AM55"/>
    <mergeCell ref="I38:J39"/>
    <mergeCell ref="K38:AZ39"/>
    <mergeCell ref="C52:H52"/>
    <mergeCell ref="AJ52:AK52"/>
    <mergeCell ref="AL52:AM52"/>
    <mergeCell ref="C53:H53"/>
    <mergeCell ref="AJ53:AK53"/>
    <mergeCell ref="AL53:AM53"/>
    <mergeCell ref="B29:H33"/>
    <mergeCell ref="J29:AZ33"/>
    <mergeCell ref="F34:H35"/>
    <mergeCell ref="I34:J35"/>
    <mergeCell ref="K34:AZ35"/>
    <mergeCell ref="I36:J37"/>
    <mergeCell ref="K36:AZ37"/>
    <mergeCell ref="A20:BA20"/>
    <mergeCell ref="B23:H25"/>
    <mergeCell ref="J23:AZ25"/>
    <mergeCell ref="B26:H28"/>
    <mergeCell ref="J26:AZ28"/>
    <mergeCell ref="AE18:AF18"/>
    <mergeCell ref="AH18:AI18"/>
    <mergeCell ref="AK18:AM18"/>
    <mergeCell ref="AN18:AQ18"/>
    <mergeCell ref="AR18:AT18"/>
    <mergeCell ref="AU18:AW18"/>
    <mergeCell ref="D17:H17"/>
    <mergeCell ref="I17:N17"/>
    <mergeCell ref="O17:Q17"/>
    <mergeCell ref="R17:T17"/>
    <mergeCell ref="U17:W17"/>
    <mergeCell ref="AR17:AT17"/>
    <mergeCell ref="AU17:AW17"/>
    <mergeCell ref="AX17:AZ17"/>
    <mergeCell ref="D18:H18"/>
    <mergeCell ref="I18:N18"/>
    <mergeCell ref="O18:Q18"/>
    <mergeCell ref="R18:T18"/>
    <mergeCell ref="U18:W18"/>
    <mergeCell ref="X18:Z18"/>
    <mergeCell ref="AA18:AD18"/>
    <mergeCell ref="X17:Z17"/>
    <mergeCell ref="AA17:AD17"/>
    <mergeCell ref="AE17:AF17"/>
    <mergeCell ref="AH17:AI17"/>
    <mergeCell ref="AK17:AM17"/>
    <mergeCell ref="AN17:AQ17"/>
    <mergeCell ref="AX18:AZ18"/>
    <mergeCell ref="AK15:AM15"/>
    <mergeCell ref="AN15:AQ15"/>
    <mergeCell ref="AR15:AT15"/>
    <mergeCell ref="AU15:AW15"/>
    <mergeCell ref="AK16:AM16"/>
    <mergeCell ref="AN16:AQ16"/>
    <mergeCell ref="AR16:AT16"/>
    <mergeCell ref="AU16:AW16"/>
    <mergeCell ref="AX16:AZ16"/>
    <mergeCell ref="I16:N16"/>
    <mergeCell ref="O16:Q16"/>
    <mergeCell ref="R16:T16"/>
    <mergeCell ref="U16:W16"/>
    <mergeCell ref="X16:Z16"/>
    <mergeCell ref="AA16:AD16"/>
    <mergeCell ref="AE16:AF16"/>
    <mergeCell ref="AH16:AI16"/>
    <mergeCell ref="AE15:AF15"/>
    <mergeCell ref="AH15:AI15"/>
    <mergeCell ref="AU14:AW14"/>
    <mergeCell ref="AX14:AZ14"/>
    <mergeCell ref="B15:C18"/>
    <mergeCell ref="D15:H15"/>
    <mergeCell ref="I15:N15"/>
    <mergeCell ref="O15:Q15"/>
    <mergeCell ref="R15:T15"/>
    <mergeCell ref="U15:W15"/>
    <mergeCell ref="X15:Z15"/>
    <mergeCell ref="AA15:AD15"/>
    <mergeCell ref="AA14:AD14"/>
    <mergeCell ref="AE14:AF14"/>
    <mergeCell ref="AH14:AI14"/>
    <mergeCell ref="AK14:AM14"/>
    <mergeCell ref="AN14:AQ14"/>
    <mergeCell ref="AR14:AT14"/>
    <mergeCell ref="D14:H14"/>
    <mergeCell ref="I14:N14"/>
    <mergeCell ref="O14:Q14"/>
    <mergeCell ref="R14:T14"/>
    <mergeCell ref="U14:W14"/>
    <mergeCell ref="X14:Z14"/>
    <mergeCell ref="AX15:AZ15"/>
    <mergeCell ref="D16:H16"/>
    <mergeCell ref="AR13:AT13"/>
    <mergeCell ref="AU13:AW13"/>
    <mergeCell ref="AX13:AZ13"/>
    <mergeCell ref="AU12:AW12"/>
    <mergeCell ref="AX12:AZ12"/>
    <mergeCell ref="D13:H13"/>
    <mergeCell ref="I13:N13"/>
    <mergeCell ref="O13:Q13"/>
    <mergeCell ref="R13:T13"/>
    <mergeCell ref="U13:W13"/>
    <mergeCell ref="X13:Z13"/>
    <mergeCell ref="AA13:AD13"/>
    <mergeCell ref="AE13:AF13"/>
    <mergeCell ref="AA12:AD12"/>
    <mergeCell ref="AE12:AF12"/>
    <mergeCell ref="AH12:AI12"/>
    <mergeCell ref="AK12:AM12"/>
    <mergeCell ref="AN12:AQ12"/>
    <mergeCell ref="AR12:AT12"/>
    <mergeCell ref="B11:C14"/>
    <mergeCell ref="D11:H11"/>
    <mergeCell ref="I11:N11"/>
    <mergeCell ref="O11:Q11"/>
    <mergeCell ref="R11:T11"/>
    <mergeCell ref="AN11:AQ11"/>
    <mergeCell ref="AR11:AT11"/>
    <mergeCell ref="AU11:AW11"/>
    <mergeCell ref="AX11:AZ11"/>
    <mergeCell ref="D12:H12"/>
    <mergeCell ref="I12:N12"/>
    <mergeCell ref="O12:Q12"/>
    <mergeCell ref="R12:T12"/>
    <mergeCell ref="U12:W12"/>
    <mergeCell ref="X12:Z12"/>
    <mergeCell ref="U11:W11"/>
    <mergeCell ref="X11:Z11"/>
    <mergeCell ref="AA11:AD11"/>
    <mergeCell ref="AE11:AF11"/>
    <mergeCell ref="AH11:AI11"/>
    <mergeCell ref="AK11:AM11"/>
    <mergeCell ref="AH13:AI13"/>
    <mergeCell ref="AK13:AM13"/>
    <mergeCell ref="AN13:AQ13"/>
    <mergeCell ref="AX9:AZ9"/>
    <mergeCell ref="D10:H10"/>
    <mergeCell ref="I10:N10"/>
    <mergeCell ref="O10:Q10"/>
    <mergeCell ref="R10:T10"/>
    <mergeCell ref="U10:W10"/>
    <mergeCell ref="X10:Z10"/>
    <mergeCell ref="AA10:AD10"/>
    <mergeCell ref="AE10:AF10"/>
    <mergeCell ref="AH10:AI10"/>
    <mergeCell ref="AE9:AF9"/>
    <mergeCell ref="AH9:AI9"/>
    <mergeCell ref="AK9:AM9"/>
    <mergeCell ref="AN9:AQ9"/>
    <mergeCell ref="AR9:AT9"/>
    <mergeCell ref="AU9:AW9"/>
    <mergeCell ref="AK10:AM10"/>
    <mergeCell ref="AN10:AQ10"/>
    <mergeCell ref="AR10:AT10"/>
    <mergeCell ref="AU10:AW10"/>
    <mergeCell ref="AX10:AZ10"/>
    <mergeCell ref="D9:H9"/>
    <mergeCell ref="I9:N9"/>
    <mergeCell ref="O9:Q9"/>
    <mergeCell ref="R9:T9"/>
    <mergeCell ref="U9:W9"/>
    <mergeCell ref="X9:Z9"/>
    <mergeCell ref="AA9:AD9"/>
    <mergeCell ref="X8:Z8"/>
    <mergeCell ref="AA8:AD8"/>
    <mergeCell ref="AK7:AM7"/>
    <mergeCell ref="AN7:AQ7"/>
    <mergeCell ref="AR7:AT7"/>
    <mergeCell ref="AU7:AW7"/>
    <mergeCell ref="AX7:AZ7"/>
    <mergeCell ref="D8:H8"/>
    <mergeCell ref="I8:N8"/>
    <mergeCell ref="O8:Q8"/>
    <mergeCell ref="R8:T8"/>
    <mergeCell ref="U8:W8"/>
    <mergeCell ref="AR8:AT8"/>
    <mergeCell ref="AU8:AW8"/>
    <mergeCell ref="AX8:AZ8"/>
    <mergeCell ref="AE8:AF8"/>
    <mergeCell ref="AH8:AI8"/>
    <mergeCell ref="AK8:AM8"/>
    <mergeCell ref="AN8:AQ8"/>
    <mergeCell ref="B6:C10"/>
    <mergeCell ref="D6:H6"/>
    <mergeCell ref="I6:N6"/>
    <mergeCell ref="O6:Q6"/>
    <mergeCell ref="R6:T6"/>
    <mergeCell ref="U6:W6"/>
    <mergeCell ref="X6:Z6"/>
    <mergeCell ref="AA6:AD6"/>
    <mergeCell ref="AX6:AZ6"/>
    <mergeCell ref="D7:H7"/>
    <mergeCell ref="I7:N7"/>
    <mergeCell ref="O7:Q7"/>
    <mergeCell ref="R7:T7"/>
    <mergeCell ref="U7:W7"/>
    <mergeCell ref="X7:Z7"/>
    <mergeCell ref="AA7:AD7"/>
    <mergeCell ref="AE7:AF7"/>
    <mergeCell ref="AH7:AI7"/>
    <mergeCell ref="AE6:AF6"/>
    <mergeCell ref="AH6:AI6"/>
    <mergeCell ref="AK6:AM6"/>
    <mergeCell ref="AN6:AQ6"/>
    <mergeCell ref="AR6:AT6"/>
    <mergeCell ref="AU6:AW6"/>
    <mergeCell ref="A2:BA2"/>
    <mergeCell ref="B4:C5"/>
    <mergeCell ref="D4:H5"/>
    <mergeCell ref="I4:N5"/>
    <mergeCell ref="O4:Z4"/>
    <mergeCell ref="AA4:AD5"/>
    <mergeCell ref="AE4:AM5"/>
    <mergeCell ref="AN4:AZ4"/>
    <mergeCell ref="O5:T5"/>
    <mergeCell ref="U5:Z5"/>
    <mergeCell ref="AN5:AT5"/>
    <mergeCell ref="AU5:AZ5"/>
  </mergeCells>
  <phoneticPr fontId="1"/>
  <conditionalFormatting sqref="D6:D18 O6:O18 R6:R18 U6:U18 X6:X18 AA6:AA18 AE6:AE18 AG6:AH18 AJ6:AK18 AN6:AO18 AR6:AR18 AU6:AU18 AX6:AX18">
    <cfRule type="expression" dxfId="1" priority="1">
      <formula>MOD(ROW(),2)</formula>
    </cfRule>
  </conditionalFormatting>
  <dataValidations count="1">
    <dataValidation type="list" allowBlank="1" showInputMessage="1" showErrorMessage="1" sqref="I6:N18" xr:uid="{763AB5D6-4300-4B90-821A-9B80F9E9F4CF}">
      <formula1>"○"</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39"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E0D8-9950-4C1F-A78F-1CF9D00FFDD6}">
  <dimension ref="A1:CV270"/>
  <sheetViews>
    <sheetView view="pageBreakPreview" zoomScaleNormal="100" zoomScaleSheetLayoutView="100" workbookViewId="0">
      <selection activeCell="K6" sqref="K6:N6"/>
    </sheetView>
  </sheetViews>
  <sheetFormatPr defaultRowHeight="13.2" x14ac:dyDescent="0.2"/>
  <cols>
    <col min="1" max="54" width="2.6640625" style="6" customWidth="1"/>
    <col min="55" max="55" width="2.77734375" style="6" hidden="1" customWidth="1"/>
    <col min="56" max="81" width="2.6640625" style="6" customWidth="1"/>
    <col min="82" max="82" width="5.6640625" style="20" customWidth="1"/>
    <col min="83" max="86" width="5.6640625" style="21" customWidth="1"/>
    <col min="87" max="96" width="5.6640625" style="21" hidden="1" customWidth="1"/>
    <col min="97" max="100" width="8.88671875" style="6" hidden="1" customWidth="1"/>
    <col min="101" max="16384" width="8.88671875" style="6"/>
  </cols>
  <sheetData>
    <row r="1" spans="1:100" ht="20.100000000000001" customHeight="1" x14ac:dyDescent="0.2">
      <c r="A1" s="181" t="str">
        <f>IF(表紙!P14="","",表紙!P14)</f>
        <v/>
      </c>
      <c r="B1" s="181"/>
      <c r="C1" s="181"/>
      <c r="D1" s="181"/>
      <c r="E1" s="181"/>
      <c r="F1" s="181"/>
      <c r="G1" s="181"/>
      <c r="H1" s="181"/>
      <c r="I1" s="181"/>
      <c r="J1" s="181"/>
      <c r="K1" s="181"/>
      <c r="L1" s="181"/>
      <c r="M1" s="181"/>
      <c r="N1" s="181"/>
      <c r="O1" s="181"/>
      <c r="P1" s="181"/>
      <c r="Q1" s="181"/>
      <c r="R1" s="181"/>
      <c r="S1" s="181"/>
      <c r="T1" s="181"/>
      <c r="U1" s="181"/>
    </row>
    <row r="2" spans="1:100" ht="15.9" customHeight="1" x14ac:dyDescent="0.2">
      <c r="A2" s="50" t="s">
        <v>57</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row>
    <row r="3" spans="1:100" ht="8.1" customHeight="1" thickBot="1" x14ac:dyDescent="0.25">
      <c r="A3" s="22"/>
    </row>
    <row r="4" spans="1:100" ht="15.9" customHeight="1" x14ac:dyDescent="0.2">
      <c r="B4" s="52" t="s">
        <v>24</v>
      </c>
      <c r="C4" s="53"/>
      <c r="D4" s="56" t="s">
        <v>25</v>
      </c>
      <c r="E4" s="102"/>
      <c r="F4" s="53"/>
      <c r="G4" s="60" t="s">
        <v>63</v>
      </c>
      <c r="H4" s="185"/>
      <c r="I4" s="185"/>
      <c r="J4" s="186"/>
      <c r="K4" s="60" t="s">
        <v>26</v>
      </c>
      <c r="L4" s="61"/>
      <c r="M4" s="185"/>
      <c r="N4" s="186"/>
      <c r="O4" s="66" t="s">
        <v>27</v>
      </c>
      <c r="P4" s="66"/>
      <c r="Q4" s="66"/>
      <c r="R4" s="66"/>
      <c r="S4" s="66"/>
      <c r="T4" s="66"/>
      <c r="U4" s="66"/>
      <c r="V4" s="66"/>
      <c r="W4" s="66"/>
      <c r="X4" s="66"/>
      <c r="Y4" s="67"/>
      <c r="Z4" s="68"/>
      <c r="AA4" s="69" t="s">
        <v>28</v>
      </c>
      <c r="AB4" s="70"/>
      <c r="AC4" s="70"/>
      <c r="AD4" s="71"/>
      <c r="AE4" s="75" t="s">
        <v>81</v>
      </c>
      <c r="AF4" s="76"/>
      <c r="AG4" s="76"/>
      <c r="AH4" s="76"/>
      <c r="AI4" s="76"/>
      <c r="AJ4" s="76"/>
      <c r="AK4" s="76"/>
      <c r="AL4" s="76"/>
      <c r="AM4" s="193"/>
      <c r="AN4" s="197" t="s">
        <v>62</v>
      </c>
      <c r="AO4" s="198"/>
      <c r="AP4" s="198"/>
      <c r="AQ4" s="198"/>
      <c r="AR4" s="198"/>
      <c r="AS4" s="198"/>
      <c r="AT4" s="198"/>
      <c r="AU4" s="198"/>
      <c r="AV4" s="198"/>
      <c r="AW4" s="198"/>
      <c r="AX4" s="198"/>
      <c r="AY4" s="198"/>
      <c r="AZ4" s="199"/>
      <c r="CD4" s="6"/>
      <c r="CE4" s="6"/>
      <c r="CF4" s="6"/>
      <c r="CG4" s="6"/>
      <c r="CH4" s="20"/>
      <c r="CS4" s="21"/>
      <c r="CT4" s="21"/>
      <c r="CU4" s="21"/>
      <c r="CV4" s="21"/>
    </row>
    <row r="5" spans="1:100" ht="14.1" customHeight="1" thickBot="1" x14ac:dyDescent="0.25">
      <c r="B5" s="182"/>
      <c r="C5" s="183"/>
      <c r="D5" s="184"/>
      <c r="E5" s="164"/>
      <c r="F5" s="183"/>
      <c r="G5" s="63"/>
      <c r="H5" s="187"/>
      <c r="I5" s="187"/>
      <c r="J5" s="188"/>
      <c r="K5" s="189"/>
      <c r="L5" s="187"/>
      <c r="M5" s="187"/>
      <c r="N5" s="188"/>
      <c r="O5" s="200" t="s">
        <v>29</v>
      </c>
      <c r="P5" s="200"/>
      <c r="Q5" s="200"/>
      <c r="R5" s="200"/>
      <c r="S5" s="135"/>
      <c r="T5" s="136"/>
      <c r="U5" s="201" t="s">
        <v>23</v>
      </c>
      <c r="V5" s="200"/>
      <c r="W5" s="200"/>
      <c r="X5" s="200"/>
      <c r="Y5" s="135"/>
      <c r="Z5" s="136"/>
      <c r="AA5" s="190"/>
      <c r="AB5" s="191"/>
      <c r="AC5" s="191"/>
      <c r="AD5" s="192"/>
      <c r="AE5" s="194"/>
      <c r="AF5" s="195"/>
      <c r="AG5" s="195"/>
      <c r="AH5" s="195"/>
      <c r="AI5" s="195"/>
      <c r="AJ5" s="195"/>
      <c r="AK5" s="195"/>
      <c r="AL5" s="195"/>
      <c r="AM5" s="196"/>
      <c r="AN5" s="202" t="s">
        <v>29</v>
      </c>
      <c r="AO5" s="200"/>
      <c r="AP5" s="200"/>
      <c r="AQ5" s="200"/>
      <c r="AR5" s="200"/>
      <c r="AS5" s="135"/>
      <c r="AT5" s="136"/>
      <c r="AU5" s="201" t="s">
        <v>23</v>
      </c>
      <c r="AV5" s="200"/>
      <c r="AW5" s="200"/>
      <c r="AX5" s="200"/>
      <c r="AY5" s="200"/>
      <c r="AZ5" s="203"/>
      <c r="CD5" s="6"/>
      <c r="CE5" s="6"/>
      <c r="CF5" s="6"/>
      <c r="CG5" s="6"/>
      <c r="CH5" s="20"/>
      <c r="CS5" s="21"/>
      <c r="CT5" s="21"/>
      <c r="CU5" s="21"/>
      <c r="CV5" s="21"/>
    </row>
    <row r="6" spans="1:100" ht="13.5" customHeight="1" x14ac:dyDescent="0.2">
      <c r="B6" s="87" t="s">
        <v>30</v>
      </c>
      <c r="C6" s="88"/>
      <c r="D6" s="94" t="s">
        <v>21</v>
      </c>
      <c r="E6" s="67"/>
      <c r="F6" s="204"/>
      <c r="G6" s="205" t="s">
        <v>68</v>
      </c>
      <c r="H6" s="206"/>
      <c r="I6" s="206"/>
      <c r="J6" s="206"/>
      <c r="K6" s="209"/>
      <c r="L6" s="210"/>
      <c r="M6" s="210"/>
      <c r="N6" s="211"/>
      <c r="O6" s="212">
        <v>1.5</v>
      </c>
      <c r="P6" s="213"/>
      <c r="Q6" s="213"/>
      <c r="R6" s="99">
        <v>910</v>
      </c>
      <c r="S6" s="99"/>
      <c r="T6" s="100"/>
      <c r="U6" s="101">
        <v>188</v>
      </c>
      <c r="V6" s="102"/>
      <c r="W6" s="102"/>
      <c r="X6" s="103">
        <v>90</v>
      </c>
      <c r="Y6" s="102"/>
      <c r="Z6" s="53"/>
      <c r="AA6" s="104">
        <v>3600</v>
      </c>
      <c r="AB6" s="102"/>
      <c r="AC6" s="102"/>
      <c r="AD6" s="53"/>
      <c r="AE6" s="121">
        <v>1</v>
      </c>
      <c r="AF6" s="102"/>
      <c r="AG6" s="9" t="s">
        <v>31</v>
      </c>
      <c r="AH6" s="122">
        <v>10</v>
      </c>
      <c r="AI6" s="102"/>
      <c r="AJ6" s="10" t="s">
        <v>32</v>
      </c>
      <c r="AK6" s="103">
        <v>90</v>
      </c>
      <c r="AL6" s="102"/>
      <c r="AM6" s="217"/>
      <c r="AN6" s="214">
        <f>O6*1000-U6*2</f>
        <v>1124</v>
      </c>
      <c r="AO6" s="215"/>
      <c r="AP6" s="216"/>
      <c r="AQ6" s="216"/>
      <c r="AR6" s="103">
        <f>R6-X6*2</f>
        <v>730</v>
      </c>
      <c r="AS6" s="102"/>
      <c r="AT6" s="53"/>
      <c r="AU6" s="101">
        <f>U6</f>
        <v>188</v>
      </c>
      <c r="AV6" s="102"/>
      <c r="AW6" s="102"/>
      <c r="AX6" s="103">
        <f>X6</f>
        <v>90</v>
      </c>
      <c r="AY6" s="102"/>
      <c r="AZ6" s="217"/>
      <c r="BC6" s="6" t="s">
        <v>68</v>
      </c>
      <c r="CD6" s="6"/>
      <c r="CE6" s="6"/>
      <c r="CF6" s="6"/>
      <c r="CG6" s="6"/>
      <c r="CH6" s="20" t="str">
        <f t="shared" ref="CH6:CH17" si="0">IF(K6="","",1)</f>
        <v/>
      </c>
      <c r="CI6" s="23">
        <f t="shared" ref="CI6:CI17" si="1">O6</f>
        <v>1.5</v>
      </c>
      <c r="CJ6" s="24">
        <f t="shared" ref="CJ6:CJ17" si="2">R6</f>
        <v>910</v>
      </c>
      <c r="CK6" s="25">
        <f t="shared" ref="CK6:CK17" si="3">U6</f>
        <v>188</v>
      </c>
      <c r="CL6" s="24">
        <f t="shared" ref="CL6:CL17" si="4">X6</f>
        <v>90</v>
      </c>
      <c r="CM6" s="24">
        <f t="shared" ref="CM6:CM17" si="5">AA6</f>
        <v>3600</v>
      </c>
      <c r="CN6" s="26">
        <f t="shared" ref="CN6:CN17" si="6">AE6</f>
        <v>1</v>
      </c>
      <c r="CO6" s="27" t="str">
        <f t="shared" ref="CO6:CP17" si="7">AG6</f>
        <v>分</v>
      </c>
      <c r="CP6" s="26">
        <f t="shared" si="7"/>
        <v>10</v>
      </c>
      <c r="CQ6" s="21" t="str">
        <f t="shared" ref="CQ6:CR17" si="8">AJ6</f>
        <v>秒</v>
      </c>
      <c r="CR6" s="24">
        <f t="shared" si="8"/>
        <v>90</v>
      </c>
      <c r="CS6" s="28" t="e">
        <f>#REF!</f>
        <v>#REF!</v>
      </c>
      <c r="CT6" s="24" t="e">
        <f>#REF!</f>
        <v>#REF!</v>
      </c>
      <c r="CU6" s="25" t="e">
        <f>#REF!</f>
        <v>#REF!</v>
      </c>
      <c r="CV6" s="24" t="e">
        <f>#REF!</f>
        <v>#REF!</v>
      </c>
    </row>
    <row r="7" spans="1:100" ht="13.5" customHeight="1" x14ac:dyDescent="0.2">
      <c r="B7" s="89"/>
      <c r="C7" s="90"/>
      <c r="D7" s="108" t="s">
        <v>33</v>
      </c>
      <c r="E7" s="116"/>
      <c r="F7" s="218"/>
      <c r="G7" s="207"/>
      <c r="H7" s="208"/>
      <c r="I7" s="208"/>
      <c r="J7" s="208"/>
      <c r="K7" s="219"/>
      <c r="L7" s="220"/>
      <c r="M7" s="220"/>
      <c r="N7" s="221"/>
      <c r="O7" s="222">
        <v>1.5</v>
      </c>
      <c r="P7" s="223"/>
      <c r="Q7" s="223"/>
      <c r="R7" s="113">
        <v>900</v>
      </c>
      <c r="S7" s="113"/>
      <c r="T7" s="114"/>
      <c r="U7" s="115">
        <v>190</v>
      </c>
      <c r="V7" s="116"/>
      <c r="W7" s="116"/>
      <c r="X7" s="113">
        <v>90</v>
      </c>
      <c r="Y7" s="116"/>
      <c r="Z7" s="117"/>
      <c r="AA7" s="118">
        <v>3570</v>
      </c>
      <c r="AB7" s="116"/>
      <c r="AC7" s="116"/>
      <c r="AD7" s="117"/>
      <c r="AE7" s="119">
        <v>1</v>
      </c>
      <c r="AF7" s="116"/>
      <c r="AG7" s="11" t="s">
        <v>31</v>
      </c>
      <c r="AH7" s="120">
        <v>10</v>
      </c>
      <c r="AI7" s="116"/>
      <c r="AJ7" s="12" t="s">
        <v>32</v>
      </c>
      <c r="AK7" s="113">
        <v>90</v>
      </c>
      <c r="AL7" s="116"/>
      <c r="AM7" s="218"/>
      <c r="AN7" s="224">
        <f t="shared" ref="AN7:AN17" si="9">O7*1000-U7*2</f>
        <v>1120</v>
      </c>
      <c r="AO7" s="225"/>
      <c r="AP7" s="225"/>
      <c r="AQ7" s="225"/>
      <c r="AR7" s="113">
        <f t="shared" ref="AR7:AR17" si="10">R7-X7*2</f>
        <v>720</v>
      </c>
      <c r="AS7" s="113"/>
      <c r="AT7" s="114"/>
      <c r="AU7" s="115">
        <f t="shared" ref="AU7:AU17" si="11">U7</f>
        <v>190</v>
      </c>
      <c r="AV7" s="116"/>
      <c r="AW7" s="116"/>
      <c r="AX7" s="113">
        <f t="shared" ref="AX7:AX17" si="12">X7</f>
        <v>90</v>
      </c>
      <c r="AY7" s="116"/>
      <c r="AZ7" s="218"/>
      <c r="BC7" s="6" t="s">
        <v>101</v>
      </c>
      <c r="CD7" s="6"/>
      <c r="CE7" s="6"/>
      <c r="CF7" s="6"/>
      <c r="CG7" s="6"/>
      <c r="CH7" s="20" t="str">
        <f t="shared" si="0"/>
        <v/>
      </c>
      <c r="CI7" s="23">
        <f t="shared" si="1"/>
        <v>1.5</v>
      </c>
      <c r="CJ7" s="24">
        <f t="shared" si="2"/>
        <v>900</v>
      </c>
      <c r="CK7" s="25">
        <f t="shared" si="3"/>
        <v>190</v>
      </c>
      <c r="CL7" s="24">
        <f t="shared" si="4"/>
        <v>90</v>
      </c>
      <c r="CM7" s="24">
        <f t="shared" si="5"/>
        <v>3570</v>
      </c>
      <c r="CN7" s="26">
        <f t="shared" si="6"/>
        <v>1</v>
      </c>
      <c r="CO7" s="27" t="str">
        <f t="shared" si="7"/>
        <v>分</v>
      </c>
      <c r="CP7" s="26">
        <f t="shared" si="7"/>
        <v>10</v>
      </c>
      <c r="CQ7" s="21" t="str">
        <f t="shared" si="8"/>
        <v>秒</v>
      </c>
      <c r="CR7" s="24">
        <f t="shared" si="8"/>
        <v>90</v>
      </c>
      <c r="CS7" s="28" t="e">
        <f>#REF!</f>
        <v>#REF!</v>
      </c>
      <c r="CT7" s="24" t="e">
        <f>#REF!</f>
        <v>#REF!</v>
      </c>
      <c r="CU7" s="25" t="e">
        <f>#REF!</f>
        <v>#REF!</v>
      </c>
      <c r="CV7" s="24" t="e">
        <f>#REF!</f>
        <v>#REF!</v>
      </c>
    </row>
    <row r="8" spans="1:100" ht="13.5" customHeight="1" x14ac:dyDescent="0.2">
      <c r="B8" s="89"/>
      <c r="C8" s="90"/>
      <c r="D8" s="108" t="s">
        <v>34</v>
      </c>
      <c r="E8" s="116"/>
      <c r="F8" s="218"/>
      <c r="G8" s="207"/>
      <c r="H8" s="208"/>
      <c r="I8" s="208"/>
      <c r="J8" s="208"/>
      <c r="K8" s="219"/>
      <c r="L8" s="220"/>
      <c r="M8" s="220"/>
      <c r="N8" s="221"/>
      <c r="O8" s="222">
        <v>1.5</v>
      </c>
      <c r="P8" s="223"/>
      <c r="Q8" s="223"/>
      <c r="R8" s="113">
        <v>890</v>
      </c>
      <c r="S8" s="116"/>
      <c r="T8" s="117"/>
      <c r="U8" s="115">
        <v>192</v>
      </c>
      <c r="V8" s="116"/>
      <c r="W8" s="116"/>
      <c r="X8" s="113">
        <v>90</v>
      </c>
      <c r="Y8" s="116"/>
      <c r="Z8" s="117"/>
      <c r="AA8" s="118">
        <v>3530</v>
      </c>
      <c r="AB8" s="116"/>
      <c r="AC8" s="116"/>
      <c r="AD8" s="117"/>
      <c r="AE8" s="119">
        <v>1</v>
      </c>
      <c r="AF8" s="116"/>
      <c r="AG8" s="11" t="s">
        <v>31</v>
      </c>
      <c r="AH8" s="120">
        <v>10</v>
      </c>
      <c r="AI8" s="116"/>
      <c r="AJ8" s="12" t="s">
        <v>32</v>
      </c>
      <c r="AK8" s="113">
        <v>90</v>
      </c>
      <c r="AL8" s="116"/>
      <c r="AM8" s="218"/>
      <c r="AN8" s="224">
        <f t="shared" si="9"/>
        <v>1116</v>
      </c>
      <c r="AO8" s="225"/>
      <c r="AP8" s="225"/>
      <c r="AQ8" s="225"/>
      <c r="AR8" s="113">
        <f t="shared" si="10"/>
        <v>710</v>
      </c>
      <c r="AS8" s="113"/>
      <c r="AT8" s="114"/>
      <c r="AU8" s="115">
        <f t="shared" si="11"/>
        <v>192</v>
      </c>
      <c r="AV8" s="116"/>
      <c r="AW8" s="116"/>
      <c r="AX8" s="113">
        <f t="shared" si="12"/>
        <v>90</v>
      </c>
      <c r="AY8" s="116"/>
      <c r="AZ8" s="218"/>
      <c r="BC8" s="6" t="s">
        <v>102</v>
      </c>
      <c r="CD8" s="6"/>
      <c r="CE8" s="6"/>
      <c r="CF8" s="6"/>
      <c r="CG8" s="6"/>
      <c r="CH8" s="20" t="str">
        <f t="shared" si="0"/>
        <v/>
      </c>
      <c r="CI8" s="23">
        <f t="shared" si="1"/>
        <v>1.5</v>
      </c>
      <c r="CJ8" s="24">
        <f t="shared" si="2"/>
        <v>890</v>
      </c>
      <c r="CK8" s="25">
        <f t="shared" si="3"/>
        <v>192</v>
      </c>
      <c r="CL8" s="24">
        <f t="shared" si="4"/>
        <v>90</v>
      </c>
      <c r="CM8" s="24">
        <f t="shared" si="5"/>
        <v>3530</v>
      </c>
      <c r="CN8" s="26">
        <f t="shared" si="6"/>
        <v>1</v>
      </c>
      <c r="CO8" s="27" t="str">
        <f t="shared" si="7"/>
        <v>分</v>
      </c>
      <c r="CP8" s="26">
        <f t="shared" si="7"/>
        <v>10</v>
      </c>
      <c r="CQ8" s="21" t="str">
        <f t="shared" si="8"/>
        <v>秒</v>
      </c>
      <c r="CR8" s="24">
        <f t="shared" si="8"/>
        <v>90</v>
      </c>
      <c r="CS8" s="28" t="e">
        <f>#REF!</f>
        <v>#REF!</v>
      </c>
      <c r="CT8" s="24" t="e">
        <f>#REF!</f>
        <v>#REF!</v>
      </c>
      <c r="CU8" s="25" t="e">
        <f>#REF!</f>
        <v>#REF!</v>
      </c>
      <c r="CV8" s="24" t="e">
        <f>#REF!</f>
        <v>#REF!</v>
      </c>
    </row>
    <row r="9" spans="1:100" ht="13.5" customHeight="1" thickBot="1" x14ac:dyDescent="0.25">
      <c r="B9" s="89"/>
      <c r="C9" s="90"/>
      <c r="D9" s="242" t="s">
        <v>22</v>
      </c>
      <c r="E9" s="83"/>
      <c r="F9" s="228"/>
      <c r="G9" s="207"/>
      <c r="H9" s="208"/>
      <c r="I9" s="208"/>
      <c r="J9" s="208"/>
      <c r="K9" s="243"/>
      <c r="L9" s="244"/>
      <c r="M9" s="244"/>
      <c r="N9" s="245"/>
      <c r="O9" s="246">
        <v>1.5</v>
      </c>
      <c r="P9" s="247"/>
      <c r="Q9" s="247"/>
      <c r="R9" s="227">
        <v>880</v>
      </c>
      <c r="S9" s="83"/>
      <c r="T9" s="84"/>
      <c r="U9" s="226">
        <v>194</v>
      </c>
      <c r="V9" s="83"/>
      <c r="W9" s="83"/>
      <c r="X9" s="227">
        <v>90</v>
      </c>
      <c r="Y9" s="83"/>
      <c r="Z9" s="84"/>
      <c r="AA9" s="236">
        <v>3490</v>
      </c>
      <c r="AB9" s="83"/>
      <c r="AC9" s="83"/>
      <c r="AD9" s="84"/>
      <c r="AE9" s="237">
        <v>1</v>
      </c>
      <c r="AF9" s="83"/>
      <c r="AG9" s="13" t="s">
        <v>31</v>
      </c>
      <c r="AH9" s="238">
        <v>10</v>
      </c>
      <c r="AI9" s="83"/>
      <c r="AJ9" s="14" t="s">
        <v>32</v>
      </c>
      <c r="AK9" s="227">
        <v>90</v>
      </c>
      <c r="AL9" s="83"/>
      <c r="AM9" s="228"/>
      <c r="AN9" s="239">
        <f t="shared" si="9"/>
        <v>1112</v>
      </c>
      <c r="AO9" s="240"/>
      <c r="AP9" s="240"/>
      <c r="AQ9" s="240"/>
      <c r="AR9" s="134">
        <f t="shared" si="10"/>
        <v>700</v>
      </c>
      <c r="AS9" s="134"/>
      <c r="AT9" s="241"/>
      <c r="AU9" s="226">
        <f t="shared" si="11"/>
        <v>194</v>
      </c>
      <c r="AV9" s="83"/>
      <c r="AW9" s="83"/>
      <c r="AX9" s="227">
        <f t="shared" si="12"/>
        <v>90</v>
      </c>
      <c r="AY9" s="83"/>
      <c r="AZ9" s="228"/>
      <c r="CD9" s="6"/>
      <c r="CE9" s="6"/>
      <c r="CF9" s="6"/>
      <c r="CG9" s="6"/>
      <c r="CH9" s="20" t="str">
        <f t="shared" si="0"/>
        <v/>
      </c>
      <c r="CI9" s="23">
        <f t="shared" si="1"/>
        <v>1.5</v>
      </c>
      <c r="CJ9" s="24">
        <f t="shared" si="2"/>
        <v>880</v>
      </c>
      <c r="CK9" s="25">
        <f t="shared" si="3"/>
        <v>194</v>
      </c>
      <c r="CL9" s="24">
        <f t="shared" si="4"/>
        <v>90</v>
      </c>
      <c r="CM9" s="24">
        <f t="shared" si="5"/>
        <v>3490</v>
      </c>
      <c r="CN9" s="26">
        <f t="shared" si="6"/>
        <v>1</v>
      </c>
      <c r="CO9" s="27" t="str">
        <f t="shared" si="7"/>
        <v>分</v>
      </c>
      <c r="CP9" s="26">
        <f t="shared" si="7"/>
        <v>10</v>
      </c>
      <c r="CQ9" s="21" t="str">
        <f t="shared" si="8"/>
        <v>秒</v>
      </c>
      <c r="CR9" s="24">
        <f t="shared" si="8"/>
        <v>90</v>
      </c>
      <c r="CS9" s="28" t="e">
        <f>#REF!</f>
        <v>#REF!</v>
      </c>
      <c r="CT9" s="24" t="e">
        <f>#REF!</f>
        <v>#REF!</v>
      </c>
      <c r="CU9" s="25" t="e">
        <f>#REF!</f>
        <v>#REF!</v>
      </c>
      <c r="CV9" s="24" t="e">
        <f>#REF!</f>
        <v>#REF!</v>
      </c>
    </row>
    <row r="10" spans="1:100" ht="13.5" customHeight="1" x14ac:dyDescent="0.2">
      <c r="B10" s="141" t="s">
        <v>36</v>
      </c>
      <c r="C10" s="142"/>
      <c r="D10" s="198" t="s">
        <v>21</v>
      </c>
      <c r="E10" s="198"/>
      <c r="F10" s="199"/>
      <c r="G10" s="205" t="s">
        <v>68</v>
      </c>
      <c r="H10" s="206"/>
      <c r="I10" s="206"/>
      <c r="J10" s="206"/>
      <c r="K10" s="209"/>
      <c r="L10" s="234"/>
      <c r="M10" s="234"/>
      <c r="N10" s="235"/>
      <c r="O10" s="212">
        <v>1.5</v>
      </c>
      <c r="P10" s="213"/>
      <c r="Q10" s="213"/>
      <c r="R10" s="99">
        <v>850</v>
      </c>
      <c r="S10" s="67"/>
      <c r="T10" s="68"/>
      <c r="U10" s="147">
        <v>196</v>
      </c>
      <c r="V10" s="67"/>
      <c r="W10" s="67"/>
      <c r="X10" s="99">
        <v>90</v>
      </c>
      <c r="Y10" s="67"/>
      <c r="Z10" s="68"/>
      <c r="AA10" s="148">
        <v>3460</v>
      </c>
      <c r="AB10" s="67"/>
      <c r="AC10" s="67"/>
      <c r="AD10" s="68"/>
      <c r="AE10" s="149">
        <v>1</v>
      </c>
      <c r="AF10" s="67"/>
      <c r="AG10" s="15" t="s">
        <v>31</v>
      </c>
      <c r="AH10" s="150">
        <v>15</v>
      </c>
      <c r="AI10" s="67"/>
      <c r="AJ10" s="16" t="s">
        <v>32</v>
      </c>
      <c r="AK10" s="99">
        <v>90</v>
      </c>
      <c r="AL10" s="67"/>
      <c r="AM10" s="204"/>
      <c r="AN10" s="249">
        <f t="shared" si="9"/>
        <v>1108</v>
      </c>
      <c r="AO10" s="250"/>
      <c r="AP10" s="250"/>
      <c r="AQ10" s="250"/>
      <c r="AR10" s="99">
        <f t="shared" si="10"/>
        <v>670</v>
      </c>
      <c r="AS10" s="99"/>
      <c r="AT10" s="100"/>
      <c r="AU10" s="147">
        <f t="shared" si="11"/>
        <v>196</v>
      </c>
      <c r="AV10" s="67"/>
      <c r="AW10" s="67"/>
      <c r="AX10" s="99">
        <f t="shared" si="12"/>
        <v>90</v>
      </c>
      <c r="AY10" s="67"/>
      <c r="AZ10" s="204"/>
      <c r="CD10" s="6"/>
      <c r="CE10" s="6"/>
      <c r="CF10" s="6"/>
      <c r="CG10" s="6"/>
      <c r="CH10" s="20" t="str">
        <f t="shared" si="0"/>
        <v/>
      </c>
      <c r="CI10" s="23">
        <f t="shared" si="1"/>
        <v>1.5</v>
      </c>
      <c r="CJ10" s="24">
        <f t="shared" si="2"/>
        <v>850</v>
      </c>
      <c r="CK10" s="25">
        <f t="shared" si="3"/>
        <v>196</v>
      </c>
      <c r="CL10" s="24">
        <f t="shared" si="4"/>
        <v>90</v>
      </c>
      <c r="CM10" s="24">
        <f t="shared" si="5"/>
        <v>3460</v>
      </c>
      <c r="CN10" s="26">
        <f t="shared" si="6"/>
        <v>1</v>
      </c>
      <c r="CO10" s="27" t="str">
        <f t="shared" si="7"/>
        <v>分</v>
      </c>
      <c r="CP10" s="26">
        <f t="shared" si="7"/>
        <v>15</v>
      </c>
      <c r="CQ10" s="21" t="str">
        <f t="shared" si="8"/>
        <v>秒</v>
      </c>
      <c r="CR10" s="24">
        <f t="shared" si="8"/>
        <v>90</v>
      </c>
      <c r="CS10" s="28" t="e">
        <f>#REF!</f>
        <v>#REF!</v>
      </c>
      <c r="CT10" s="24" t="e">
        <f>#REF!</f>
        <v>#REF!</v>
      </c>
      <c r="CU10" s="25" t="e">
        <f>#REF!</f>
        <v>#REF!</v>
      </c>
      <c r="CV10" s="24" t="e">
        <f>#REF!</f>
        <v>#REF!</v>
      </c>
    </row>
    <row r="11" spans="1:100" ht="13.5" customHeight="1" x14ac:dyDescent="0.2">
      <c r="B11" s="143"/>
      <c r="C11" s="144"/>
      <c r="D11" s="248" t="s">
        <v>33</v>
      </c>
      <c r="E11" s="116"/>
      <c r="F11" s="218"/>
      <c r="G11" s="229"/>
      <c r="H11" s="208"/>
      <c r="I11" s="208"/>
      <c r="J11" s="208"/>
      <c r="K11" s="219"/>
      <c r="L11" s="220"/>
      <c r="M11" s="220"/>
      <c r="N11" s="221"/>
      <c r="O11" s="222">
        <v>1.5</v>
      </c>
      <c r="P11" s="223"/>
      <c r="Q11" s="223"/>
      <c r="R11" s="113">
        <v>840</v>
      </c>
      <c r="S11" s="116"/>
      <c r="T11" s="117"/>
      <c r="U11" s="115">
        <v>198</v>
      </c>
      <c r="V11" s="116"/>
      <c r="W11" s="116"/>
      <c r="X11" s="113">
        <v>90</v>
      </c>
      <c r="Y11" s="116"/>
      <c r="Z11" s="117"/>
      <c r="AA11" s="118">
        <v>3420</v>
      </c>
      <c r="AB11" s="116"/>
      <c r="AC11" s="116"/>
      <c r="AD11" s="117"/>
      <c r="AE11" s="119">
        <v>1</v>
      </c>
      <c r="AF11" s="116"/>
      <c r="AG11" s="11" t="s">
        <v>31</v>
      </c>
      <c r="AH11" s="120">
        <v>15</v>
      </c>
      <c r="AI11" s="116"/>
      <c r="AJ11" s="12" t="s">
        <v>32</v>
      </c>
      <c r="AK11" s="113">
        <v>90</v>
      </c>
      <c r="AL11" s="116"/>
      <c r="AM11" s="218"/>
      <c r="AN11" s="224">
        <f t="shared" si="9"/>
        <v>1104</v>
      </c>
      <c r="AO11" s="225"/>
      <c r="AP11" s="225"/>
      <c r="AQ11" s="225"/>
      <c r="AR11" s="113">
        <f t="shared" si="10"/>
        <v>660</v>
      </c>
      <c r="AS11" s="113"/>
      <c r="AT11" s="114"/>
      <c r="AU11" s="115">
        <f t="shared" si="11"/>
        <v>198</v>
      </c>
      <c r="AV11" s="116"/>
      <c r="AW11" s="116"/>
      <c r="AX11" s="113">
        <f t="shared" si="12"/>
        <v>90</v>
      </c>
      <c r="AY11" s="116"/>
      <c r="AZ11" s="218"/>
      <c r="CD11" s="6"/>
      <c r="CE11" s="6"/>
      <c r="CF11" s="6"/>
      <c r="CG11" s="6"/>
      <c r="CH11" s="20" t="str">
        <f t="shared" si="0"/>
        <v/>
      </c>
      <c r="CI11" s="23">
        <f t="shared" si="1"/>
        <v>1.5</v>
      </c>
      <c r="CJ11" s="24">
        <f t="shared" si="2"/>
        <v>840</v>
      </c>
      <c r="CK11" s="25">
        <f t="shared" si="3"/>
        <v>198</v>
      </c>
      <c r="CL11" s="24">
        <f t="shared" si="4"/>
        <v>90</v>
      </c>
      <c r="CM11" s="24">
        <f t="shared" si="5"/>
        <v>3420</v>
      </c>
      <c r="CN11" s="26">
        <f t="shared" si="6"/>
        <v>1</v>
      </c>
      <c r="CO11" s="27" t="str">
        <f t="shared" si="7"/>
        <v>分</v>
      </c>
      <c r="CP11" s="26">
        <f t="shared" si="7"/>
        <v>15</v>
      </c>
      <c r="CQ11" s="21" t="str">
        <f t="shared" si="8"/>
        <v>秒</v>
      </c>
      <c r="CR11" s="24">
        <f t="shared" si="8"/>
        <v>90</v>
      </c>
      <c r="CS11" s="28" t="e">
        <f>#REF!</f>
        <v>#REF!</v>
      </c>
      <c r="CT11" s="24" t="e">
        <f>#REF!</f>
        <v>#REF!</v>
      </c>
      <c r="CU11" s="25" t="e">
        <f>#REF!</f>
        <v>#REF!</v>
      </c>
      <c r="CV11" s="24" t="e">
        <f>#REF!</f>
        <v>#REF!</v>
      </c>
    </row>
    <row r="12" spans="1:100" ht="13.5" customHeight="1" x14ac:dyDescent="0.2">
      <c r="B12" s="143"/>
      <c r="C12" s="144"/>
      <c r="D12" s="248" t="s">
        <v>34</v>
      </c>
      <c r="E12" s="116"/>
      <c r="F12" s="218"/>
      <c r="G12" s="229"/>
      <c r="H12" s="208"/>
      <c r="I12" s="208"/>
      <c r="J12" s="230"/>
      <c r="K12" s="219"/>
      <c r="L12" s="220"/>
      <c r="M12" s="220"/>
      <c r="N12" s="221"/>
      <c r="O12" s="222">
        <v>1.5</v>
      </c>
      <c r="P12" s="223"/>
      <c r="Q12" s="223"/>
      <c r="R12" s="113">
        <v>830</v>
      </c>
      <c r="S12" s="116"/>
      <c r="T12" s="117"/>
      <c r="U12" s="115">
        <v>201</v>
      </c>
      <c r="V12" s="116"/>
      <c r="W12" s="116"/>
      <c r="X12" s="113">
        <v>90</v>
      </c>
      <c r="Y12" s="116"/>
      <c r="Z12" s="117"/>
      <c r="AA12" s="118">
        <v>3380</v>
      </c>
      <c r="AB12" s="116"/>
      <c r="AC12" s="116"/>
      <c r="AD12" s="117"/>
      <c r="AE12" s="119">
        <v>1</v>
      </c>
      <c r="AF12" s="116"/>
      <c r="AG12" s="11" t="s">
        <v>31</v>
      </c>
      <c r="AH12" s="120">
        <v>15</v>
      </c>
      <c r="AI12" s="116"/>
      <c r="AJ12" s="12" t="s">
        <v>32</v>
      </c>
      <c r="AK12" s="113">
        <v>90</v>
      </c>
      <c r="AL12" s="116"/>
      <c r="AM12" s="218"/>
      <c r="AN12" s="224">
        <f t="shared" si="9"/>
        <v>1098</v>
      </c>
      <c r="AO12" s="225"/>
      <c r="AP12" s="225"/>
      <c r="AQ12" s="225"/>
      <c r="AR12" s="113">
        <f t="shared" si="10"/>
        <v>650</v>
      </c>
      <c r="AS12" s="113"/>
      <c r="AT12" s="114"/>
      <c r="AU12" s="115">
        <f t="shared" si="11"/>
        <v>201</v>
      </c>
      <c r="AV12" s="116"/>
      <c r="AW12" s="116"/>
      <c r="AX12" s="113">
        <f t="shared" si="12"/>
        <v>90</v>
      </c>
      <c r="AY12" s="116"/>
      <c r="AZ12" s="218"/>
      <c r="CD12" s="6"/>
      <c r="CE12" s="6"/>
      <c r="CF12" s="6"/>
      <c r="CG12" s="6"/>
      <c r="CH12" s="20" t="str">
        <f t="shared" si="0"/>
        <v/>
      </c>
      <c r="CI12" s="23">
        <f t="shared" si="1"/>
        <v>1.5</v>
      </c>
      <c r="CJ12" s="24">
        <f t="shared" si="2"/>
        <v>830</v>
      </c>
      <c r="CK12" s="25">
        <f t="shared" si="3"/>
        <v>201</v>
      </c>
      <c r="CL12" s="24">
        <f t="shared" si="4"/>
        <v>90</v>
      </c>
      <c r="CM12" s="24">
        <f t="shared" si="5"/>
        <v>3380</v>
      </c>
      <c r="CN12" s="26">
        <f t="shared" si="6"/>
        <v>1</v>
      </c>
      <c r="CO12" s="27" t="str">
        <f t="shared" si="7"/>
        <v>分</v>
      </c>
      <c r="CP12" s="26">
        <f t="shared" si="7"/>
        <v>15</v>
      </c>
      <c r="CQ12" s="21" t="str">
        <f t="shared" si="8"/>
        <v>秒</v>
      </c>
      <c r="CR12" s="24">
        <f t="shared" si="8"/>
        <v>90</v>
      </c>
      <c r="CS12" s="28" t="e">
        <f>#REF!</f>
        <v>#REF!</v>
      </c>
      <c r="CT12" s="24" t="e">
        <f>#REF!</f>
        <v>#REF!</v>
      </c>
      <c r="CU12" s="25" t="e">
        <f>#REF!</f>
        <v>#REF!</v>
      </c>
      <c r="CV12" s="24" t="e">
        <f>#REF!</f>
        <v>#REF!</v>
      </c>
    </row>
    <row r="13" spans="1:100" ht="13.5" customHeight="1" thickBot="1" x14ac:dyDescent="0.25">
      <c r="B13" s="145"/>
      <c r="C13" s="146"/>
      <c r="D13" s="252" t="s">
        <v>22</v>
      </c>
      <c r="E13" s="135"/>
      <c r="F13" s="251"/>
      <c r="G13" s="231"/>
      <c r="H13" s="232"/>
      <c r="I13" s="232"/>
      <c r="J13" s="233"/>
      <c r="K13" s="243"/>
      <c r="L13" s="244"/>
      <c r="M13" s="244"/>
      <c r="N13" s="245"/>
      <c r="O13" s="246">
        <v>1.5</v>
      </c>
      <c r="P13" s="247"/>
      <c r="Q13" s="247"/>
      <c r="R13" s="134">
        <v>820</v>
      </c>
      <c r="S13" s="135"/>
      <c r="T13" s="136"/>
      <c r="U13" s="137">
        <v>203</v>
      </c>
      <c r="V13" s="135"/>
      <c r="W13" s="135"/>
      <c r="X13" s="134">
        <v>90</v>
      </c>
      <c r="Y13" s="135"/>
      <c r="Z13" s="136"/>
      <c r="AA13" s="138">
        <v>3340</v>
      </c>
      <c r="AB13" s="135"/>
      <c r="AC13" s="135"/>
      <c r="AD13" s="136"/>
      <c r="AE13" s="139">
        <v>1</v>
      </c>
      <c r="AF13" s="135"/>
      <c r="AG13" s="17" t="s">
        <v>31</v>
      </c>
      <c r="AH13" s="140">
        <v>15</v>
      </c>
      <c r="AI13" s="135"/>
      <c r="AJ13" s="18" t="s">
        <v>32</v>
      </c>
      <c r="AK13" s="134">
        <v>90</v>
      </c>
      <c r="AL13" s="135"/>
      <c r="AM13" s="251"/>
      <c r="AN13" s="239">
        <f t="shared" si="9"/>
        <v>1094</v>
      </c>
      <c r="AO13" s="240"/>
      <c r="AP13" s="240"/>
      <c r="AQ13" s="240"/>
      <c r="AR13" s="134">
        <f t="shared" si="10"/>
        <v>640</v>
      </c>
      <c r="AS13" s="134"/>
      <c r="AT13" s="241"/>
      <c r="AU13" s="137">
        <f t="shared" si="11"/>
        <v>203</v>
      </c>
      <c r="AV13" s="135"/>
      <c r="AW13" s="135"/>
      <c r="AX13" s="134">
        <f t="shared" si="12"/>
        <v>90</v>
      </c>
      <c r="AY13" s="135"/>
      <c r="AZ13" s="251"/>
      <c r="CD13" s="6"/>
      <c r="CE13" s="6"/>
      <c r="CF13" s="6"/>
      <c r="CG13" s="6"/>
      <c r="CH13" s="20" t="str">
        <f t="shared" si="0"/>
        <v/>
      </c>
      <c r="CI13" s="23">
        <f t="shared" si="1"/>
        <v>1.5</v>
      </c>
      <c r="CJ13" s="24">
        <f t="shared" si="2"/>
        <v>820</v>
      </c>
      <c r="CK13" s="25">
        <f t="shared" si="3"/>
        <v>203</v>
      </c>
      <c r="CL13" s="24">
        <f t="shared" si="4"/>
        <v>90</v>
      </c>
      <c r="CM13" s="24">
        <f t="shared" si="5"/>
        <v>3340</v>
      </c>
      <c r="CN13" s="26">
        <f t="shared" si="6"/>
        <v>1</v>
      </c>
      <c r="CO13" s="27" t="str">
        <f t="shared" si="7"/>
        <v>分</v>
      </c>
      <c r="CP13" s="26">
        <f t="shared" si="7"/>
        <v>15</v>
      </c>
      <c r="CQ13" s="21" t="str">
        <f t="shared" si="8"/>
        <v>秒</v>
      </c>
      <c r="CR13" s="24">
        <f t="shared" si="8"/>
        <v>90</v>
      </c>
      <c r="CS13" s="28" t="e">
        <f>#REF!</f>
        <v>#REF!</v>
      </c>
      <c r="CT13" s="24" t="e">
        <f>#REF!</f>
        <v>#REF!</v>
      </c>
      <c r="CU13" s="25" t="e">
        <f>#REF!</f>
        <v>#REF!</v>
      </c>
      <c r="CV13" s="24" t="e">
        <f>#REF!</f>
        <v>#REF!</v>
      </c>
    </row>
    <row r="14" spans="1:100" ht="13.5" customHeight="1" x14ac:dyDescent="0.2">
      <c r="B14" s="141" t="s">
        <v>37</v>
      </c>
      <c r="C14" s="142"/>
      <c r="D14" s="198" t="s">
        <v>21</v>
      </c>
      <c r="E14" s="67"/>
      <c r="F14" s="204"/>
      <c r="G14" s="205" t="s">
        <v>68</v>
      </c>
      <c r="H14" s="206"/>
      <c r="I14" s="206"/>
      <c r="J14" s="253"/>
      <c r="K14" s="209"/>
      <c r="L14" s="234"/>
      <c r="M14" s="234"/>
      <c r="N14" s="235"/>
      <c r="O14" s="212">
        <v>1.5</v>
      </c>
      <c r="P14" s="213"/>
      <c r="Q14" s="213"/>
      <c r="R14" s="99">
        <v>770</v>
      </c>
      <c r="S14" s="67"/>
      <c r="T14" s="68"/>
      <c r="U14" s="147">
        <v>263</v>
      </c>
      <c r="V14" s="67"/>
      <c r="W14" s="67"/>
      <c r="X14" s="99">
        <v>80</v>
      </c>
      <c r="Y14" s="67"/>
      <c r="Z14" s="68"/>
      <c r="AA14" s="148">
        <v>2410</v>
      </c>
      <c r="AB14" s="67"/>
      <c r="AC14" s="67"/>
      <c r="AD14" s="68"/>
      <c r="AE14" s="149">
        <v>1</v>
      </c>
      <c r="AF14" s="67"/>
      <c r="AG14" s="15" t="s">
        <v>31</v>
      </c>
      <c r="AH14" s="150">
        <v>35</v>
      </c>
      <c r="AI14" s="67"/>
      <c r="AJ14" s="16" t="s">
        <v>32</v>
      </c>
      <c r="AK14" s="99">
        <v>80</v>
      </c>
      <c r="AL14" s="67"/>
      <c r="AM14" s="204"/>
      <c r="AN14" s="249">
        <f t="shared" si="9"/>
        <v>974</v>
      </c>
      <c r="AO14" s="250"/>
      <c r="AP14" s="250"/>
      <c r="AQ14" s="250"/>
      <c r="AR14" s="99">
        <f t="shared" si="10"/>
        <v>610</v>
      </c>
      <c r="AS14" s="99"/>
      <c r="AT14" s="100"/>
      <c r="AU14" s="147">
        <f t="shared" si="11"/>
        <v>263</v>
      </c>
      <c r="AV14" s="67"/>
      <c r="AW14" s="67"/>
      <c r="AX14" s="99">
        <f t="shared" si="12"/>
        <v>80</v>
      </c>
      <c r="AY14" s="67"/>
      <c r="AZ14" s="204"/>
      <c r="CD14" s="6"/>
      <c r="CE14" s="6"/>
      <c r="CF14" s="6"/>
      <c r="CG14" s="6"/>
      <c r="CH14" s="20" t="str">
        <f t="shared" si="0"/>
        <v/>
      </c>
      <c r="CI14" s="23">
        <f t="shared" si="1"/>
        <v>1.5</v>
      </c>
      <c r="CJ14" s="24">
        <f t="shared" si="2"/>
        <v>770</v>
      </c>
      <c r="CK14" s="25">
        <f t="shared" si="3"/>
        <v>263</v>
      </c>
      <c r="CL14" s="24">
        <f t="shared" si="4"/>
        <v>80</v>
      </c>
      <c r="CM14" s="24">
        <f t="shared" si="5"/>
        <v>2410</v>
      </c>
      <c r="CN14" s="26">
        <f t="shared" si="6"/>
        <v>1</v>
      </c>
      <c r="CO14" s="27" t="str">
        <f t="shared" si="7"/>
        <v>分</v>
      </c>
      <c r="CP14" s="26">
        <f t="shared" si="7"/>
        <v>35</v>
      </c>
      <c r="CQ14" s="21" t="str">
        <f t="shared" si="8"/>
        <v>秒</v>
      </c>
      <c r="CR14" s="24">
        <f t="shared" si="8"/>
        <v>80</v>
      </c>
      <c r="CS14" s="28" t="e">
        <f>#REF!</f>
        <v>#REF!</v>
      </c>
      <c r="CT14" s="24" t="e">
        <f>#REF!</f>
        <v>#REF!</v>
      </c>
      <c r="CU14" s="25" t="e">
        <f>#REF!</f>
        <v>#REF!</v>
      </c>
      <c r="CV14" s="24" t="e">
        <f>#REF!</f>
        <v>#REF!</v>
      </c>
    </row>
    <row r="15" spans="1:100" ht="13.5" customHeight="1" x14ac:dyDescent="0.2">
      <c r="B15" s="143"/>
      <c r="C15" s="144"/>
      <c r="D15" s="248" t="s">
        <v>33</v>
      </c>
      <c r="E15" s="116"/>
      <c r="F15" s="218"/>
      <c r="G15" s="229"/>
      <c r="H15" s="208"/>
      <c r="I15" s="208"/>
      <c r="J15" s="230"/>
      <c r="K15" s="219"/>
      <c r="L15" s="220"/>
      <c r="M15" s="220"/>
      <c r="N15" s="221"/>
      <c r="O15" s="222">
        <v>1.5</v>
      </c>
      <c r="P15" s="223"/>
      <c r="Q15" s="223"/>
      <c r="R15" s="113">
        <v>760</v>
      </c>
      <c r="S15" s="116"/>
      <c r="T15" s="117"/>
      <c r="U15" s="115">
        <v>266</v>
      </c>
      <c r="V15" s="116"/>
      <c r="W15" s="116"/>
      <c r="X15" s="113">
        <v>80</v>
      </c>
      <c r="Y15" s="116"/>
      <c r="Z15" s="117"/>
      <c r="AA15" s="118">
        <v>2380</v>
      </c>
      <c r="AB15" s="116"/>
      <c r="AC15" s="116"/>
      <c r="AD15" s="117"/>
      <c r="AE15" s="119">
        <v>1</v>
      </c>
      <c r="AF15" s="116"/>
      <c r="AG15" s="11" t="s">
        <v>31</v>
      </c>
      <c r="AH15" s="120">
        <v>40</v>
      </c>
      <c r="AI15" s="116"/>
      <c r="AJ15" s="12" t="s">
        <v>32</v>
      </c>
      <c r="AK15" s="113">
        <v>80</v>
      </c>
      <c r="AL15" s="116"/>
      <c r="AM15" s="218"/>
      <c r="AN15" s="224">
        <f t="shared" si="9"/>
        <v>968</v>
      </c>
      <c r="AO15" s="225"/>
      <c r="AP15" s="225"/>
      <c r="AQ15" s="225"/>
      <c r="AR15" s="113">
        <f t="shared" si="10"/>
        <v>600</v>
      </c>
      <c r="AS15" s="113"/>
      <c r="AT15" s="114"/>
      <c r="AU15" s="115">
        <f t="shared" si="11"/>
        <v>266</v>
      </c>
      <c r="AV15" s="116"/>
      <c r="AW15" s="116"/>
      <c r="AX15" s="113">
        <f t="shared" si="12"/>
        <v>80</v>
      </c>
      <c r="AY15" s="116"/>
      <c r="AZ15" s="218"/>
      <c r="CD15" s="6"/>
      <c r="CE15" s="6"/>
      <c r="CF15" s="6"/>
      <c r="CG15" s="6"/>
      <c r="CH15" s="20" t="str">
        <f t="shared" si="0"/>
        <v/>
      </c>
      <c r="CI15" s="23">
        <f t="shared" si="1"/>
        <v>1.5</v>
      </c>
      <c r="CJ15" s="24">
        <f t="shared" si="2"/>
        <v>760</v>
      </c>
      <c r="CK15" s="25">
        <f t="shared" si="3"/>
        <v>266</v>
      </c>
      <c r="CL15" s="24">
        <f t="shared" si="4"/>
        <v>80</v>
      </c>
      <c r="CM15" s="24">
        <f t="shared" si="5"/>
        <v>2380</v>
      </c>
      <c r="CN15" s="26">
        <f t="shared" si="6"/>
        <v>1</v>
      </c>
      <c r="CO15" s="27" t="str">
        <f t="shared" si="7"/>
        <v>分</v>
      </c>
      <c r="CP15" s="26">
        <f t="shared" si="7"/>
        <v>40</v>
      </c>
      <c r="CQ15" s="21" t="str">
        <f t="shared" si="8"/>
        <v>秒</v>
      </c>
      <c r="CR15" s="24">
        <f t="shared" si="8"/>
        <v>80</v>
      </c>
      <c r="CS15" s="28" t="e">
        <f>#REF!</f>
        <v>#REF!</v>
      </c>
      <c r="CT15" s="24" t="e">
        <f>#REF!</f>
        <v>#REF!</v>
      </c>
      <c r="CU15" s="25" t="e">
        <f>#REF!</f>
        <v>#REF!</v>
      </c>
      <c r="CV15" s="24" t="e">
        <f>#REF!</f>
        <v>#REF!</v>
      </c>
    </row>
    <row r="16" spans="1:100" ht="13.5" customHeight="1" x14ac:dyDescent="0.2">
      <c r="B16" s="143"/>
      <c r="C16" s="144"/>
      <c r="D16" s="248" t="s">
        <v>34</v>
      </c>
      <c r="E16" s="116"/>
      <c r="F16" s="218"/>
      <c r="G16" s="229"/>
      <c r="H16" s="208"/>
      <c r="I16" s="208"/>
      <c r="J16" s="230"/>
      <c r="K16" s="219"/>
      <c r="L16" s="220"/>
      <c r="M16" s="220"/>
      <c r="N16" s="221"/>
      <c r="O16" s="222">
        <v>1.5</v>
      </c>
      <c r="P16" s="223"/>
      <c r="Q16" s="223"/>
      <c r="R16" s="113">
        <v>750</v>
      </c>
      <c r="S16" s="116"/>
      <c r="T16" s="117"/>
      <c r="U16" s="115">
        <v>270</v>
      </c>
      <c r="V16" s="116"/>
      <c r="W16" s="116"/>
      <c r="X16" s="113">
        <v>80</v>
      </c>
      <c r="Y16" s="116"/>
      <c r="Z16" s="117"/>
      <c r="AA16" s="118">
        <v>2350</v>
      </c>
      <c r="AB16" s="116"/>
      <c r="AC16" s="116"/>
      <c r="AD16" s="117"/>
      <c r="AE16" s="119">
        <v>1</v>
      </c>
      <c r="AF16" s="116"/>
      <c r="AG16" s="11" t="s">
        <v>31</v>
      </c>
      <c r="AH16" s="120">
        <v>40</v>
      </c>
      <c r="AI16" s="116"/>
      <c r="AJ16" s="12" t="s">
        <v>32</v>
      </c>
      <c r="AK16" s="113">
        <v>80</v>
      </c>
      <c r="AL16" s="116"/>
      <c r="AM16" s="218"/>
      <c r="AN16" s="224">
        <f t="shared" si="9"/>
        <v>960</v>
      </c>
      <c r="AO16" s="225"/>
      <c r="AP16" s="225"/>
      <c r="AQ16" s="225"/>
      <c r="AR16" s="113">
        <f t="shared" si="10"/>
        <v>590</v>
      </c>
      <c r="AS16" s="113"/>
      <c r="AT16" s="114"/>
      <c r="AU16" s="115">
        <f t="shared" si="11"/>
        <v>270</v>
      </c>
      <c r="AV16" s="116"/>
      <c r="AW16" s="116"/>
      <c r="AX16" s="113">
        <f t="shared" si="12"/>
        <v>80</v>
      </c>
      <c r="AY16" s="116"/>
      <c r="AZ16" s="218"/>
      <c r="CD16" s="6"/>
      <c r="CE16" s="6"/>
      <c r="CF16" s="6"/>
      <c r="CG16" s="6"/>
      <c r="CH16" s="20" t="str">
        <f t="shared" si="0"/>
        <v/>
      </c>
      <c r="CI16" s="23">
        <f t="shared" si="1"/>
        <v>1.5</v>
      </c>
      <c r="CJ16" s="24">
        <f t="shared" si="2"/>
        <v>750</v>
      </c>
      <c r="CK16" s="25">
        <f t="shared" si="3"/>
        <v>270</v>
      </c>
      <c r="CL16" s="24">
        <f t="shared" si="4"/>
        <v>80</v>
      </c>
      <c r="CM16" s="24">
        <f t="shared" si="5"/>
        <v>2350</v>
      </c>
      <c r="CN16" s="26">
        <f t="shared" si="6"/>
        <v>1</v>
      </c>
      <c r="CO16" s="27" t="str">
        <f t="shared" si="7"/>
        <v>分</v>
      </c>
      <c r="CP16" s="26">
        <f t="shared" si="7"/>
        <v>40</v>
      </c>
      <c r="CQ16" s="21" t="str">
        <f t="shared" si="8"/>
        <v>秒</v>
      </c>
      <c r="CR16" s="24">
        <f t="shared" si="8"/>
        <v>80</v>
      </c>
      <c r="CS16" s="28" t="e">
        <f>#REF!</f>
        <v>#REF!</v>
      </c>
      <c r="CT16" s="24" t="e">
        <f>#REF!</f>
        <v>#REF!</v>
      </c>
      <c r="CU16" s="25" t="e">
        <f>#REF!</f>
        <v>#REF!</v>
      </c>
      <c r="CV16" s="24" t="e">
        <f>#REF!</f>
        <v>#REF!</v>
      </c>
    </row>
    <row r="17" spans="1:100" ht="13.5" customHeight="1" thickBot="1" x14ac:dyDescent="0.25">
      <c r="B17" s="145"/>
      <c r="C17" s="146"/>
      <c r="D17" s="252" t="s">
        <v>22</v>
      </c>
      <c r="E17" s="135"/>
      <c r="F17" s="251"/>
      <c r="G17" s="231"/>
      <c r="H17" s="232"/>
      <c r="I17" s="232"/>
      <c r="J17" s="233"/>
      <c r="K17" s="243"/>
      <c r="L17" s="244"/>
      <c r="M17" s="244"/>
      <c r="N17" s="245"/>
      <c r="O17" s="246">
        <v>1.5</v>
      </c>
      <c r="P17" s="247"/>
      <c r="Q17" s="247"/>
      <c r="R17" s="134">
        <v>740</v>
      </c>
      <c r="S17" s="135"/>
      <c r="T17" s="136"/>
      <c r="U17" s="137">
        <v>274</v>
      </c>
      <c r="V17" s="135"/>
      <c r="W17" s="135"/>
      <c r="X17" s="134">
        <v>80</v>
      </c>
      <c r="Y17" s="135"/>
      <c r="Z17" s="136"/>
      <c r="AA17" s="138">
        <v>2320</v>
      </c>
      <c r="AB17" s="135"/>
      <c r="AC17" s="135"/>
      <c r="AD17" s="136"/>
      <c r="AE17" s="139">
        <v>1</v>
      </c>
      <c r="AF17" s="135"/>
      <c r="AG17" s="17" t="s">
        <v>31</v>
      </c>
      <c r="AH17" s="140">
        <v>40</v>
      </c>
      <c r="AI17" s="135"/>
      <c r="AJ17" s="18" t="s">
        <v>32</v>
      </c>
      <c r="AK17" s="134">
        <v>80</v>
      </c>
      <c r="AL17" s="135"/>
      <c r="AM17" s="251"/>
      <c r="AN17" s="239">
        <f t="shared" si="9"/>
        <v>952</v>
      </c>
      <c r="AO17" s="240"/>
      <c r="AP17" s="240"/>
      <c r="AQ17" s="240"/>
      <c r="AR17" s="134">
        <f t="shared" si="10"/>
        <v>580</v>
      </c>
      <c r="AS17" s="134"/>
      <c r="AT17" s="241"/>
      <c r="AU17" s="137">
        <f t="shared" si="11"/>
        <v>274</v>
      </c>
      <c r="AV17" s="135"/>
      <c r="AW17" s="135"/>
      <c r="AX17" s="134">
        <f t="shared" si="12"/>
        <v>80</v>
      </c>
      <c r="AY17" s="135"/>
      <c r="AZ17" s="251"/>
      <c r="BF17" s="29"/>
      <c r="BG17" s="29"/>
      <c r="BH17" s="29"/>
      <c r="CD17" s="6"/>
      <c r="CE17" s="6"/>
      <c r="CF17" s="6"/>
      <c r="CG17" s="6"/>
      <c r="CH17" s="20" t="str">
        <f t="shared" si="0"/>
        <v/>
      </c>
      <c r="CI17" s="23">
        <f t="shared" si="1"/>
        <v>1.5</v>
      </c>
      <c r="CJ17" s="24">
        <f t="shared" si="2"/>
        <v>740</v>
      </c>
      <c r="CK17" s="25">
        <f t="shared" si="3"/>
        <v>274</v>
      </c>
      <c r="CL17" s="24">
        <f t="shared" si="4"/>
        <v>80</v>
      </c>
      <c r="CM17" s="24">
        <f t="shared" si="5"/>
        <v>2320</v>
      </c>
      <c r="CN17" s="26">
        <f t="shared" si="6"/>
        <v>1</v>
      </c>
      <c r="CO17" s="27" t="str">
        <f t="shared" si="7"/>
        <v>分</v>
      </c>
      <c r="CP17" s="26">
        <f t="shared" si="7"/>
        <v>40</v>
      </c>
      <c r="CQ17" s="21" t="str">
        <f t="shared" si="8"/>
        <v>秒</v>
      </c>
      <c r="CR17" s="24">
        <f t="shared" si="8"/>
        <v>80</v>
      </c>
      <c r="CS17" s="28" t="e">
        <f>#REF!</f>
        <v>#REF!</v>
      </c>
      <c r="CT17" s="24" t="e">
        <f>#REF!</f>
        <v>#REF!</v>
      </c>
      <c r="CU17" s="25" t="e">
        <f>#REF!</f>
        <v>#REF!</v>
      </c>
      <c r="CV17" s="24" t="e">
        <f>#REF!</f>
        <v>#REF!</v>
      </c>
    </row>
    <row r="18" spans="1:100" ht="9.75" customHeight="1" x14ac:dyDescent="0.2"/>
    <row r="19" spans="1:100" ht="15.9" customHeight="1" x14ac:dyDescent="0.2">
      <c r="A19" s="50" t="s">
        <v>58</v>
      </c>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29"/>
      <c r="BC19" s="29"/>
      <c r="BD19" s="29"/>
    </row>
    <row r="20" spans="1:100" ht="15.9" customHeight="1" x14ac:dyDescent="0.2">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29"/>
      <c r="BC20" s="29"/>
      <c r="BD20" s="29"/>
    </row>
    <row r="21" spans="1:100" ht="12" customHeight="1" x14ac:dyDescent="0.2">
      <c r="A21" s="22" t="s">
        <v>11</v>
      </c>
      <c r="B21" s="6" t="s">
        <v>59</v>
      </c>
      <c r="BB21" s="31"/>
      <c r="BC21" s="31"/>
    </row>
    <row r="22" spans="1:100" ht="15.9" customHeight="1" x14ac:dyDescent="0.2"/>
    <row r="23" spans="1:100" ht="18.899999999999999" customHeight="1" x14ac:dyDescent="0.2">
      <c r="A23" s="22" t="s">
        <v>20</v>
      </c>
      <c r="B23" s="6" t="s">
        <v>50</v>
      </c>
    </row>
    <row r="24" spans="1:100" ht="18.899999999999999" customHeight="1" x14ac:dyDescent="0.2">
      <c r="A24" s="22"/>
      <c r="B24" s="6" t="s">
        <v>51</v>
      </c>
    </row>
    <row r="25" spans="1:100" ht="18.899999999999999" customHeight="1" x14ac:dyDescent="0.2">
      <c r="A25" s="22"/>
      <c r="C25" s="6" t="s">
        <v>82</v>
      </c>
    </row>
    <row r="26" spans="1:100" ht="9.9" customHeight="1" x14ac:dyDescent="0.2">
      <c r="A26" s="22"/>
    </row>
    <row r="27" spans="1:100" ht="18.899999999999999" customHeight="1" x14ac:dyDescent="0.2">
      <c r="A27" s="22"/>
      <c r="B27" s="6" t="s">
        <v>74</v>
      </c>
    </row>
    <row r="28" spans="1:100" ht="15.9" customHeight="1" x14ac:dyDescent="0.2">
      <c r="C28" s="6" t="s">
        <v>72</v>
      </c>
    </row>
    <row r="29" spans="1:100" ht="18.899999999999999" customHeight="1" x14ac:dyDescent="0.2">
      <c r="BC29" s="35" t="s">
        <v>64</v>
      </c>
    </row>
    <row r="30" spans="1:100" ht="18.899999999999999" customHeight="1" x14ac:dyDescent="0.2">
      <c r="A30" s="22" t="s">
        <v>54</v>
      </c>
      <c r="B30" s="6" t="s">
        <v>41</v>
      </c>
      <c r="BC30" s="35" t="s">
        <v>65</v>
      </c>
    </row>
    <row r="31" spans="1:100" ht="15.9" customHeight="1" x14ac:dyDescent="0.2">
      <c r="C31" s="6" t="s">
        <v>72</v>
      </c>
    </row>
    <row r="32" spans="1:100" ht="18.899999999999999" customHeight="1" x14ac:dyDescent="0.2">
      <c r="AJ32" s="22"/>
      <c r="AK32" s="22"/>
    </row>
    <row r="33" spans="1:39" ht="18.899999999999999" customHeight="1" x14ac:dyDescent="0.2">
      <c r="A33" s="22" t="s">
        <v>55</v>
      </c>
      <c r="B33" s="6" t="s">
        <v>42</v>
      </c>
      <c r="AJ33" s="22"/>
      <c r="AK33" s="22"/>
    </row>
    <row r="34" spans="1:39" ht="18.899999999999999" customHeight="1" x14ac:dyDescent="0.2">
      <c r="B34" s="6" t="s">
        <v>43</v>
      </c>
      <c r="AJ34" s="22"/>
      <c r="AK34" s="22"/>
    </row>
    <row r="35" spans="1:39" ht="18.899999999999999" customHeight="1" x14ac:dyDescent="0.2">
      <c r="C35" s="154" t="s">
        <v>75</v>
      </c>
      <c r="D35" s="154"/>
      <c r="E35" s="154"/>
      <c r="F35" s="154"/>
      <c r="G35" s="154"/>
      <c r="H35" s="154"/>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167" t="s">
        <v>76</v>
      </c>
      <c r="AK35" s="168"/>
      <c r="AL35" s="169" t="s">
        <v>77</v>
      </c>
      <c r="AM35" s="170"/>
    </row>
    <row r="36" spans="1:39" ht="18.899999999999999" customHeight="1" x14ac:dyDescent="0.2">
      <c r="C36" s="154" t="s">
        <v>78</v>
      </c>
      <c r="D36" s="154"/>
      <c r="E36" s="154"/>
      <c r="F36" s="154"/>
      <c r="G36" s="154"/>
      <c r="H36" s="15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167" t="s">
        <v>76</v>
      </c>
      <c r="AK36" s="168"/>
      <c r="AL36" s="169" t="s">
        <v>77</v>
      </c>
      <c r="AM36" s="170"/>
    </row>
    <row r="37" spans="1:39" ht="18.899999999999999" customHeight="1" x14ac:dyDescent="0.2">
      <c r="C37" s="154" t="s">
        <v>79</v>
      </c>
      <c r="D37" s="154"/>
      <c r="E37" s="154"/>
      <c r="F37" s="154"/>
      <c r="G37" s="154"/>
      <c r="H37" s="154"/>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167" t="s">
        <v>76</v>
      </c>
      <c r="AK37" s="168"/>
      <c r="AL37" s="169" t="s">
        <v>77</v>
      </c>
      <c r="AM37" s="170"/>
    </row>
    <row r="38" spans="1:39" ht="18.899999999999999" customHeight="1" x14ac:dyDescent="0.2">
      <c r="C38" s="178" t="s">
        <v>80</v>
      </c>
      <c r="D38" s="178"/>
      <c r="E38" s="178"/>
      <c r="F38" s="178"/>
      <c r="G38" s="178"/>
      <c r="H38" s="178"/>
      <c r="I38" s="176"/>
      <c r="J38" s="17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179" t="s">
        <v>76</v>
      </c>
      <c r="AK38" s="180"/>
      <c r="AL38" s="169" t="s">
        <v>77</v>
      </c>
      <c r="AM38" s="170"/>
    </row>
    <row r="39" spans="1:39" ht="18.899999999999999" customHeight="1" x14ac:dyDescent="0.2"/>
    <row r="40" spans="1:39" ht="18.899999999999999" customHeight="1" x14ac:dyDescent="0.2">
      <c r="B40" s="6" t="s">
        <v>44</v>
      </c>
    </row>
    <row r="41" spans="1:39" ht="15.9" customHeight="1" x14ac:dyDescent="0.2">
      <c r="C41" s="6" t="s">
        <v>72</v>
      </c>
    </row>
    <row r="42" spans="1:39" ht="18.899999999999999" customHeight="1" x14ac:dyDescent="0.2"/>
    <row r="43" spans="1:39" ht="18.899999999999999" customHeight="1" x14ac:dyDescent="0.2">
      <c r="B43" s="6" t="s">
        <v>45</v>
      </c>
    </row>
    <row r="44" spans="1:39" ht="18.899999999999999" customHeight="1" x14ac:dyDescent="0.2">
      <c r="C44" s="160" t="s">
        <v>83</v>
      </c>
      <c r="D44" s="160"/>
      <c r="E44" s="160"/>
      <c r="F44" s="160"/>
      <c r="G44" s="160"/>
      <c r="H44" s="160"/>
      <c r="I44" s="160"/>
      <c r="J44" s="160"/>
      <c r="AJ44" s="172"/>
      <c r="AK44" s="173"/>
      <c r="AL44" s="174" t="s">
        <v>77</v>
      </c>
      <c r="AM44" s="175"/>
    </row>
    <row r="45" spans="1:39" ht="18.899999999999999" customHeight="1" x14ac:dyDescent="0.2">
      <c r="C45" s="176" t="s">
        <v>99</v>
      </c>
      <c r="D45" s="176"/>
      <c r="E45" s="176"/>
      <c r="F45" s="176"/>
      <c r="G45" s="176"/>
      <c r="H45" s="176"/>
      <c r="I45" s="176"/>
      <c r="J45" s="176"/>
      <c r="K45" s="3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row>
    <row r="46" spans="1:39" ht="18.899999999999999" customHeight="1" x14ac:dyDescent="0.2">
      <c r="C46" s="176" t="s">
        <v>84</v>
      </c>
      <c r="D46" s="176"/>
      <c r="E46" s="176"/>
      <c r="F46" s="176"/>
      <c r="G46" s="176"/>
      <c r="H46" s="176"/>
      <c r="I46" s="176"/>
      <c r="J46" s="176"/>
      <c r="K46" s="3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row>
    <row r="47" spans="1:39" ht="18.899999999999999" customHeight="1" x14ac:dyDescent="0.2">
      <c r="C47" s="176" t="s">
        <v>85</v>
      </c>
      <c r="D47" s="176"/>
      <c r="E47" s="176"/>
      <c r="F47" s="176"/>
      <c r="G47" s="176"/>
      <c r="H47" s="176"/>
      <c r="I47" s="176"/>
      <c r="J47" s="176"/>
      <c r="K47" s="3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1:39" ht="18.899999999999999" customHeight="1" x14ac:dyDescent="0.2">
      <c r="C48" s="176" t="s">
        <v>100</v>
      </c>
      <c r="D48" s="176"/>
      <c r="E48" s="176"/>
      <c r="F48" s="176"/>
      <c r="G48" s="176"/>
      <c r="H48" s="176"/>
      <c r="I48" s="176"/>
      <c r="J48" s="176"/>
      <c r="K48" s="3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row r="49" spans="1:39" ht="18.899999999999999" customHeight="1" x14ac:dyDescent="0.2">
      <c r="C49" s="177" t="s">
        <v>86</v>
      </c>
      <c r="D49" s="177"/>
      <c r="E49" s="177"/>
      <c r="F49" s="177"/>
      <c r="G49" s="177"/>
      <c r="H49" s="177"/>
      <c r="I49" s="177"/>
      <c r="J49" s="177"/>
      <c r="K49" s="3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row>
    <row r="50" spans="1:39" ht="18.899999999999999" customHeight="1" x14ac:dyDescent="0.2">
      <c r="C50" s="177" t="s">
        <v>87</v>
      </c>
      <c r="D50" s="177"/>
      <c r="E50" s="177"/>
      <c r="F50" s="177"/>
      <c r="G50" s="177"/>
      <c r="H50" s="177"/>
      <c r="I50" s="177"/>
      <c r="J50" s="177"/>
      <c r="K50" s="3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row>
    <row r="51" spans="1:39" ht="18.899999999999999" customHeight="1" x14ac:dyDescent="0.2">
      <c r="C51" s="177" t="s">
        <v>88</v>
      </c>
      <c r="D51" s="177"/>
      <c r="E51" s="177"/>
      <c r="F51" s="177"/>
      <c r="G51" s="177"/>
      <c r="H51" s="177"/>
      <c r="I51" s="177"/>
      <c r="J51" s="177"/>
      <c r="K51" s="3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row>
    <row r="52" spans="1:39" ht="8.25" customHeight="1" x14ac:dyDescent="0.2"/>
    <row r="53" spans="1:39" ht="18.899999999999999" customHeight="1" x14ac:dyDescent="0.2">
      <c r="A53" s="22" t="s">
        <v>56</v>
      </c>
      <c r="B53" s="6" t="s">
        <v>46</v>
      </c>
    </row>
    <row r="54" spans="1:39" ht="15.9" customHeight="1" x14ac:dyDescent="0.2">
      <c r="C54" s="6" t="s">
        <v>72</v>
      </c>
    </row>
    <row r="55" spans="1:39" ht="15.9" customHeight="1" x14ac:dyDescent="0.2"/>
    <row r="56" spans="1:39" ht="15.9" customHeight="1" x14ac:dyDescent="0.2"/>
    <row r="57" spans="1:39" ht="15.9" customHeight="1" x14ac:dyDescent="0.2"/>
    <row r="58" spans="1:39" ht="15.9" customHeight="1" x14ac:dyDescent="0.2"/>
    <row r="59" spans="1:39" ht="15.9" customHeight="1" x14ac:dyDescent="0.2"/>
    <row r="60" spans="1:39" ht="15.9" customHeight="1" x14ac:dyDescent="0.2"/>
    <row r="61" spans="1:39" ht="15.9" customHeight="1" x14ac:dyDescent="0.2"/>
    <row r="62" spans="1:39" ht="15.9" customHeight="1" x14ac:dyDescent="0.2"/>
    <row r="63" spans="1:39" ht="15.9" customHeight="1" x14ac:dyDescent="0.2"/>
    <row r="64" spans="1:39"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sheetData>
  <mergeCells count="218">
    <mergeCell ref="C51:J51"/>
    <mergeCell ref="L51:AM51"/>
    <mergeCell ref="C48:J48"/>
    <mergeCell ref="L48:AM48"/>
    <mergeCell ref="C49:J49"/>
    <mergeCell ref="L49:AM49"/>
    <mergeCell ref="C50:J50"/>
    <mergeCell ref="L50:AM50"/>
    <mergeCell ref="C45:J45"/>
    <mergeCell ref="L45:AM45"/>
    <mergeCell ref="C46:J46"/>
    <mergeCell ref="L46:AM46"/>
    <mergeCell ref="C47:J47"/>
    <mergeCell ref="L47:AM47"/>
    <mergeCell ref="C38:J38"/>
    <mergeCell ref="AJ38:AK38"/>
    <mergeCell ref="AL38:AM38"/>
    <mergeCell ref="C44:J44"/>
    <mergeCell ref="AJ44:AK44"/>
    <mergeCell ref="AL44:AM44"/>
    <mergeCell ref="C36:H36"/>
    <mergeCell ref="AJ36:AK36"/>
    <mergeCell ref="AL36:AM36"/>
    <mergeCell ref="C37:H37"/>
    <mergeCell ref="AJ37:AK37"/>
    <mergeCell ref="AL37:AM37"/>
    <mergeCell ref="AN17:AQ17"/>
    <mergeCell ref="AR17:AT17"/>
    <mergeCell ref="AU17:AW17"/>
    <mergeCell ref="AX17:AZ17"/>
    <mergeCell ref="A19:BA19"/>
    <mergeCell ref="C35:H35"/>
    <mergeCell ref="AJ35:AK35"/>
    <mergeCell ref="AL35:AM35"/>
    <mergeCell ref="U17:W17"/>
    <mergeCell ref="X17:Z17"/>
    <mergeCell ref="AA17:AD17"/>
    <mergeCell ref="AE17:AF17"/>
    <mergeCell ref="AH17:AI17"/>
    <mergeCell ref="AK17:AM17"/>
    <mergeCell ref="B14:C17"/>
    <mergeCell ref="R17:T17"/>
    <mergeCell ref="AH16:AI16"/>
    <mergeCell ref="AK16:AM16"/>
    <mergeCell ref="AN16:AQ16"/>
    <mergeCell ref="AR16:AT16"/>
    <mergeCell ref="AU16:AW16"/>
    <mergeCell ref="AX16:AZ16"/>
    <mergeCell ref="AU15:AW15"/>
    <mergeCell ref="AX15:AZ15"/>
    <mergeCell ref="D16:F16"/>
    <mergeCell ref="K16:N16"/>
    <mergeCell ref="O16:Q16"/>
    <mergeCell ref="R16:T16"/>
    <mergeCell ref="U16:W16"/>
    <mergeCell ref="X16:Z16"/>
    <mergeCell ref="AA16:AD16"/>
    <mergeCell ref="AE16:AF16"/>
    <mergeCell ref="AA15:AD15"/>
    <mergeCell ref="AE15:AF15"/>
    <mergeCell ref="AH15:AI15"/>
    <mergeCell ref="AK15:AM15"/>
    <mergeCell ref="AN15:AQ15"/>
    <mergeCell ref="AR15:AT15"/>
    <mergeCell ref="AN14:AQ14"/>
    <mergeCell ref="AR14:AT14"/>
    <mergeCell ref="AU14:AW14"/>
    <mergeCell ref="AX14:AZ14"/>
    <mergeCell ref="D15:F15"/>
    <mergeCell ref="K15:N15"/>
    <mergeCell ref="O15:Q15"/>
    <mergeCell ref="R15:T15"/>
    <mergeCell ref="U15:W15"/>
    <mergeCell ref="X15:Z15"/>
    <mergeCell ref="U14:W14"/>
    <mergeCell ref="X14:Z14"/>
    <mergeCell ref="AA14:AD14"/>
    <mergeCell ref="AE14:AF14"/>
    <mergeCell ref="AH14:AI14"/>
    <mergeCell ref="AK14:AM14"/>
    <mergeCell ref="D14:F14"/>
    <mergeCell ref="G14:J17"/>
    <mergeCell ref="K14:N14"/>
    <mergeCell ref="O14:Q14"/>
    <mergeCell ref="R14:T14"/>
    <mergeCell ref="D17:F17"/>
    <mergeCell ref="K17:N17"/>
    <mergeCell ref="O17:Q17"/>
    <mergeCell ref="D13:F13"/>
    <mergeCell ref="K13:N13"/>
    <mergeCell ref="O13:Q13"/>
    <mergeCell ref="R13:T13"/>
    <mergeCell ref="U13:W13"/>
    <mergeCell ref="X13:Z13"/>
    <mergeCell ref="AA13:AD13"/>
    <mergeCell ref="AE13:AF13"/>
    <mergeCell ref="AA12:AD12"/>
    <mergeCell ref="AE12:AF12"/>
    <mergeCell ref="D12:F12"/>
    <mergeCell ref="K12:N12"/>
    <mergeCell ref="AU11:AW11"/>
    <mergeCell ref="AH13:AI13"/>
    <mergeCell ref="AK13:AM13"/>
    <mergeCell ref="AN13:AQ13"/>
    <mergeCell ref="AR13:AT13"/>
    <mergeCell ref="AU13:AW13"/>
    <mergeCell ref="AX13:AZ13"/>
    <mergeCell ref="AU12:AW12"/>
    <mergeCell ref="AX12:AZ12"/>
    <mergeCell ref="AH12:AI12"/>
    <mergeCell ref="AK12:AM12"/>
    <mergeCell ref="AN12:AQ12"/>
    <mergeCell ref="AR12:AT12"/>
    <mergeCell ref="AH10:AI10"/>
    <mergeCell ref="AK10:AM10"/>
    <mergeCell ref="AN10:AQ10"/>
    <mergeCell ref="AR10:AT10"/>
    <mergeCell ref="O12:Q12"/>
    <mergeCell ref="R12:T12"/>
    <mergeCell ref="U12:W12"/>
    <mergeCell ref="X12:Z12"/>
    <mergeCell ref="AH11:AI11"/>
    <mergeCell ref="AK11:AM11"/>
    <mergeCell ref="AN11:AQ11"/>
    <mergeCell ref="AR11:AT11"/>
    <mergeCell ref="D11:F11"/>
    <mergeCell ref="K11:N11"/>
    <mergeCell ref="O11:Q11"/>
    <mergeCell ref="R11:T11"/>
    <mergeCell ref="U11:W11"/>
    <mergeCell ref="X11:Z11"/>
    <mergeCell ref="AA11:AD11"/>
    <mergeCell ref="AE11:AF11"/>
    <mergeCell ref="AA10:AD10"/>
    <mergeCell ref="AE10:AF10"/>
    <mergeCell ref="AX9:AZ9"/>
    <mergeCell ref="B10:C13"/>
    <mergeCell ref="D10:F10"/>
    <mergeCell ref="G10:J13"/>
    <mergeCell ref="K10:N10"/>
    <mergeCell ref="O10:Q10"/>
    <mergeCell ref="R10:T10"/>
    <mergeCell ref="U10:W10"/>
    <mergeCell ref="X10:Z10"/>
    <mergeCell ref="AA9:AD9"/>
    <mergeCell ref="AE9:AF9"/>
    <mergeCell ref="AH9:AI9"/>
    <mergeCell ref="AK9:AM9"/>
    <mergeCell ref="AN9:AQ9"/>
    <mergeCell ref="AR9:AT9"/>
    <mergeCell ref="D9:F9"/>
    <mergeCell ref="K9:N9"/>
    <mergeCell ref="O9:Q9"/>
    <mergeCell ref="R9:T9"/>
    <mergeCell ref="U9:W9"/>
    <mergeCell ref="X9:Z9"/>
    <mergeCell ref="AX11:AZ11"/>
    <mergeCell ref="AU10:AW10"/>
    <mergeCell ref="AX10:AZ10"/>
    <mergeCell ref="AX8:AZ8"/>
    <mergeCell ref="AU7:AW7"/>
    <mergeCell ref="AX7:AZ7"/>
    <mergeCell ref="D8:F8"/>
    <mergeCell ref="K8:N8"/>
    <mergeCell ref="O8:Q8"/>
    <mergeCell ref="R8:T8"/>
    <mergeCell ref="U8:W8"/>
    <mergeCell ref="X8:Z8"/>
    <mergeCell ref="AA8:AD8"/>
    <mergeCell ref="AE8:AF8"/>
    <mergeCell ref="AA7:AD7"/>
    <mergeCell ref="AE7:AF7"/>
    <mergeCell ref="AH7:AI7"/>
    <mergeCell ref="AK7:AM7"/>
    <mergeCell ref="AN7:AQ7"/>
    <mergeCell ref="AR7:AT7"/>
    <mergeCell ref="AX6:AZ6"/>
    <mergeCell ref="D7:F7"/>
    <mergeCell ref="K7:N7"/>
    <mergeCell ref="O7:Q7"/>
    <mergeCell ref="R7:T7"/>
    <mergeCell ref="U7:W7"/>
    <mergeCell ref="X7:Z7"/>
    <mergeCell ref="U6:W6"/>
    <mergeCell ref="X6:Z6"/>
    <mergeCell ref="AA6:AD6"/>
    <mergeCell ref="AE6:AF6"/>
    <mergeCell ref="AH6:AI6"/>
    <mergeCell ref="AK6:AM6"/>
    <mergeCell ref="B6:C9"/>
    <mergeCell ref="D6:F6"/>
    <mergeCell ref="G6:J9"/>
    <mergeCell ref="K6:N6"/>
    <mergeCell ref="O6:Q6"/>
    <mergeCell ref="R6:T6"/>
    <mergeCell ref="AN6:AQ6"/>
    <mergeCell ref="AR6:AT6"/>
    <mergeCell ref="AU6:AW6"/>
    <mergeCell ref="AH8:AI8"/>
    <mergeCell ref="AK8:AM8"/>
    <mergeCell ref="AN8:AQ8"/>
    <mergeCell ref="AR8:AT8"/>
    <mergeCell ref="AU8:AW8"/>
    <mergeCell ref="AU9:AW9"/>
    <mergeCell ref="A1:U1"/>
    <mergeCell ref="A2:BA2"/>
    <mergeCell ref="B4:C5"/>
    <mergeCell ref="D4:F5"/>
    <mergeCell ref="G4:J5"/>
    <mergeCell ref="K4:N5"/>
    <mergeCell ref="O4:Z4"/>
    <mergeCell ref="AA4:AD5"/>
    <mergeCell ref="AE4:AM5"/>
    <mergeCell ref="AN4:AZ4"/>
    <mergeCell ref="O5:T5"/>
    <mergeCell ref="U5:Z5"/>
    <mergeCell ref="AN5:AT5"/>
    <mergeCell ref="AU5:AZ5"/>
  </mergeCells>
  <phoneticPr fontId="1"/>
  <conditionalFormatting sqref="D6:D17 O6:O17 R6:R17 U6:U17 X6:X17 AA6:AA17 AE6:AE17 AG6:AH17 AJ6:AK17 AN6:AO17 AR6:AR17 AU6:AU17 AX6:AX17">
    <cfRule type="expression" dxfId="0" priority="1">
      <formula>MOD(ROW(),2)</formula>
    </cfRule>
  </conditionalFormatting>
  <dataValidations count="2">
    <dataValidation type="list" allowBlank="1" showInputMessage="1" showErrorMessage="1" sqref="K6:N17" xr:uid="{CE13DCC2-1DAE-4F01-B3B9-FA929D6671BB}">
      <formula1>"〇"</formula1>
    </dataValidation>
    <dataValidation type="list" allowBlank="1" showInputMessage="1" showErrorMessage="1" sqref="G6:J17" xr:uid="{F24DFE2E-F6D8-48A9-9450-1F90529621E9}">
      <formula1>$BC$7:$BC$8</formula1>
    </dataValidation>
  </dataValidations>
  <pageMargins left="0.51181102362204722" right="0.31496062992125984" top="0.35433070866141736" bottom="0.35433070866141736" header="0.31496062992125984" footer="0.31496062992125984"/>
  <pageSetup paperSize="9" scale="94" orientation="landscape" r:id="rId1"/>
  <rowBreaks count="1" manualBreakCount="1">
    <brk id="32"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