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59769EDA-9F13-494D-B676-A9C94394C300}" xr6:coauthVersionLast="47" xr6:coauthVersionMax="47" xr10:uidLastSave="{00000000-0000-0000-0000-000000000000}"/>
  <bookViews>
    <workbookView xWindow="-28920" yWindow="-120" windowWidth="29040" windowHeight="15720" xr2:uid="{00000000-000D-0000-FFFF-FFFF00000000}"/>
  </bookViews>
  <sheets>
    <sheet name="表紙" sheetId="1" r:id="rId1"/>
    <sheet name="新運賃" sheetId="2" r:id="rId2"/>
    <sheet name="旧運賃" sheetId="5" r:id="rId3"/>
  </sheets>
  <definedNames>
    <definedName name="_xlnm.Print_Area" localSheetId="2">旧運賃!$A$1:$BA$62</definedName>
    <definedName name="_xlnm.Print_Area" localSheetId="1">新運賃!$A$1:$BA$80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25" i="5" l="1"/>
  <c r="AN20" i="5"/>
  <c r="AX25" i="5" l="1"/>
  <c r="AU25" i="5"/>
  <c r="AR25" i="5"/>
  <c r="AX24" i="5"/>
  <c r="AU24" i="5"/>
  <c r="AR24" i="5"/>
  <c r="AN24" i="5"/>
  <c r="AX23" i="5"/>
  <c r="AU23" i="5"/>
  <c r="AR23" i="5"/>
  <c r="AN23" i="5"/>
  <c r="AX22" i="5"/>
  <c r="AU22" i="5"/>
  <c r="AR22" i="5"/>
  <c r="AN22" i="5"/>
  <c r="AX21" i="5"/>
  <c r="AU21" i="5"/>
  <c r="AR21" i="5"/>
  <c r="AN21" i="5"/>
  <c r="AX20" i="5"/>
  <c r="AU20" i="5"/>
  <c r="AR20" i="5"/>
  <c r="AX19" i="5"/>
  <c r="AU19" i="5"/>
  <c r="AR19" i="5"/>
  <c r="AN19" i="5"/>
  <c r="AX18" i="5"/>
  <c r="AU18" i="5"/>
  <c r="AR18" i="5"/>
  <c r="AN18" i="5"/>
  <c r="AX17" i="5"/>
  <c r="AU17" i="5"/>
  <c r="AR17" i="5"/>
  <c r="AN17" i="5"/>
  <c r="AX16" i="5"/>
  <c r="AU16" i="5"/>
  <c r="AR16" i="5"/>
  <c r="AN16" i="5"/>
  <c r="AX15" i="5"/>
  <c r="AU15" i="5"/>
  <c r="AR15" i="5"/>
  <c r="AN15" i="5"/>
  <c r="AX14" i="5"/>
  <c r="AU14" i="5"/>
  <c r="AR14" i="5"/>
  <c r="AN14" i="5"/>
  <c r="AX13" i="5"/>
  <c r="AU13" i="5"/>
  <c r="AR13" i="5"/>
  <c r="AN13" i="5"/>
  <c r="AX12" i="5"/>
  <c r="AU12" i="5"/>
  <c r="AR12" i="5"/>
  <c r="AN12" i="5"/>
  <c r="AX11" i="5"/>
  <c r="AU11" i="5"/>
  <c r="AR11" i="5"/>
  <c r="AN11" i="5"/>
  <c r="AX10" i="5"/>
  <c r="AU10" i="5"/>
  <c r="AR10" i="5"/>
  <c r="AN10" i="5"/>
  <c r="AX9" i="5"/>
  <c r="AU9" i="5"/>
  <c r="AR9" i="5"/>
  <c r="AN9" i="5"/>
  <c r="AX8" i="5"/>
  <c r="AU8" i="5"/>
  <c r="AR8" i="5"/>
  <c r="AN8" i="5"/>
  <c r="AX7" i="5"/>
  <c r="AU7" i="5"/>
  <c r="AR7" i="5"/>
  <c r="AN7" i="5"/>
  <c r="AX6" i="5"/>
  <c r="AU6" i="5"/>
  <c r="AR6" i="5"/>
  <c r="AN6" i="5"/>
  <c r="AN6" i="2"/>
  <c r="CV25" i="2"/>
  <c r="CU25" i="2"/>
  <c r="CT25" i="2"/>
  <c r="CS25" i="2"/>
  <c r="CR25" i="2"/>
  <c r="CQ25" i="2"/>
  <c r="CP25" i="2"/>
  <c r="CO25" i="2"/>
  <c r="CN25" i="2"/>
  <c r="CM25" i="2"/>
  <c r="CL25" i="2"/>
  <c r="CK25" i="2"/>
  <c r="CJ25" i="2"/>
  <c r="CI25" i="2"/>
  <c r="CH25" i="2"/>
  <c r="AX25" i="2"/>
  <c r="AU25" i="2"/>
  <c r="AR25" i="2"/>
  <c r="AN25" i="2"/>
  <c r="CV24" i="2"/>
  <c r="CU24" i="2"/>
  <c r="CT24" i="2"/>
  <c r="CS24" i="2"/>
  <c r="CR24" i="2"/>
  <c r="CQ24" i="2"/>
  <c r="CP24" i="2"/>
  <c r="CO24" i="2"/>
  <c r="CN24" i="2"/>
  <c r="CM24" i="2"/>
  <c r="CL24" i="2"/>
  <c r="CK24" i="2"/>
  <c r="CJ24" i="2"/>
  <c r="CI24" i="2"/>
  <c r="CH24" i="2"/>
  <c r="AX24" i="2"/>
  <c r="AU24" i="2"/>
  <c r="AR24" i="2"/>
  <c r="AN24" i="2"/>
  <c r="CV23" i="2"/>
  <c r="CU23" i="2"/>
  <c r="CT23" i="2"/>
  <c r="CS23" i="2"/>
  <c r="CR23" i="2"/>
  <c r="CQ23" i="2"/>
  <c r="CP23" i="2"/>
  <c r="CO23" i="2"/>
  <c r="CN23" i="2"/>
  <c r="CM23" i="2"/>
  <c r="CL23" i="2"/>
  <c r="CK23" i="2"/>
  <c r="CJ23" i="2"/>
  <c r="CI23" i="2"/>
  <c r="CH23" i="2"/>
  <c r="AX23" i="2"/>
  <c r="AU23" i="2"/>
  <c r="AR23" i="2"/>
  <c r="AN23" i="2"/>
  <c r="CV18" i="2"/>
  <c r="CU18" i="2"/>
  <c r="CT18" i="2"/>
  <c r="CS18" i="2"/>
  <c r="CR18" i="2"/>
  <c r="CQ18" i="2"/>
  <c r="CP18" i="2"/>
  <c r="CO18" i="2"/>
  <c r="CN18" i="2"/>
  <c r="CM18" i="2"/>
  <c r="CL18" i="2"/>
  <c r="CK18" i="2"/>
  <c r="CJ18" i="2"/>
  <c r="CI18" i="2"/>
  <c r="CH18" i="2"/>
  <c r="AX18" i="2"/>
  <c r="AU18" i="2"/>
  <c r="AR18" i="2"/>
  <c r="AN18" i="2"/>
  <c r="CV17" i="2"/>
  <c r="CU17" i="2"/>
  <c r="CT17" i="2"/>
  <c r="CS17" i="2"/>
  <c r="CR17" i="2"/>
  <c r="CQ17" i="2"/>
  <c r="CP17" i="2"/>
  <c r="CO17" i="2"/>
  <c r="CN17" i="2"/>
  <c r="CM17" i="2"/>
  <c r="CL17" i="2"/>
  <c r="CK17" i="2"/>
  <c r="CJ17" i="2"/>
  <c r="CI17" i="2"/>
  <c r="CH17" i="2"/>
  <c r="AX17" i="2"/>
  <c r="AU17" i="2"/>
  <c r="AR17" i="2"/>
  <c r="AN17" i="2"/>
  <c r="CV16" i="2"/>
  <c r="CU16" i="2"/>
  <c r="CT16" i="2"/>
  <c r="CS16" i="2"/>
  <c r="CR16" i="2"/>
  <c r="CQ16" i="2"/>
  <c r="CP16" i="2"/>
  <c r="CO16" i="2"/>
  <c r="CN16" i="2"/>
  <c r="CM16" i="2"/>
  <c r="CL16" i="2"/>
  <c r="CK16" i="2"/>
  <c r="CJ16" i="2"/>
  <c r="CI16" i="2"/>
  <c r="CH16" i="2"/>
  <c r="AX16" i="2"/>
  <c r="AU16" i="2"/>
  <c r="AR16" i="2"/>
  <c r="AN16" i="2"/>
  <c r="CV9" i="2"/>
  <c r="CU9" i="2"/>
  <c r="CT9" i="2"/>
  <c r="CS9" i="2"/>
  <c r="CR9" i="2"/>
  <c r="CQ9" i="2"/>
  <c r="CP9" i="2"/>
  <c r="CO9" i="2"/>
  <c r="CN9" i="2"/>
  <c r="CM9" i="2"/>
  <c r="CL9" i="2"/>
  <c r="CK9" i="2"/>
  <c r="CJ9" i="2"/>
  <c r="CI9" i="2"/>
  <c r="CH9" i="2"/>
  <c r="AX9" i="2"/>
  <c r="AU9" i="2"/>
  <c r="AR9" i="2"/>
  <c r="AN9" i="2"/>
  <c r="CV8" i="2"/>
  <c r="CU8" i="2"/>
  <c r="CT8" i="2"/>
  <c r="CS8" i="2"/>
  <c r="CR8" i="2"/>
  <c r="CQ8" i="2"/>
  <c r="CP8" i="2"/>
  <c r="CO8" i="2"/>
  <c r="CN8" i="2"/>
  <c r="CM8" i="2"/>
  <c r="CL8" i="2"/>
  <c r="CK8" i="2"/>
  <c r="CJ8" i="2"/>
  <c r="CI8" i="2"/>
  <c r="CH8" i="2"/>
  <c r="AX8" i="2"/>
  <c r="AU8" i="2"/>
  <c r="AR8" i="2"/>
  <c r="AN8" i="2"/>
  <c r="AX26" i="2"/>
  <c r="AX7" i="2"/>
  <c r="AX10" i="2"/>
  <c r="AX11" i="2"/>
  <c r="AX12" i="2"/>
  <c r="AX13" i="2"/>
  <c r="AX14" i="2"/>
  <c r="AX15" i="2"/>
  <c r="AX19" i="2"/>
  <c r="AX20" i="2"/>
  <c r="AX21" i="2"/>
  <c r="AX22" i="2"/>
  <c r="AU7" i="2"/>
  <c r="AU10" i="2"/>
  <c r="AU11" i="2"/>
  <c r="AU12" i="2"/>
  <c r="AU13" i="2"/>
  <c r="AU14" i="2"/>
  <c r="AU15" i="2"/>
  <c r="AU19" i="2"/>
  <c r="AU20" i="2"/>
  <c r="AU21" i="2"/>
  <c r="AU22" i="2"/>
  <c r="AU26" i="2"/>
  <c r="AR7" i="2"/>
  <c r="AR10" i="2"/>
  <c r="AR11" i="2"/>
  <c r="AR12" i="2"/>
  <c r="AR13" i="2"/>
  <c r="AR14" i="2"/>
  <c r="AR15" i="2"/>
  <c r="AR19" i="2"/>
  <c r="AR20" i="2"/>
  <c r="AR21" i="2"/>
  <c r="AR22" i="2"/>
  <c r="AR26" i="2"/>
  <c r="AN7" i="2"/>
  <c r="AN10" i="2"/>
  <c r="AN11" i="2"/>
  <c r="AN12" i="2"/>
  <c r="AN13" i="2"/>
  <c r="AN14" i="2"/>
  <c r="AN15" i="2"/>
  <c r="AN19" i="2"/>
  <c r="AN20" i="2"/>
  <c r="AN21" i="2"/>
  <c r="AN22" i="2"/>
  <c r="AN26" i="2"/>
  <c r="AR6" i="2"/>
  <c r="AX6" i="2"/>
  <c r="AU6" i="2"/>
  <c r="A1" i="2" l="1"/>
  <c r="CS6" i="2" l="1"/>
  <c r="G32" i="1" l="1"/>
  <c r="G31" i="1"/>
  <c r="G30" i="1"/>
  <c r="CV24" i="5" l="1"/>
  <c r="CU24" i="5"/>
  <c r="CT24" i="5"/>
  <c r="CS24" i="5"/>
  <c r="CR24" i="5"/>
  <c r="CQ24" i="5"/>
  <c r="CP24" i="5"/>
  <c r="CO24" i="5"/>
  <c r="CN24" i="5"/>
  <c r="CM24" i="5"/>
  <c r="CL24" i="5"/>
  <c r="CK24" i="5"/>
  <c r="CJ24" i="5"/>
  <c r="CI24" i="5"/>
  <c r="CH24" i="5"/>
  <c r="CV14" i="5"/>
  <c r="CU14" i="5"/>
  <c r="CT14" i="5"/>
  <c r="CS14" i="5"/>
  <c r="CR14" i="5"/>
  <c r="CQ14" i="5"/>
  <c r="CP14" i="5"/>
  <c r="CO14" i="5"/>
  <c r="CN14" i="5"/>
  <c r="CM14" i="5"/>
  <c r="CL14" i="5"/>
  <c r="CK14" i="5"/>
  <c r="CJ14" i="5"/>
  <c r="CI14" i="5"/>
  <c r="CH14" i="5"/>
  <c r="CV13" i="5"/>
  <c r="CU13" i="5"/>
  <c r="CT13" i="5"/>
  <c r="CS13" i="5"/>
  <c r="CR13" i="5"/>
  <c r="CQ13" i="5"/>
  <c r="CP13" i="5"/>
  <c r="CO13" i="5"/>
  <c r="CN13" i="5"/>
  <c r="CM13" i="5"/>
  <c r="CL13" i="5"/>
  <c r="CK13" i="5"/>
  <c r="CJ13" i="5"/>
  <c r="CI13" i="5"/>
  <c r="CH13" i="5"/>
  <c r="CV12" i="5"/>
  <c r="CU12" i="5"/>
  <c r="CT12" i="5"/>
  <c r="CS12" i="5"/>
  <c r="CR12" i="5"/>
  <c r="CQ12" i="5"/>
  <c r="CP12" i="5"/>
  <c r="CO12" i="5"/>
  <c r="CN12" i="5"/>
  <c r="CM12" i="5"/>
  <c r="CL12" i="5"/>
  <c r="CK12" i="5"/>
  <c r="CJ12" i="5"/>
  <c r="CI12" i="5"/>
  <c r="CH12" i="5"/>
  <c r="CV11" i="5"/>
  <c r="CU11" i="5"/>
  <c r="CT11" i="5"/>
  <c r="CS11" i="5"/>
  <c r="CR11" i="5"/>
  <c r="CQ11" i="5"/>
  <c r="CP11" i="5"/>
  <c r="CO11" i="5"/>
  <c r="CN11" i="5"/>
  <c r="CM11" i="5"/>
  <c r="CL11" i="5"/>
  <c r="CK11" i="5"/>
  <c r="CJ11" i="5"/>
  <c r="CI11" i="5"/>
  <c r="CH11" i="5"/>
  <c r="CV10" i="5"/>
  <c r="CU10" i="5"/>
  <c r="CT10" i="5"/>
  <c r="CS10" i="5"/>
  <c r="CR10" i="5"/>
  <c r="CQ10" i="5"/>
  <c r="CP10" i="5"/>
  <c r="CO10" i="5"/>
  <c r="CN10" i="5"/>
  <c r="CM10" i="5"/>
  <c r="CL10" i="5"/>
  <c r="CK10" i="5"/>
  <c r="CJ10" i="5"/>
  <c r="CI10" i="5"/>
  <c r="CH10" i="5"/>
  <c r="CV9" i="5"/>
  <c r="CU9" i="5"/>
  <c r="CT9" i="5"/>
  <c r="CS9" i="5"/>
  <c r="CR9" i="5"/>
  <c r="CQ9" i="5"/>
  <c r="CP9" i="5"/>
  <c r="CO9" i="5"/>
  <c r="CN9" i="5"/>
  <c r="CM9" i="5"/>
  <c r="CL9" i="5"/>
  <c r="CK9" i="5"/>
  <c r="CJ9" i="5"/>
  <c r="CI9" i="5"/>
  <c r="CH9" i="5"/>
  <c r="CV8" i="5"/>
  <c r="CU8" i="5"/>
  <c r="CT8" i="5"/>
  <c r="CS8" i="5"/>
  <c r="CR8" i="5"/>
  <c r="CQ8" i="5"/>
  <c r="CP8" i="5"/>
  <c r="CO8" i="5"/>
  <c r="CN8" i="5"/>
  <c r="CM8" i="5"/>
  <c r="CL8" i="5"/>
  <c r="CK8" i="5"/>
  <c r="CJ8" i="5"/>
  <c r="CI8" i="5"/>
  <c r="CH8" i="5"/>
  <c r="CV7" i="5"/>
  <c r="CU7" i="5"/>
  <c r="CT7" i="5"/>
  <c r="CS7" i="5"/>
  <c r="CR7" i="5"/>
  <c r="CQ7" i="5"/>
  <c r="CP7" i="5"/>
  <c r="CO7" i="5"/>
  <c r="CN7" i="5"/>
  <c r="CM7" i="5"/>
  <c r="CL7" i="5"/>
  <c r="CK7" i="5"/>
  <c r="CJ7" i="5"/>
  <c r="CI7" i="5"/>
  <c r="CH7" i="5"/>
  <c r="CV6" i="5"/>
  <c r="CU6" i="5"/>
  <c r="CT6" i="5"/>
  <c r="CS6" i="5"/>
  <c r="CR6" i="5"/>
  <c r="CQ6" i="5"/>
  <c r="CP6" i="5"/>
  <c r="CO6" i="5"/>
  <c r="CN6" i="5"/>
  <c r="CM6" i="5"/>
  <c r="CL6" i="5"/>
  <c r="CK6" i="5"/>
  <c r="CJ6" i="5"/>
  <c r="CI6" i="5"/>
  <c r="CH6" i="5"/>
  <c r="CH20" i="2" l="1"/>
  <c r="A1" i="5" l="1"/>
  <c r="CH26" i="2"/>
  <c r="CH22" i="2"/>
  <c r="CH21" i="2"/>
  <c r="CH19" i="2"/>
  <c r="CH15" i="2"/>
  <c r="CH14" i="2"/>
  <c r="CH13" i="2"/>
  <c r="CH12" i="2"/>
  <c r="CH11" i="2"/>
  <c r="CH10" i="2"/>
  <c r="CH7" i="2"/>
  <c r="CH6" i="2"/>
  <c r="CI7" i="2"/>
  <c r="CJ7" i="2"/>
  <c r="CK7" i="2"/>
  <c r="CL7" i="2"/>
  <c r="CM7" i="2"/>
  <c r="CN7" i="2"/>
  <c r="CO7" i="2"/>
  <c r="CP7" i="2"/>
  <c r="CQ7" i="2"/>
  <c r="CR7" i="2"/>
  <c r="CS7" i="2"/>
  <c r="CT7" i="2"/>
  <c r="CU7" i="2"/>
  <c r="CV7" i="2"/>
  <c r="CI10" i="2"/>
  <c r="CJ10" i="2"/>
  <c r="CK10" i="2"/>
  <c r="CL10" i="2"/>
  <c r="CM10" i="2"/>
  <c r="CN10" i="2"/>
  <c r="CO10" i="2"/>
  <c r="CP10" i="2"/>
  <c r="CQ10" i="2"/>
  <c r="CR10" i="2"/>
  <c r="CS10" i="2"/>
  <c r="CT10" i="2"/>
  <c r="CU10" i="2"/>
  <c r="CV10" i="2"/>
  <c r="CI11" i="2"/>
  <c r="CJ11" i="2"/>
  <c r="CK11" i="2"/>
  <c r="CL11" i="2"/>
  <c r="CM11" i="2"/>
  <c r="CN11" i="2"/>
  <c r="CO11" i="2"/>
  <c r="CP11" i="2"/>
  <c r="CQ11" i="2"/>
  <c r="CR11" i="2"/>
  <c r="CS11" i="2"/>
  <c r="CT11" i="2"/>
  <c r="CU11" i="2"/>
  <c r="CV11" i="2"/>
  <c r="CI12" i="2"/>
  <c r="CJ12" i="2"/>
  <c r="CK12" i="2"/>
  <c r="CL12" i="2"/>
  <c r="CM12" i="2"/>
  <c r="CN12" i="2"/>
  <c r="CO12" i="2"/>
  <c r="CP12" i="2"/>
  <c r="CQ12" i="2"/>
  <c r="CR12" i="2"/>
  <c r="CS12" i="2"/>
  <c r="CT12" i="2"/>
  <c r="CU12" i="2"/>
  <c r="CV12" i="2"/>
  <c r="CI13" i="2"/>
  <c r="CJ13" i="2"/>
  <c r="CK13" i="2"/>
  <c r="CL13" i="2"/>
  <c r="CM13" i="2"/>
  <c r="CN13" i="2"/>
  <c r="CO13" i="2"/>
  <c r="CP13" i="2"/>
  <c r="CQ13" i="2"/>
  <c r="CR13" i="2"/>
  <c r="CS13" i="2"/>
  <c r="CT13" i="2"/>
  <c r="CU13" i="2"/>
  <c r="CV13" i="2"/>
  <c r="CI14" i="2"/>
  <c r="CJ14" i="2"/>
  <c r="CK14" i="2"/>
  <c r="CL14" i="2"/>
  <c r="CM14" i="2"/>
  <c r="CN14" i="2"/>
  <c r="CO14" i="2"/>
  <c r="CP14" i="2"/>
  <c r="CQ14" i="2"/>
  <c r="CR14" i="2"/>
  <c r="CS14" i="2"/>
  <c r="CT14" i="2"/>
  <c r="CU14" i="2"/>
  <c r="CV14" i="2"/>
  <c r="CI15" i="2"/>
  <c r="CJ15" i="2"/>
  <c r="CK15" i="2"/>
  <c r="CL15" i="2"/>
  <c r="CM15" i="2"/>
  <c r="CN15" i="2"/>
  <c r="CO15" i="2"/>
  <c r="CP15" i="2"/>
  <c r="CQ15" i="2"/>
  <c r="CR15" i="2"/>
  <c r="CS15" i="2"/>
  <c r="CT15" i="2"/>
  <c r="CU15" i="2"/>
  <c r="CV15" i="2"/>
  <c r="CI19" i="2"/>
  <c r="CJ19" i="2"/>
  <c r="CK19" i="2"/>
  <c r="CL19" i="2"/>
  <c r="CM19" i="2"/>
  <c r="CN19" i="2"/>
  <c r="CO19" i="2"/>
  <c r="CP19" i="2"/>
  <c r="CQ19" i="2"/>
  <c r="CR19" i="2"/>
  <c r="CS19" i="2"/>
  <c r="CT19" i="2"/>
  <c r="CU19" i="2"/>
  <c r="CV19" i="2"/>
  <c r="CI20" i="2"/>
  <c r="CJ20" i="2"/>
  <c r="CK20" i="2"/>
  <c r="CL20" i="2"/>
  <c r="CM20" i="2"/>
  <c r="CN20" i="2"/>
  <c r="CO20" i="2"/>
  <c r="CP20" i="2"/>
  <c r="CQ20" i="2"/>
  <c r="CR20" i="2"/>
  <c r="CS20" i="2"/>
  <c r="CT20" i="2"/>
  <c r="CU20" i="2"/>
  <c r="CV20" i="2"/>
  <c r="CI21" i="2"/>
  <c r="CJ21" i="2"/>
  <c r="CK21" i="2"/>
  <c r="CL21" i="2"/>
  <c r="CM21" i="2"/>
  <c r="CN21" i="2"/>
  <c r="CO21" i="2"/>
  <c r="CP21" i="2"/>
  <c r="CQ21" i="2"/>
  <c r="CR21" i="2"/>
  <c r="CS21" i="2"/>
  <c r="CT21" i="2"/>
  <c r="CU21" i="2"/>
  <c r="CV21" i="2"/>
  <c r="CI22" i="2"/>
  <c r="CJ22" i="2"/>
  <c r="CK22" i="2"/>
  <c r="CL22" i="2"/>
  <c r="CM22" i="2"/>
  <c r="CN22" i="2"/>
  <c r="CO22" i="2"/>
  <c r="CP22" i="2"/>
  <c r="CQ22" i="2"/>
  <c r="CR22" i="2"/>
  <c r="CS22" i="2"/>
  <c r="CT22" i="2"/>
  <c r="CU22" i="2"/>
  <c r="CV22" i="2"/>
  <c r="CI26" i="2"/>
  <c r="CJ26" i="2"/>
  <c r="CK26" i="2"/>
  <c r="CL26" i="2"/>
  <c r="CM26" i="2"/>
  <c r="CN26" i="2"/>
  <c r="CO26" i="2"/>
  <c r="CP26" i="2"/>
  <c r="CQ26" i="2"/>
  <c r="CR26" i="2"/>
  <c r="CS26" i="2"/>
  <c r="CT26" i="2"/>
  <c r="CU26" i="2"/>
  <c r="CV26" i="2"/>
  <c r="CV6" i="2"/>
  <c r="CU6" i="2"/>
  <c r="CT6" i="2"/>
  <c r="CR6" i="2"/>
  <c r="CQ6" i="2"/>
  <c r="CP6" i="2"/>
  <c r="CO6" i="2"/>
  <c r="CN6" i="2"/>
  <c r="CM6" i="2"/>
  <c r="CL6" i="2"/>
  <c r="CK6" i="2"/>
  <c r="CJ6" i="2"/>
  <c r="CI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15" authorId="0" shapeId="0" xr:uid="{C6DF72AC-58C4-4AFC-9371-4E31D3D8A0C7}">
      <text>
        <r>
          <rPr>
            <sz val="11"/>
            <color indexed="81"/>
            <rFont val="MS P ゴシック"/>
            <family val="3"/>
            <charset val="128"/>
          </rPr>
          <t>役職名も含めて記載すること。
（例：代表取締役　運輸　太郎）</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5" authorId="0" shapeId="0" xr:uid="{00000000-0006-0000-0100-000001000000}">
      <text>
        <r>
          <rPr>
            <sz val="9"/>
            <color indexed="81"/>
            <rFont val="ＭＳ Ｐゴシック"/>
            <family val="3"/>
            <charset val="128"/>
          </rPr>
          <t>その他の営業的割引がありましたらこちらに入力して下さい。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8" authorId="0" shapeId="0" xr:uid="{DF8B8BF2-0636-4EB6-A620-76AC9AE708ED}">
      <text>
        <r>
          <rPr>
            <sz val="9"/>
            <color indexed="81"/>
            <rFont val="ＭＳ Ｐゴシック"/>
            <family val="3"/>
            <charset val="128"/>
          </rPr>
          <t>その他の営業的割引がありましたらこちらに入力して下さい。</t>
        </r>
      </text>
    </comment>
  </commentList>
</comments>
</file>

<file path=xl/sharedStrings.xml><?xml version="1.0" encoding="utf-8"?>
<sst xmlns="http://schemas.openxmlformats.org/spreadsheetml/2006/main" count="301" uniqueCount="115">
  <si>
    <t>月</t>
    <rPh sb="0" eb="1">
      <t>ツキ</t>
    </rPh>
    <phoneticPr fontId="1"/>
  </si>
  <si>
    <t>日</t>
    <rPh sb="0" eb="1">
      <t>ニチ</t>
    </rPh>
    <phoneticPr fontId="1"/>
  </si>
  <si>
    <t>九州運輸局長　　殿</t>
    <rPh sb="0" eb="5">
      <t>キュウシュウウンユキョク</t>
    </rPh>
    <rPh sb="5" eb="6">
      <t>チョウ</t>
    </rPh>
    <rPh sb="8" eb="9">
      <t>ドノ</t>
    </rPh>
    <phoneticPr fontId="1"/>
  </si>
  <si>
    <t>住所</t>
    <rPh sb="0" eb="2">
      <t>ジュウショ</t>
    </rPh>
    <phoneticPr fontId="1"/>
  </si>
  <si>
    <t>氏名又は名称</t>
    <rPh sb="0" eb="2">
      <t>シメイ</t>
    </rPh>
    <rPh sb="2" eb="3">
      <t>マタ</t>
    </rPh>
    <rPh sb="4" eb="6">
      <t>メイショウ</t>
    </rPh>
    <phoneticPr fontId="1"/>
  </si>
  <si>
    <t>代表者名</t>
    <rPh sb="0" eb="3">
      <t>ダイヒョウシャ</t>
    </rPh>
    <rPh sb="3" eb="4">
      <t>メイ</t>
    </rPh>
    <phoneticPr fontId="1"/>
  </si>
  <si>
    <t>一般乗用旅客自動車運送事業</t>
    <rPh sb="0" eb="13">
      <t>イ</t>
    </rPh>
    <phoneticPr fontId="1"/>
  </si>
  <si>
    <t>1.　申請者の氏名又は名称及び住所</t>
    <rPh sb="3" eb="6">
      <t>シンセイシャ</t>
    </rPh>
    <rPh sb="7" eb="9">
      <t>シメイ</t>
    </rPh>
    <rPh sb="9" eb="10">
      <t>マタ</t>
    </rPh>
    <rPh sb="11" eb="13">
      <t>メイショウ</t>
    </rPh>
    <rPh sb="13" eb="14">
      <t>オヨ</t>
    </rPh>
    <rPh sb="15" eb="17">
      <t>ジュウショ</t>
    </rPh>
    <phoneticPr fontId="1"/>
  </si>
  <si>
    <t>２.　事業の種別</t>
    <rPh sb="3" eb="5">
      <t>ジギョウ</t>
    </rPh>
    <rPh sb="6" eb="8">
      <t>シュベツ</t>
    </rPh>
    <phoneticPr fontId="1"/>
  </si>
  <si>
    <t>３.　運賃を適用する営業区域</t>
    <rPh sb="3" eb="5">
      <t>ウンチン</t>
    </rPh>
    <rPh sb="6" eb="8">
      <t>テキヨウ</t>
    </rPh>
    <rPh sb="10" eb="12">
      <t>エイギョウ</t>
    </rPh>
    <rPh sb="12" eb="14">
      <t>クイキ</t>
    </rPh>
    <phoneticPr fontId="1"/>
  </si>
  <si>
    <t>〇〇交通圏</t>
    <rPh sb="2" eb="5">
      <t>コウツウケン</t>
    </rPh>
    <phoneticPr fontId="1"/>
  </si>
  <si>
    <t>４.　変更しようとする運賃及び料金の種類・額及び適用方法</t>
    <rPh sb="3" eb="5">
      <t>ヘンコウ</t>
    </rPh>
    <rPh sb="11" eb="13">
      <t>ウンチン</t>
    </rPh>
    <rPh sb="13" eb="14">
      <t>オヨ</t>
    </rPh>
    <rPh sb="15" eb="17">
      <t>リョウキン</t>
    </rPh>
    <rPh sb="18" eb="20">
      <t>シュルイ</t>
    </rPh>
    <rPh sb="21" eb="22">
      <t>ガク</t>
    </rPh>
    <rPh sb="22" eb="23">
      <t>オヨ</t>
    </rPh>
    <rPh sb="24" eb="26">
      <t>テキヨウ</t>
    </rPh>
    <rPh sb="26" eb="28">
      <t>ホウホウ</t>
    </rPh>
    <phoneticPr fontId="1"/>
  </si>
  <si>
    <t>別紙のとおり</t>
    <rPh sb="0" eb="2">
      <t>ベッシ</t>
    </rPh>
    <phoneticPr fontId="1"/>
  </si>
  <si>
    <t>自動車の種類は、次のとおりとする。</t>
    <phoneticPr fontId="1"/>
  </si>
  <si>
    <t>１．</t>
    <phoneticPr fontId="1"/>
  </si>
  <si>
    <t>　道路運送車両法施行規則第２条に定める普通自動車又は小型自動車のうち乗車定員７名以上のもの。
　ただし、内燃機関を有しない自動車を除く。</t>
    <phoneticPr fontId="1"/>
  </si>
  <si>
    <t>大型車</t>
    <phoneticPr fontId="1"/>
  </si>
  <si>
    <t>　道路運送車両法施行規則第２条に定める普通自動車のうち排気量２リットル（ハイブリッド自動車においては２．５リットル（ディーゼル機関を除く。））を超えるもので乗車定員６名以下のもの。</t>
    <phoneticPr fontId="1"/>
  </si>
  <si>
    <t>　道路運送車両法施行規則第２条に定める普通自動車のうち排気量２リットル（ハイブリッド自動車においては２．５リットル（ディーゼル機関を除く。））以下のもので乗車定員６名以下のもの及び小型自動車で乗車定員６名以下のもの。
　同条に定めるもので、普通自動車・小型自動車・軽自動車（検査対象軽自動車に限る）で、かつ内燃機関を有しないもので乗車定員６名以下のもの。</t>
    <phoneticPr fontId="1"/>
  </si>
  <si>
    <t>備考</t>
    <phoneticPr fontId="1"/>
  </si>
  <si>
    <t>　ディーゼル機関を搭載した自動車については、同一仕様（外寸・内装等）のガソリン車の車種区分を適用する。</t>
    <phoneticPr fontId="1"/>
  </si>
  <si>
    <t>　ハイブリッド自動車とは、内燃機関及び駆動用の電動機又は油圧モーターを有する自動車をいう。</t>
    <phoneticPr fontId="1"/>
  </si>
  <si>
    <t>　二輪自動車（側車付二輪自動車を含む。）を除く。</t>
    <phoneticPr fontId="1"/>
  </si>
  <si>
    <t>２．</t>
    <phoneticPr fontId="1"/>
  </si>
  <si>
    <t>上限運賃</t>
    <rPh sb="0" eb="2">
      <t>ジョウゲン</t>
    </rPh>
    <rPh sb="2" eb="4">
      <t>ウンチン</t>
    </rPh>
    <phoneticPr fontId="1"/>
  </si>
  <si>
    <t>下限運賃</t>
    <rPh sb="0" eb="2">
      <t>カゲン</t>
    </rPh>
    <rPh sb="2" eb="4">
      <t>ウンチン</t>
    </rPh>
    <phoneticPr fontId="1"/>
  </si>
  <si>
    <t>加算運賃</t>
    <rPh sb="0" eb="2">
      <t>カサン</t>
    </rPh>
    <rPh sb="2" eb="4">
      <t>ウンチン</t>
    </rPh>
    <phoneticPr fontId="1"/>
  </si>
  <si>
    <t>車種</t>
    <rPh sb="0" eb="1">
      <t>クルマ</t>
    </rPh>
    <rPh sb="1" eb="2">
      <t>タネ</t>
    </rPh>
    <phoneticPr fontId="1"/>
  </si>
  <si>
    <t>種別</t>
    <rPh sb="0" eb="1">
      <t>タネ</t>
    </rPh>
    <rPh sb="1" eb="2">
      <t>ベツ</t>
    </rPh>
    <phoneticPr fontId="1"/>
  </si>
  <si>
    <t>適用運賃</t>
    <rPh sb="0" eb="2">
      <t>テキヨウ</t>
    </rPh>
    <rPh sb="2" eb="4">
      <t>ウンチン</t>
    </rPh>
    <phoneticPr fontId="6"/>
  </si>
  <si>
    <t>距離制運賃</t>
    <rPh sb="0" eb="1">
      <t>ヘダ</t>
    </rPh>
    <rPh sb="1" eb="2">
      <t>リ</t>
    </rPh>
    <rPh sb="2" eb="3">
      <t>セイ</t>
    </rPh>
    <rPh sb="3" eb="4">
      <t>ウン</t>
    </rPh>
    <rPh sb="4" eb="5">
      <t>チン</t>
    </rPh>
    <phoneticPr fontId="1"/>
  </si>
  <si>
    <t>時間制運賃（30分）</t>
    <rPh sb="0" eb="3">
      <t>ジカンセイ</t>
    </rPh>
    <rPh sb="3" eb="5">
      <t>ウンチン</t>
    </rPh>
    <rPh sb="8" eb="9">
      <t>プン</t>
    </rPh>
    <phoneticPr fontId="1"/>
  </si>
  <si>
    <t>初乗運賃</t>
    <rPh sb="0" eb="2">
      <t>ハツノ</t>
    </rPh>
    <rPh sb="2" eb="4">
      <t>ウンチン</t>
    </rPh>
    <phoneticPr fontId="1"/>
  </si>
  <si>
    <t>特定大型車</t>
    <rPh sb="0" eb="5">
      <t>トクテイオオガタシャ</t>
    </rPh>
    <phoneticPr fontId="1"/>
  </si>
  <si>
    <t>分</t>
    <rPh sb="0" eb="1">
      <t>フン</t>
    </rPh>
    <phoneticPr fontId="4"/>
  </si>
  <si>
    <t>秒</t>
    <rPh sb="0" eb="1">
      <t>ビョウ</t>
    </rPh>
    <phoneticPr fontId="4"/>
  </si>
  <si>
    <t>Ｂ</t>
    <phoneticPr fontId="1"/>
  </si>
  <si>
    <t>Ｃ</t>
    <phoneticPr fontId="1"/>
  </si>
  <si>
    <t>大型車</t>
    <rPh sb="0" eb="3">
      <t>オオガタシャ</t>
    </rPh>
    <phoneticPr fontId="1"/>
  </si>
  <si>
    <t>Ｂ</t>
    <phoneticPr fontId="1"/>
  </si>
  <si>
    <t>Ｄ</t>
    <phoneticPr fontId="1"/>
  </si>
  <si>
    <t>普通車</t>
    <rPh sb="0" eb="3">
      <t>フツウシャ</t>
    </rPh>
    <phoneticPr fontId="1"/>
  </si>
  <si>
    <t>①</t>
    <phoneticPr fontId="1"/>
  </si>
  <si>
    <t>②</t>
    <phoneticPr fontId="1"/>
  </si>
  <si>
    <t>③</t>
    <phoneticPr fontId="1"/>
  </si>
  <si>
    <t>運賃及び料金の割増</t>
    <rPh sb="0" eb="2">
      <t>ウンチン</t>
    </rPh>
    <rPh sb="2" eb="3">
      <t>オヨ</t>
    </rPh>
    <rPh sb="4" eb="6">
      <t>リョウキン</t>
    </rPh>
    <rPh sb="7" eb="9">
      <t>ワリマシ</t>
    </rPh>
    <phoneticPr fontId="1"/>
  </si>
  <si>
    <t>運賃及び料金の割引</t>
  </si>
  <si>
    <t>公共的割引</t>
    <phoneticPr fontId="1"/>
  </si>
  <si>
    <t>遠距離割引</t>
  </si>
  <si>
    <t>営業的割引</t>
  </si>
  <si>
    <t>適用方</t>
    <rPh sb="0" eb="2">
      <t>テキヨウ</t>
    </rPh>
    <rPh sb="2" eb="3">
      <t>カタ</t>
    </rPh>
    <phoneticPr fontId="1"/>
  </si>
  <si>
    <t>一般乗用旅客自動車運送事業の運賃及び料金変更認可申請書</t>
    <rPh sb="0" eb="13">
      <t>イ</t>
    </rPh>
    <rPh sb="14" eb="16">
      <t>ウンチン</t>
    </rPh>
    <rPh sb="16" eb="17">
      <t>オヨ</t>
    </rPh>
    <rPh sb="18" eb="20">
      <t>リョウキン</t>
    </rPh>
    <rPh sb="20" eb="22">
      <t>ヘンコウ</t>
    </rPh>
    <rPh sb="22" eb="24">
      <t>ニンカ</t>
    </rPh>
    <rPh sb="24" eb="26">
      <t>シンセイ</t>
    </rPh>
    <rPh sb="26" eb="27">
      <t>ショ</t>
    </rPh>
    <phoneticPr fontId="1"/>
  </si>
  <si>
    <t>５.　申請理由</t>
    <rPh sb="3" eb="5">
      <t>シンセイ</t>
    </rPh>
    <rPh sb="5" eb="7">
      <t>リユウ</t>
    </rPh>
    <phoneticPr fontId="1"/>
  </si>
  <si>
    <t>一般乗用旅客自動車運送事業の運賃変更届出書</t>
    <rPh sb="0" eb="2">
      <t>イッパン</t>
    </rPh>
    <rPh sb="2" eb="4">
      <t>ジョウヨウ</t>
    </rPh>
    <rPh sb="4" eb="6">
      <t>リョカク</t>
    </rPh>
    <rPh sb="6" eb="9">
      <t>ジドウシャ</t>
    </rPh>
    <rPh sb="9" eb="11">
      <t>ウンソウ</t>
    </rPh>
    <rPh sb="11" eb="13">
      <t>ジギョウ</t>
    </rPh>
    <rPh sb="14" eb="16">
      <t>ウンチン</t>
    </rPh>
    <rPh sb="16" eb="18">
      <t>ヘンコウ</t>
    </rPh>
    <rPh sb="18" eb="21">
      <t>トドケデショ</t>
    </rPh>
    <phoneticPr fontId="1"/>
  </si>
  <si>
    <t>　今般、一般乗用旅客自動車運送事業の運賃を下記のとおり変更したいので、道路運送法第９条</t>
    <rPh sb="1" eb="3">
      <t>コンパン</t>
    </rPh>
    <rPh sb="21" eb="23">
      <t>カキ</t>
    </rPh>
    <rPh sb="27" eb="29">
      <t>ヘンコウ</t>
    </rPh>
    <rPh sb="35" eb="37">
      <t>ドウロ</t>
    </rPh>
    <rPh sb="37" eb="39">
      <t>ウンソウ</t>
    </rPh>
    <rPh sb="39" eb="40">
      <t>ホウ</t>
    </rPh>
    <rPh sb="40" eb="41">
      <t>ダイ</t>
    </rPh>
    <rPh sb="42" eb="43">
      <t>ジョウ</t>
    </rPh>
    <phoneticPr fontId="1"/>
  </si>
  <si>
    <t>（新）公定幅運賃表</t>
    <rPh sb="1" eb="2">
      <t>シン</t>
    </rPh>
    <rPh sb="3" eb="5">
      <t>コウテイ</t>
    </rPh>
    <rPh sb="5" eb="6">
      <t>ハバ</t>
    </rPh>
    <rPh sb="6" eb="8">
      <t>ウンチン</t>
    </rPh>
    <rPh sb="8" eb="9">
      <t>ヒョウ</t>
    </rPh>
    <phoneticPr fontId="1"/>
  </si>
  <si>
    <t>（新）運賃及び料金並びに適用方</t>
    <rPh sb="1" eb="2">
      <t>シン</t>
    </rPh>
    <rPh sb="3" eb="5">
      <t>ウンチン</t>
    </rPh>
    <rPh sb="5" eb="6">
      <t>オヨ</t>
    </rPh>
    <rPh sb="7" eb="9">
      <t>リョウキン</t>
    </rPh>
    <rPh sb="9" eb="10">
      <t>ナラ</t>
    </rPh>
    <rPh sb="12" eb="15">
      <t>テキヨウカタ</t>
    </rPh>
    <phoneticPr fontId="1"/>
  </si>
  <si>
    <t>料金</t>
    <rPh sb="0" eb="2">
      <t>リョウキン</t>
    </rPh>
    <phoneticPr fontId="1"/>
  </si>
  <si>
    <t>待料金</t>
    <rPh sb="0" eb="1">
      <t>マ</t>
    </rPh>
    <phoneticPr fontId="1"/>
  </si>
  <si>
    <t>特定大型車</t>
    <phoneticPr fontId="1"/>
  </si>
  <si>
    <t>普通車</t>
    <phoneticPr fontId="1"/>
  </si>
  <si>
    <t>３．</t>
    <phoneticPr fontId="1"/>
  </si>
  <si>
    <t>４．</t>
    <phoneticPr fontId="1"/>
  </si>
  <si>
    <t>５．</t>
    <phoneticPr fontId="1"/>
  </si>
  <si>
    <t>（旧）公定幅運賃表</t>
    <rPh sb="1" eb="2">
      <t>キュウ</t>
    </rPh>
    <rPh sb="3" eb="5">
      <t>コウテイ</t>
    </rPh>
    <rPh sb="5" eb="6">
      <t>ハバ</t>
    </rPh>
    <rPh sb="6" eb="8">
      <t>ウンチン</t>
    </rPh>
    <rPh sb="8" eb="9">
      <t>ヒョウ</t>
    </rPh>
    <phoneticPr fontId="1"/>
  </si>
  <si>
    <t>（旧）運賃及び料金並びに適用方</t>
    <rPh sb="1" eb="2">
      <t>キュウ</t>
    </rPh>
    <rPh sb="3" eb="5">
      <t>ウンチン</t>
    </rPh>
    <rPh sb="5" eb="6">
      <t>オヨ</t>
    </rPh>
    <rPh sb="7" eb="9">
      <t>リョウキン</t>
    </rPh>
    <rPh sb="9" eb="10">
      <t>ナラ</t>
    </rPh>
    <rPh sb="12" eb="15">
      <t>テキヨウカタ</t>
    </rPh>
    <phoneticPr fontId="1"/>
  </si>
  <si>
    <t>自動車の種類は、別添の現行運賃の認可書及び適用方（写し）のとおり。</t>
    <phoneticPr fontId="1"/>
  </si>
  <si>
    <t>令和</t>
    <phoneticPr fontId="1"/>
  </si>
  <si>
    <t>年</t>
    <rPh sb="0" eb="1">
      <t>トシ</t>
    </rPh>
    <phoneticPr fontId="1"/>
  </si>
  <si>
    <t>（初乗短縮の場合）距離制運賃</t>
    <rPh sb="1" eb="3">
      <t>ハツノリ</t>
    </rPh>
    <rPh sb="3" eb="5">
      <t>タンシュク</t>
    </rPh>
    <rPh sb="6" eb="8">
      <t>バアイ</t>
    </rPh>
    <rPh sb="9" eb="10">
      <t>ヘダ</t>
    </rPh>
    <rPh sb="10" eb="11">
      <t>リ</t>
    </rPh>
    <rPh sb="11" eb="12">
      <t>セイ</t>
    </rPh>
    <rPh sb="12" eb="13">
      <t>ウン</t>
    </rPh>
    <rPh sb="13" eb="14">
      <t>チン</t>
    </rPh>
    <phoneticPr fontId="1"/>
  </si>
  <si>
    <t>初乗短縮</t>
    <rPh sb="0" eb="2">
      <t>ハツノリ</t>
    </rPh>
    <rPh sb="2" eb="4">
      <t>タンシュク</t>
    </rPh>
    <phoneticPr fontId="6"/>
  </si>
  <si>
    <t>　初乗運賃額を限度として、発車地点より実車扱い。ただし、普通車は収受しない。</t>
    <rPh sb="1" eb="3">
      <t>ハツノリ</t>
    </rPh>
    <rPh sb="3" eb="5">
      <t>ウンチン</t>
    </rPh>
    <rPh sb="5" eb="6">
      <t>ガク</t>
    </rPh>
    <rPh sb="7" eb="9">
      <t>ゲンド</t>
    </rPh>
    <rPh sb="13" eb="15">
      <t>ハッシャ</t>
    </rPh>
    <rPh sb="15" eb="17">
      <t>チテン</t>
    </rPh>
    <rPh sb="19" eb="21">
      <t>ジッシャ</t>
    </rPh>
    <rPh sb="21" eb="22">
      <t>アツカ</t>
    </rPh>
    <rPh sb="28" eb="31">
      <t>フツウシャ</t>
    </rPh>
    <rPh sb="32" eb="34">
      <t>シュウジュ</t>
    </rPh>
    <phoneticPr fontId="11"/>
  </si>
  <si>
    <t>　収受しない。</t>
    <rPh sb="1" eb="3">
      <t>シュウジュ</t>
    </rPh>
    <phoneticPr fontId="11"/>
  </si>
  <si>
    <t>実施する</t>
    <rPh sb="0" eb="2">
      <t>ジッシ</t>
    </rPh>
    <phoneticPr fontId="1"/>
  </si>
  <si>
    <t>実施しない</t>
    <rPh sb="0" eb="2">
      <t>ジッシ</t>
    </rPh>
    <phoneticPr fontId="1"/>
  </si>
  <si>
    <t>選択して下さい</t>
    <rPh sb="0" eb="2">
      <t>センタク</t>
    </rPh>
    <rPh sb="4" eb="5">
      <t>クダ</t>
    </rPh>
    <phoneticPr fontId="1"/>
  </si>
  <si>
    <t>６.　添付書類</t>
    <rPh sb="3" eb="5">
      <t>テンプ</t>
    </rPh>
    <rPh sb="5" eb="7">
      <t>ショルイ</t>
    </rPh>
    <phoneticPr fontId="1"/>
  </si>
  <si>
    <t>・新運賃</t>
    <rPh sb="1" eb="4">
      <t>シンウンチン</t>
    </rPh>
    <phoneticPr fontId="1"/>
  </si>
  <si>
    <t>・旧運賃</t>
    <rPh sb="1" eb="2">
      <t>キュウ</t>
    </rPh>
    <rPh sb="2" eb="4">
      <t>ウンチン</t>
    </rPh>
    <phoneticPr fontId="1"/>
  </si>
  <si>
    <t>別添の既認可書及び適用方（写し）のとおり。</t>
    <rPh sb="0" eb="2">
      <t>ベッテン</t>
    </rPh>
    <rPh sb="3" eb="4">
      <t>キ</t>
    </rPh>
    <rPh sb="4" eb="6">
      <t>ニンカ</t>
    </rPh>
    <rPh sb="6" eb="7">
      <t>ショ</t>
    </rPh>
    <rPh sb="7" eb="8">
      <t>オヨ</t>
    </rPh>
    <rPh sb="9" eb="11">
      <t>テキヨウ</t>
    </rPh>
    <rPh sb="11" eb="12">
      <t>カタ</t>
    </rPh>
    <rPh sb="13" eb="14">
      <t>ウツ</t>
    </rPh>
    <phoneticPr fontId="1"/>
  </si>
  <si>
    <t>・直近の既認可書及び適用方（写し）</t>
    <rPh sb="1" eb="3">
      <t>チョッキン</t>
    </rPh>
    <rPh sb="4" eb="5">
      <t>キ</t>
    </rPh>
    <rPh sb="5" eb="7">
      <t>ニンカ</t>
    </rPh>
    <rPh sb="7" eb="8">
      <t>ショ</t>
    </rPh>
    <rPh sb="8" eb="9">
      <t>オヨ</t>
    </rPh>
    <rPh sb="10" eb="12">
      <t>テキヨウ</t>
    </rPh>
    <rPh sb="12" eb="13">
      <t>カタ</t>
    </rPh>
    <rPh sb="14" eb="15">
      <t>ウツ</t>
    </rPh>
    <phoneticPr fontId="1"/>
  </si>
  <si>
    <t>迎車回送料金</t>
    <rPh sb="0" eb="6">
      <t>ゲイシャカイソウリョウキン</t>
    </rPh>
    <phoneticPr fontId="1"/>
  </si>
  <si>
    <t>身体障害者割引</t>
  </si>
  <si>
    <t>１</t>
    <phoneticPr fontId="1"/>
  </si>
  <si>
    <t>１</t>
    <phoneticPr fontId="1"/>
  </si>
  <si>
    <t>割引</t>
    <rPh sb="0" eb="2">
      <t>ワリビ</t>
    </rPh>
    <phoneticPr fontId="1"/>
  </si>
  <si>
    <t>知的障害者割引</t>
    <phoneticPr fontId="1"/>
  </si>
  <si>
    <t>精神障害者割引</t>
    <phoneticPr fontId="1"/>
  </si>
  <si>
    <t>運転免許証返納割引</t>
    <phoneticPr fontId="1"/>
  </si>
  <si>
    <t>１</t>
    <phoneticPr fontId="1"/>
  </si>
  <si>
    <t>時間距離併用制運賃
待料金※</t>
    <rPh sb="0" eb="2">
      <t>ジカン</t>
    </rPh>
    <rPh sb="2" eb="4">
      <t>キョリ</t>
    </rPh>
    <rPh sb="4" eb="6">
      <t>ヘイヨウ</t>
    </rPh>
    <rPh sb="6" eb="7">
      <t>セイ</t>
    </rPh>
    <rPh sb="7" eb="9">
      <t>ウンチン</t>
    </rPh>
    <rPh sb="10" eb="11">
      <t>マ</t>
    </rPh>
    <rPh sb="11" eb="13">
      <t>リョウキン</t>
    </rPh>
    <phoneticPr fontId="1"/>
  </si>
  <si>
    <t>上記運賃表※のとおり。</t>
    <rPh sb="0" eb="2">
      <t>ジョウキ</t>
    </rPh>
    <rPh sb="2" eb="5">
      <t>ウンチンヒョウ</t>
    </rPh>
    <phoneticPr fontId="1"/>
  </si>
  <si>
    <t>クーポン券割引</t>
    <rPh sb="4" eb="5">
      <t>ケン</t>
    </rPh>
    <rPh sb="5" eb="7">
      <t>ワリビ</t>
    </rPh>
    <phoneticPr fontId="1"/>
  </si>
  <si>
    <t>ポイントカード割引</t>
    <rPh sb="7" eb="9">
      <t>ワリビキ</t>
    </rPh>
    <phoneticPr fontId="1"/>
  </si>
  <si>
    <t>利用回数割引</t>
    <rPh sb="0" eb="2">
      <t>リヨウ</t>
    </rPh>
    <rPh sb="2" eb="4">
      <t>カイスウ</t>
    </rPh>
    <rPh sb="4" eb="6">
      <t>ワリビキ</t>
    </rPh>
    <phoneticPr fontId="1"/>
  </si>
  <si>
    <t>その他割引１</t>
    <rPh sb="2" eb="3">
      <t>タ</t>
    </rPh>
    <rPh sb="3" eb="5">
      <t>ワリビ</t>
    </rPh>
    <phoneticPr fontId="1"/>
  </si>
  <si>
    <t>その他割引２</t>
    <rPh sb="2" eb="3">
      <t>タ</t>
    </rPh>
    <rPh sb="3" eb="5">
      <t>ワリビ</t>
    </rPh>
    <phoneticPr fontId="1"/>
  </si>
  <si>
    <t>の３第１項及び同法施行規則第１０条の３の規定により申請し、併せて、特定地域及び準特定地</t>
    <phoneticPr fontId="1"/>
  </si>
  <si>
    <t>域における一般乗用旅客自動車運送事業の適正化及び活性化に関する特別措置法第１６条の４</t>
    <phoneticPr fontId="1"/>
  </si>
  <si>
    <t>第１項の規定により届出します。</t>
    <phoneticPr fontId="1"/>
  </si>
  <si>
    <t>適用運賃</t>
    <phoneticPr fontId="1"/>
  </si>
  <si>
    <t>初乗短縮あり</t>
    <rPh sb="0" eb="1">
      <t>ハツ</t>
    </rPh>
    <rPh sb="1" eb="2">
      <t>ジョウ</t>
    </rPh>
    <rPh sb="2" eb="4">
      <t>タンシュク</t>
    </rPh>
    <phoneticPr fontId="1"/>
  </si>
  <si>
    <t>初乗短縮なし</t>
    <rPh sb="0" eb="2">
      <t>ハツノ</t>
    </rPh>
    <rPh sb="2" eb="4">
      <t>タンシュク</t>
    </rPh>
    <phoneticPr fontId="1"/>
  </si>
  <si>
    <t>迎車回送距離が２キロメートルを超える場合は、発車地点から２キロメートルの地点を距離制運賃の起算点とする。</t>
    <rPh sb="0" eb="2">
      <t>ゲイシャ</t>
    </rPh>
    <rPh sb="2" eb="4">
      <t>カイソウ</t>
    </rPh>
    <rPh sb="4" eb="6">
      <t>キョリ</t>
    </rPh>
    <rPh sb="15" eb="16">
      <t>コ</t>
    </rPh>
    <rPh sb="18" eb="20">
      <t>バアイ</t>
    </rPh>
    <rPh sb="22" eb="24">
      <t>ハッシャ</t>
    </rPh>
    <rPh sb="24" eb="26">
      <t>チテン</t>
    </rPh>
    <rPh sb="36" eb="38">
      <t>チテン</t>
    </rPh>
    <rPh sb="39" eb="41">
      <t>キョリ</t>
    </rPh>
    <rPh sb="41" eb="42">
      <t>セイ</t>
    </rPh>
    <rPh sb="42" eb="44">
      <t>ウンチン</t>
    </rPh>
    <rPh sb="45" eb="48">
      <t>キサンテン</t>
    </rPh>
    <phoneticPr fontId="1"/>
  </si>
  <si>
    <t>迎車回送距離が２キロメートルを超える場合は、発車地点から２キロメートルの地点を距離制運賃の起算点とする。</t>
    <rPh sb="0" eb="2">
      <t>ゲイシャ</t>
    </rPh>
    <rPh sb="2" eb="4">
      <t>カイソウ</t>
    </rPh>
    <rPh sb="4" eb="6">
      <t>キョリ</t>
    </rPh>
    <rPh sb="15" eb="16">
      <t>コ</t>
    </rPh>
    <rPh sb="18" eb="20">
      <t>バアイ</t>
    </rPh>
    <rPh sb="22" eb="24">
      <t>ハッシャ</t>
    </rPh>
    <rPh sb="24" eb="26">
      <t>チテン</t>
    </rPh>
    <rPh sb="36" eb="38">
      <t>チテン</t>
    </rPh>
    <rPh sb="39" eb="41">
      <t>キョリ</t>
    </rPh>
    <rPh sb="41" eb="42">
      <t>セイ</t>
    </rPh>
    <rPh sb="42" eb="44">
      <t>ウンチン</t>
    </rPh>
    <rPh sb="45" eb="48">
      <t>キサンテン</t>
    </rPh>
    <phoneticPr fontId="11"/>
  </si>
  <si>
    <t>配車アプリによる迎車のための回送について　１回ごとに　２００円</t>
    <rPh sb="0" eb="2">
      <t>ハイシャ</t>
    </rPh>
    <phoneticPr fontId="11"/>
  </si>
  <si>
    <t>E</t>
    <phoneticPr fontId="1"/>
  </si>
  <si>
    <t>F</t>
    <phoneticPr fontId="1"/>
  </si>
  <si>
    <t>初乗短縮</t>
    <phoneticPr fontId="1"/>
  </si>
  <si>
    <t>選択して下さい</t>
    <phoneticPr fontId="1"/>
  </si>
  <si>
    <t>飲酒運転撲滅割引</t>
    <rPh sb="0" eb="2">
      <t>インシュ</t>
    </rPh>
    <rPh sb="2" eb="4">
      <t>ウンテン</t>
    </rPh>
    <rPh sb="4" eb="6">
      <t>ボクメツ</t>
    </rPh>
    <rPh sb="6" eb="8">
      <t>ワリビキ</t>
    </rPh>
    <phoneticPr fontId="1"/>
  </si>
  <si>
    <t>通院割引</t>
    <rPh sb="0" eb="2">
      <t>ツウイン</t>
    </rPh>
    <rPh sb="2" eb="4">
      <t>ワリビキ</t>
    </rPh>
    <phoneticPr fontId="1"/>
  </si>
  <si>
    <t>往復割引</t>
    <rPh sb="0" eb="4">
      <t>オウフクワリビキ</t>
    </rPh>
    <phoneticPr fontId="1"/>
  </si>
  <si>
    <t>実施しない</t>
  </si>
  <si>
    <t>鹿児島市・鹿児島空港交通圏の公定幅運賃変更に伴う新運賃適用のため</t>
    <rPh sb="5" eb="8">
      <t>カゴシマ</t>
    </rPh>
    <rPh sb="8" eb="10">
      <t>クウコウ</t>
    </rPh>
    <rPh sb="10" eb="13">
      <t>コウツウケン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</si>
</sst>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Red]\(0\)"/>
    <numFmt numFmtId="177" formatCode="#,##0.0&quot;km&quot;"/>
    <numFmt numFmtId="178" formatCode="#,##0&quot;円&quot;"/>
    <numFmt numFmtId="179" formatCode="#,##0&quot;m&quot;"/>
    <numFmt numFmtId="180" formatCode="#,##0&quot;　円&quot;"/>
    <numFmt numFmtId="181" formatCode="#,##0.000&quot;km&quot;"/>
    <numFmt numFmtId="182" formatCode="0.0_ "/>
    <numFmt numFmtId="183" formatCode="#,###&quot;m&quot;"/>
  </numFmts>
  <fonts count="15">
    <font>
      <sz val="11"/>
      <color theme="1"/>
      <name val="ＭＳ Ｐゴシック"/>
    </font>
    <font>
      <sz val="6"/>
      <name val="ＭＳ Ｐゴシック"/>
      <family val="3"/>
      <charset val="128"/>
    </font>
    <font>
      <sz val="11"/>
      <color theme="1"/>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6"/>
      <name val="ＭＳ Ｐゴシック"/>
      <family val="2"/>
      <charset val="128"/>
      <scheme val="minor"/>
    </font>
    <font>
      <b/>
      <sz val="12"/>
      <name val="MS UI Gothic"/>
      <family val="3"/>
      <charset val="128"/>
    </font>
    <font>
      <sz val="16"/>
      <color theme="1"/>
      <name val="ＭＳ Ｐゴシック"/>
      <family val="3"/>
      <charset val="128"/>
    </font>
    <font>
      <sz val="11"/>
      <color theme="1"/>
      <name val="ＭＳ Ｐ明朝"/>
      <family val="1"/>
      <charset val="128"/>
    </font>
    <font>
      <sz val="12"/>
      <name val="MS UI Gothic"/>
      <family val="3"/>
      <charset val="128"/>
    </font>
    <font>
      <sz val="6"/>
      <name val="ＭＳ Ｐ明朝"/>
      <family val="1"/>
      <charset val="128"/>
    </font>
    <font>
      <sz val="10"/>
      <name val="ＭＳ ゴシック"/>
      <family val="3"/>
      <charset val="128"/>
    </font>
    <font>
      <sz val="9"/>
      <color indexed="81"/>
      <name val="ＭＳ Ｐゴシック"/>
      <family val="3"/>
      <charset val="128"/>
    </font>
    <font>
      <sz val="11"/>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4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right/>
      <top style="dotted">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diagonal/>
    </border>
    <border>
      <left/>
      <right style="dotted">
        <color auto="1"/>
      </right>
      <top style="dotted">
        <color auto="1"/>
      </top>
      <bottom/>
      <diagonal/>
    </border>
    <border>
      <left style="thin">
        <color auto="1"/>
      </left>
      <right/>
      <top/>
      <bottom/>
      <diagonal/>
    </border>
    <border>
      <left style="medium">
        <color indexed="64"/>
      </left>
      <right/>
      <top style="thin">
        <color indexed="64"/>
      </top>
      <bottom/>
      <diagonal/>
    </border>
    <border>
      <left/>
      <right/>
      <top/>
      <bottom style="thin">
        <color indexed="64"/>
      </bottom>
      <diagonal/>
    </border>
    <border>
      <left style="medium">
        <color indexed="64"/>
      </left>
      <right/>
      <top/>
      <bottom style="thin">
        <color indexed="64"/>
      </bottom>
      <diagonal/>
    </border>
  </borders>
  <cellStyleXfs count="4">
    <xf numFmtId="0" fontId="0" fillId="0" borderId="0">
      <alignment vertical="center"/>
    </xf>
    <xf numFmtId="0" fontId="3" fillId="0" borderId="0">
      <alignment vertical="center"/>
    </xf>
    <xf numFmtId="0" fontId="4" fillId="0" borderId="0"/>
    <xf numFmtId="0" fontId="2" fillId="0" borderId="0">
      <alignment vertical="center"/>
    </xf>
  </cellStyleXfs>
  <cellXfs count="275">
    <xf numFmtId="0" fontId="0" fillId="0" borderId="0" xfId="0">
      <alignment vertical="center"/>
    </xf>
    <xf numFmtId="0" fontId="2" fillId="0" borderId="0" xfId="0" applyFont="1">
      <alignment vertical="center"/>
    </xf>
    <xf numFmtId="0" fontId="0" fillId="0" borderId="0" xfId="0" applyAlignment="1">
      <alignment vertical="center"/>
    </xf>
    <xf numFmtId="0" fontId="0" fillId="0" borderId="0" xfId="0" applyAlignment="1">
      <alignment horizontal="distributed" vertical="center"/>
    </xf>
    <xf numFmtId="0" fontId="0" fillId="0" borderId="0" xfId="0" applyBorder="1" applyAlignment="1">
      <alignment vertical="center"/>
    </xf>
    <xf numFmtId="49" fontId="0" fillId="0" borderId="0" xfId="0" applyNumberFormat="1">
      <alignment vertical="center"/>
    </xf>
    <xf numFmtId="49" fontId="2" fillId="0" borderId="0" xfId="0" applyNumberFormat="1" applyFont="1">
      <alignment vertical="center"/>
    </xf>
    <xf numFmtId="0" fontId="0" fillId="0" borderId="4" xfId="0" applyBorder="1">
      <alignment vertical="center"/>
    </xf>
    <xf numFmtId="0" fontId="0" fillId="0" borderId="0" xfId="0" applyBorder="1" applyAlignment="1">
      <alignment horizontal="distributed" vertical="center"/>
    </xf>
    <xf numFmtId="0" fontId="0" fillId="0" borderId="0" xfId="0" applyBorder="1" applyAlignment="1">
      <alignment vertical="center" wrapText="1"/>
    </xf>
    <xf numFmtId="0" fontId="0" fillId="0" borderId="4" xfId="0" applyBorder="1" applyAlignment="1">
      <alignment horizontal="distributed" vertical="center"/>
    </xf>
    <xf numFmtId="0" fontId="0" fillId="0" borderId="5" xfId="0" applyBorder="1" applyAlignment="1">
      <alignment horizontal="distributed" vertical="center"/>
    </xf>
    <xf numFmtId="0" fontId="8"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0" fontId="8" fillId="0" borderId="0" xfId="0" applyFont="1" applyAlignment="1">
      <alignment horizontal="center" vertical="center"/>
    </xf>
    <xf numFmtId="0" fontId="0" fillId="0" borderId="0" xfId="0"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left" vertical="center"/>
    </xf>
    <xf numFmtId="0" fontId="0" fillId="0" borderId="0" xfId="0" applyFill="1" applyAlignment="1">
      <alignment vertical="center"/>
    </xf>
    <xf numFmtId="0" fontId="2" fillId="0" borderId="0" xfId="0" applyFont="1" applyFill="1" applyAlignment="1">
      <alignment vertical="center"/>
    </xf>
    <xf numFmtId="0" fontId="2" fillId="0" borderId="0" xfId="0" applyFont="1" applyBorder="1" applyAlignment="1">
      <alignment vertical="center"/>
    </xf>
    <xf numFmtId="0" fontId="0" fillId="0" borderId="0" xfId="0" applyAlignment="1">
      <alignment vertical="center" shrinkToFit="1"/>
    </xf>
    <xf numFmtId="181" fontId="0" fillId="0" borderId="0" xfId="0" applyNumberFormat="1" applyAlignment="1">
      <alignment vertical="center" shrinkToFit="1"/>
    </xf>
    <xf numFmtId="182" fontId="0" fillId="0" borderId="0" xfId="0" applyNumberFormat="1" applyAlignment="1">
      <alignment horizontal="center" vertical="center" shrinkToFit="1"/>
    </xf>
    <xf numFmtId="177" fontId="0" fillId="0" borderId="0" xfId="0" applyNumberFormat="1" applyAlignment="1">
      <alignment vertical="center" shrinkToFit="1"/>
    </xf>
    <xf numFmtId="178" fontId="0" fillId="0" borderId="0" xfId="0" applyNumberFormat="1" applyAlignment="1">
      <alignment vertical="center" shrinkToFit="1"/>
    </xf>
    <xf numFmtId="179" fontId="0" fillId="0" borderId="0" xfId="0" applyNumberFormat="1" applyAlignment="1">
      <alignment vertical="center" shrinkToFit="1"/>
    </xf>
    <xf numFmtId="38" fontId="0" fillId="0" borderId="0" xfId="0" applyNumberFormat="1" applyAlignment="1">
      <alignment vertical="center" shrinkToFit="1"/>
    </xf>
    <xf numFmtId="180" fontId="0" fillId="0" borderId="0" xfId="0" applyNumberFormat="1" applyAlignment="1">
      <alignment vertical="center" shrinkToFit="1"/>
    </xf>
    <xf numFmtId="0" fontId="2" fillId="0" borderId="0" xfId="3">
      <alignment vertical="center"/>
    </xf>
    <xf numFmtId="0" fontId="2" fillId="0" borderId="0" xfId="3" applyAlignment="1">
      <alignment horizontal="right" vertical="center"/>
    </xf>
    <xf numFmtId="0" fontId="2" fillId="2" borderId="0" xfId="3" applyFill="1" applyAlignment="1">
      <alignment horizontal="center" vertical="center" shrinkToFit="1"/>
    </xf>
    <xf numFmtId="0" fontId="12" fillId="0" borderId="0" xfId="0" applyFont="1">
      <alignment vertical="center"/>
    </xf>
    <xf numFmtId="0" fontId="0" fillId="0" borderId="0" xfId="0" applyBorder="1" applyAlignment="1">
      <alignment vertical="center"/>
    </xf>
    <xf numFmtId="0" fontId="0" fillId="0" borderId="0" xfId="0" applyBorder="1" applyAlignment="1">
      <alignment vertical="center"/>
    </xf>
    <xf numFmtId="0" fontId="0" fillId="0" borderId="0" xfId="0" applyBorder="1">
      <alignment vertical="center"/>
    </xf>
    <xf numFmtId="180" fontId="5" fillId="0" borderId="11" xfId="2" applyNumberFormat="1" applyFont="1" applyBorder="1" applyAlignment="1">
      <alignment horizontal="right" vertical="center"/>
    </xf>
    <xf numFmtId="0" fontId="5" fillId="0" borderId="11" xfId="2" applyFont="1" applyBorder="1" applyAlignment="1">
      <alignment horizontal="right" vertical="center"/>
    </xf>
    <xf numFmtId="180" fontId="5" fillId="0" borderId="2" xfId="2" applyNumberFormat="1" applyFont="1" applyBorder="1" applyAlignment="1">
      <alignment horizontal="right" vertical="center"/>
    </xf>
    <xf numFmtId="0" fontId="5" fillId="0" borderId="2" xfId="2" applyFont="1" applyBorder="1" applyAlignment="1">
      <alignment horizontal="right" vertical="center"/>
    </xf>
    <xf numFmtId="180" fontId="5" fillId="0" borderId="19" xfId="2" applyNumberFormat="1" applyFont="1" applyBorder="1" applyAlignment="1">
      <alignment horizontal="right" vertical="center"/>
    </xf>
    <xf numFmtId="0" fontId="5" fillId="0" borderId="19" xfId="2" applyFont="1" applyBorder="1" applyAlignment="1">
      <alignment horizontal="right" vertical="center"/>
    </xf>
    <xf numFmtId="180" fontId="5" fillId="0" borderId="27" xfId="2" applyNumberFormat="1" applyFont="1" applyBorder="1" applyAlignment="1">
      <alignment horizontal="right" vertical="center"/>
    </xf>
    <xf numFmtId="0" fontId="5" fillId="0" borderId="27" xfId="2" applyFont="1" applyBorder="1" applyAlignment="1">
      <alignment horizontal="right" vertical="center"/>
    </xf>
    <xf numFmtId="0" fontId="2" fillId="0" borderId="0" xfId="3" applyFont="1" applyAlignment="1">
      <alignment horizontal="center" vertical="center" shrinkToFit="1"/>
    </xf>
    <xf numFmtId="0" fontId="0" fillId="0" borderId="0" xfId="0" applyBorder="1" applyAlignment="1">
      <alignment vertical="center"/>
    </xf>
    <xf numFmtId="0" fontId="0" fillId="0" borderId="36" xfId="0" applyFill="1" applyBorder="1" applyAlignment="1">
      <alignment vertical="center"/>
    </xf>
    <xf numFmtId="0" fontId="0" fillId="0" borderId="0" xfId="0" applyBorder="1" applyAlignment="1">
      <alignment vertical="center"/>
    </xf>
    <xf numFmtId="0" fontId="0" fillId="0" borderId="0" xfId="0" applyAlignment="1">
      <alignment vertical="center"/>
    </xf>
    <xf numFmtId="0" fontId="0" fillId="0" borderId="32" xfId="0" applyBorder="1">
      <alignment vertical="center"/>
    </xf>
    <xf numFmtId="49" fontId="2" fillId="0" borderId="0" xfId="0" applyNumberFormat="1" applyFont="1" applyAlignment="1">
      <alignment vertical="center"/>
    </xf>
    <xf numFmtId="49" fontId="0" fillId="0" borderId="0" xfId="0" applyNumberFormat="1" applyAlignment="1">
      <alignment vertical="center"/>
    </xf>
    <xf numFmtId="0" fontId="0" fillId="0" borderId="0" xfId="0" applyAlignment="1">
      <alignment vertical="center"/>
    </xf>
    <xf numFmtId="0" fontId="2" fillId="0" borderId="0" xfId="0" applyFont="1" applyAlignment="1">
      <alignment horizontal="center" vertical="center"/>
    </xf>
    <xf numFmtId="0" fontId="2" fillId="0" borderId="0" xfId="0" applyFont="1" applyAlignment="1">
      <alignment horizontal="distributed" vertical="center"/>
    </xf>
    <xf numFmtId="0" fontId="0" fillId="0" borderId="0" xfId="0" applyAlignment="1">
      <alignment horizontal="distributed" vertical="center"/>
    </xf>
    <xf numFmtId="0" fontId="2" fillId="2" borderId="0" xfId="0" applyFont="1" applyFill="1" applyAlignment="1">
      <alignment vertical="center"/>
    </xf>
    <xf numFmtId="0" fontId="0" fillId="2" borderId="0" xfId="0" applyFill="1" applyAlignment="1">
      <alignment vertical="center"/>
    </xf>
    <xf numFmtId="0" fontId="2"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left" vertical="center" shrinkToFit="1"/>
    </xf>
    <xf numFmtId="0" fontId="2" fillId="2" borderId="0" xfId="3" applyFill="1" applyAlignment="1">
      <alignment horizontal="left" vertical="center" indent="1" shrinkToFit="1"/>
    </xf>
    <xf numFmtId="0" fontId="2" fillId="0" borderId="0" xfId="3" applyAlignment="1">
      <alignment horizontal="distributed" vertical="center"/>
    </xf>
    <xf numFmtId="0" fontId="2" fillId="2" borderId="36" xfId="0" applyFont="1" applyFill="1" applyBorder="1" applyAlignment="1">
      <alignment vertical="center"/>
    </xf>
    <xf numFmtId="0" fontId="0" fillId="2" borderId="36" xfId="0" applyFill="1" applyBorder="1" applyAlignment="1">
      <alignment vertical="center"/>
    </xf>
    <xf numFmtId="0" fontId="2" fillId="0" borderId="36" xfId="0" applyFont="1" applyBorder="1" applyAlignment="1">
      <alignment vertical="center"/>
    </xf>
    <xf numFmtId="0" fontId="2" fillId="0" borderId="4" xfId="0" applyFont="1" applyBorder="1" applyAlignment="1">
      <alignment vertical="center"/>
    </xf>
    <xf numFmtId="0" fontId="8" fillId="0" borderId="0" xfId="0" applyFont="1" applyAlignment="1">
      <alignment horizontal="center" vertical="center"/>
    </xf>
    <xf numFmtId="0" fontId="0" fillId="0" borderId="0" xfId="0" applyAlignment="1">
      <alignment horizontal="center" vertical="center"/>
    </xf>
    <xf numFmtId="177" fontId="5" fillId="0" borderId="27" xfId="2" applyNumberFormat="1" applyFont="1" applyFill="1" applyBorder="1" applyAlignment="1">
      <alignment horizontal="center" vertical="center"/>
    </xf>
    <xf numFmtId="178" fontId="5" fillId="0" borderId="27" xfId="2" applyNumberFormat="1" applyFont="1"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179" fontId="5" fillId="0" borderId="16" xfId="2" applyNumberFormat="1" applyFont="1" applyBorder="1" applyAlignment="1">
      <alignment horizontal="center" vertical="center"/>
    </xf>
    <xf numFmtId="0" fontId="0" fillId="0" borderId="0" xfId="0" applyBorder="1" applyAlignment="1">
      <alignment horizontal="left" vertical="center" indent="1"/>
    </xf>
    <xf numFmtId="0" fontId="2" fillId="0" borderId="35" xfId="0" applyFont="1" applyFill="1" applyBorder="1" applyAlignment="1">
      <alignment vertical="center"/>
    </xf>
    <xf numFmtId="0" fontId="2" fillId="0" borderId="36" xfId="0" applyFont="1" applyFill="1" applyBorder="1" applyAlignment="1">
      <alignment vertical="center"/>
    </xf>
    <xf numFmtId="0" fontId="2" fillId="0" borderId="37" xfId="0" applyFont="1" applyFill="1" applyBorder="1" applyAlignment="1">
      <alignment vertical="center"/>
    </xf>
    <xf numFmtId="0" fontId="2" fillId="0" borderId="0" xfId="0" applyFont="1" applyBorder="1" applyAlignment="1">
      <alignment vertical="center" wrapText="1"/>
    </xf>
    <xf numFmtId="49" fontId="2" fillId="2" borderId="38" xfId="0" applyNumberFormat="1" applyFont="1" applyFill="1" applyBorder="1" applyAlignment="1">
      <alignment horizontal="right" vertical="center"/>
    </xf>
    <xf numFmtId="49" fontId="0" fillId="2" borderId="5" xfId="0" applyNumberFormat="1" applyFill="1" applyBorder="1" applyAlignment="1">
      <alignment horizontal="right" vertical="center"/>
    </xf>
    <xf numFmtId="0" fontId="2" fillId="0" borderId="5" xfId="0" applyFont="1" applyFill="1" applyBorder="1" applyAlignment="1">
      <alignment horizontal="center" vertical="center"/>
    </xf>
    <xf numFmtId="0" fontId="0" fillId="0" borderId="39" xfId="0" applyFill="1" applyBorder="1" applyAlignment="1">
      <alignment horizontal="center" vertical="center"/>
    </xf>
    <xf numFmtId="38" fontId="5" fillId="0" borderId="27" xfId="2" applyNumberFormat="1" applyFont="1" applyBorder="1" applyAlignment="1">
      <alignment horizontal="center" vertical="center"/>
    </xf>
    <xf numFmtId="38" fontId="5" fillId="0" borderId="1" xfId="2" applyNumberFormat="1" applyFont="1" applyBorder="1" applyAlignment="1">
      <alignment horizontal="center" vertical="center"/>
    </xf>
    <xf numFmtId="0" fontId="0" fillId="0" borderId="2" xfId="0" applyBorder="1" applyAlignment="1">
      <alignment horizontal="center" vertical="center"/>
    </xf>
    <xf numFmtId="38" fontId="5" fillId="0" borderId="2" xfId="2" applyNumberFormat="1" applyFont="1" applyBorder="1" applyAlignment="1">
      <alignment horizontal="center" vertical="center"/>
    </xf>
    <xf numFmtId="178" fontId="5" fillId="0" borderId="2" xfId="2" applyNumberFormat="1" applyFont="1" applyBorder="1" applyAlignment="1">
      <alignment horizontal="center" vertical="center"/>
    </xf>
    <xf numFmtId="179" fontId="5" fillId="0" borderId="1" xfId="2" applyNumberFormat="1" applyFont="1" applyBorder="1" applyAlignment="1">
      <alignment horizontal="center" vertical="center"/>
    </xf>
    <xf numFmtId="0" fontId="0" fillId="0" borderId="3" xfId="0" applyBorder="1" applyAlignment="1">
      <alignment horizontal="center" vertical="center"/>
    </xf>
    <xf numFmtId="178" fontId="5" fillId="0" borderId="1" xfId="2" applyNumberFormat="1" applyFont="1" applyBorder="1" applyAlignment="1">
      <alignment horizontal="center" vertical="center"/>
    </xf>
    <xf numFmtId="178" fontId="5" fillId="0" borderId="19" xfId="2" applyNumberFormat="1"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78" fontId="5" fillId="0" borderId="18" xfId="2" applyNumberFormat="1" applyFont="1" applyBorder="1" applyAlignment="1">
      <alignment horizontal="center" vertical="center"/>
    </xf>
    <xf numFmtId="38" fontId="5" fillId="0" borderId="18" xfId="2" applyNumberFormat="1" applyFont="1" applyBorder="1" applyAlignment="1">
      <alignment horizontal="center" vertical="center"/>
    </xf>
    <xf numFmtId="38" fontId="5" fillId="0" borderId="19" xfId="2" applyNumberFormat="1" applyFont="1" applyBorder="1" applyAlignment="1">
      <alignment horizontal="center" vertical="center"/>
    </xf>
    <xf numFmtId="0" fontId="10" fillId="2" borderId="41" xfId="2" applyFont="1" applyFill="1" applyBorder="1" applyAlignment="1">
      <alignment horizontal="center" vertical="center" wrapText="1" shrinkToFit="1"/>
    </xf>
    <xf numFmtId="0" fontId="10" fillId="2" borderId="7" xfId="2" applyFont="1" applyFill="1" applyBorder="1" applyAlignment="1">
      <alignment horizontal="center" vertical="center" wrapText="1" shrinkToFit="1"/>
    </xf>
    <xf numFmtId="0" fontId="10" fillId="2" borderId="33" xfId="2" applyFont="1" applyFill="1" applyBorder="1" applyAlignment="1">
      <alignment horizontal="center" vertical="center" wrapText="1" shrinkToFit="1"/>
    </xf>
    <xf numFmtId="177" fontId="5" fillId="0" borderId="2" xfId="2" applyNumberFormat="1" applyFont="1" applyFill="1" applyBorder="1" applyAlignment="1">
      <alignment horizontal="center" vertical="center"/>
    </xf>
    <xf numFmtId="178" fontId="5" fillId="0" borderId="2" xfId="2" applyNumberFormat="1" applyFont="1" applyFill="1" applyBorder="1" applyAlignment="1">
      <alignment horizontal="center" vertical="center"/>
    </xf>
    <xf numFmtId="178" fontId="5" fillId="0" borderId="23" xfId="2" applyNumberFormat="1" applyFont="1" applyFill="1" applyBorder="1" applyAlignment="1">
      <alignment horizontal="center" vertical="center"/>
    </xf>
    <xf numFmtId="178" fontId="5" fillId="0" borderId="16" xfId="2" applyNumberFormat="1" applyFont="1" applyBorder="1" applyAlignment="1">
      <alignment horizontal="center" vertical="center"/>
    </xf>
    <xf numFmtId="38" fontId="5" fillId="0" borderId="16" xfId="2" applyNumberFormat="1" applyFont="1" applyBorder="1" applyAlignment="1">
      <alignment horizontal="center" vertical="center"/>
    </xf>
    <xf numFmtId="0" fontId="5" fillId="0" borderId="30" xfId="2" applyFont="1" applyBorder="1" applyAlignment="1">
      <alignment horizontal="center" vertical="center" textRotation="255"/>
    </xf>
    <xf numFmtId="0" fontId="0" fillId="0" borderId="31" xfId="0" applyBorder="1" applyAlignment="1">
      <alignment horizontal="center" vertical="center" textRotation="255"/>
    </xf>
    <xf numFmtId="0" fontId="5" fillId="0" borderId="32" xfId="2" applyFont="1" applyBorder="1" applyAlignment="1">
      <alignment horizontal="center" vertical="center" textRotation="255"/>
    </xf>
    <xf numFmtId="0" fontId="0" fillId="0" borderId="9" xfId="0" applyBorder="1" applyAlignment="1">
      <alignment horizontal="center" vertical="center" textRotation="255"/>
    </xf>
    <xf numFmtId="0" fontId="5" fillId="0" borderId="28" xfId="2" applyFont="1" applyBorder="1" applyAlignment="1">
      <alignment horizontal="center" vertical="center" textRotation="255"/>
    </xf>
    <xf numFmtId="0" fontId="0" fillId="0" borderId="26" xfId="0" applyBorder="1" applyAlignment="1">
      <alignment horizontal="center" vertical="center" textRotation="255"/>
    </xf>
    <xf numFmtId="177" fontId="5" fillId="0" borderId="19" xfId="2" applyNumberFormat="1" applyFont="1" applyFill="1" applyBorder="1" applyAlignment="1">
      <alignment horizontal="center" vertical="center"/>
    </xf>
    <xf numFmtId="179" fontId="5" fillId="0" borderId="18" xfId="2" applyNumberFormat="1" applyFont="1" applyBorder="1" applyAlignment="1">
      <alignment horizontal="center" vertical="center"/>
    </xf>
    <xf numFmtId="178" fontId="5" fillId="0" borderId="27" xfId="2" applyNumberFormat="1" applyFont="1" applyFill="1" applyBorder="1" applyAlignment="1">
      <alignment horizontal="center" vertical="center"/>
    </xf>
    <xf numFmtId="178" fontId="5" fillId="0" borderId="25" xfId="2" applyNumberFormat="1" applyFont="1" applyFill="1" applyBorder="1" applyAlignment="1">
      <alignment horizontal="center" vertical="center"/>
    </xf>
    <xf numFmtId="183" fontId="5" fillId="0" borderId="22" xfId="2" applyNumberFormat="1" applyFont="1" applyFill="1" applyBorder="1" applyAlignment="1">
      <alignment horizontal="center" vertical="center"/>
    </xf>
    <xf numFmtId="183" fontId="5" fillId="0" borderId="19" xfId="2" applyNumberFormat="1" applyFont="1" applyFill="1" applyBorder="1" applyAlignment="1">
      <alignment horizontal="center" vertical="center"/>
    </xf>
    <xf numFmtId="0" fontId="5" fillId="0" borderId="1" xfId="2" applyFont="1" applyFill="1" applyBorder="1" applyAlignment="1">
      <alignment horizontal="center" vertical="center" shrinkToFit="1"/>
    </xf>
    <xf numFmtId="0" fontId="5" fillId="0" borderId="2" xfId="2" applyFont="1" applyFill="1" applyBorder="1" applyAlignment="1">
      <alignment horizontal="center" vertical="center" shrinkToFit="1"/>
    </xf>
    <xf numFmtId="0" fontId="0" fillId="0" borderId="2" xfId="0" applyFill="1" applyBorder="1" applyAlignment="1">
      <alignment horizontal="center" vertical="center"/>
    </xf>
    <xf numFmtId="0" fontId="0" fillId="0" borderId="3" xfId="0" applyFill="1" applyBorder="1" applyAlignment="1">
      <alignment horizontal="center" vertical="center"/>
    </xf>
    <xf numFmtId="183" fontId="5" fillId="0" borderId="24" xfId="2" applyNumberFormat="1" applyFont="1" applyFill="1" applyBorder="1" applyAlignment="1">
      <alignment horizontal="center" vertical="center"/>
    </xf>
    <xf numFmtId="183" fontId="5" fillId="0" borderId="2" xfId="2" applyNumberFormat="1" applyFont="1" applyFill="1" applyBorder="1" applyAlignment="1">
      <alignment horizontal="center" vertical="center"/>
    </xf>
    <xf numFmtId="178" fontId="5" fillId="0" borderId="3" xfId="2" applyNumberFormat="1" applyFont="1" applyFill="1" applyBorder="1" applyAlignment="1">
      <alignment horizontal="center" vertical="center"/>
    </xf>
    <xf numFmtId="179" fontId="5" fillId="0" borderId="14" xfId="2" applyNumberFormat="1" applyFont="1" applyFill="1" applyBorder="1" applyAlignment="1">
      <alignment horizontal="center" vertical="center"/>
    </xf>
    <xf numFmtId="178" fontId="5" fillId="0" borderId="17" xfId="2" applyNumberFormat="1" applyFont="1" applyFill="1" applyBorder="1" applyAlignment="1">
      <alignment horizontal="center" vertical="center"/>
    </xf>
    <xf numFmtId="178" fontId="5" fillId="0" borderId="0" xfId="2" applyNumberFormat="1" applyFont="1" applyFill="1" applyBorder="1" applyAlignment="1">
      <alignment horizontal="center" vertical="center"/>
    </xf>
    <xf numFmtId="178" fontId="5" fillId="0" borderId="9" xfId="2" applyNumberFormat="1" applyFont="1" applyFill="1" applyBorder="1" applyAlignment="1">
      <alignment horizontal="center" vertical="center"/>
    </xf>
    <xf numFmtId="179" fontId="5" fillId="0" borderId="2" xfId="2" applyNumberFormat="1" applyFont="1" applyFill="1" applyBorder="1" applyAlignment="1">
      <alignment horizontal="center" vertical="center"/>
    </xf>
    <xf numFmtId="178" fontId="5" fillId="0" borderId="34" xfId="2" applyNumberFormat="1" applyFont="1" applyFill="1" applyBorder="1" applyAlignment="1">
      <alignment horizontal="center" vertical="center"/>
    </xf>
    <xf numFmtId="183" fontId="5" fillId="0" borderId="28" xfId="2" applyNumberFormat="1" applyFont="1" applyFill="1" applyBorder="1" applyAlignment="1">
      <alignment horizontal="center" vertical="center"/>
    </xf>
    <xf numFmtId="183" fontId="5" fillId="0" borderId="14" xfId="2" applyNumberFormat="1" applyFont="1" applyFill="1" applyBorder="1" applyAlignment="1">
      <alignment horizontal="center" vertical="center"/>
    </xf>
    <xf numFmtId="179" fontId="5" fillId="0" borderId="0" xfId="2" applyNumberFormat="1" applyFont="1" applyFill="1" applyBorder="1" applyAlignment="1">
      <alignment horizontal="center" vertical="center"/>
    </xf>
    <xf numFmtId="179" fontId="5" fillId="0" borderId="10" xfId="2" applyNumberFormat="1" applyFont="1" applyBorder="1" applyAlignment="1">
      <alignment horizontal="center" vertical="center"/>
    </xf>
    <xf numFmtId="0" fontId="0" fillId="0" borderId="11" xfId="0" applyBorder="1" applyAlignment="1">
      <alignment horizontal="center" vertical="center"/>
    </xf>
    <xf numFmtId="178" fontId="5" fillId="0" borderId="11" xfId="2" applyNumberFormat="1" applyFont="1" applyFill="1" applyBorder="1" applyAlignment="1">
      <alignment horizontal="center" vertical="center"/>
    </xf>
    <xf numFmtId="0" fontId="0" fillId="0" borderId="11" xfId="0" applyFill="1" applyBorder="1" applyAlignment="1">
      <alignment horizontal="center" vertical="center"/>
    </xf>
    <xf numFmtId="0" fontId="0" fillId="0" borderId="31" xfId="0" applyFill="1" applyBorder="1" applyAlignment="1">
      <alignment horizontal="center" vertical="center"/>
    </xf>
    <xf numFmtId="178" fontId="5" fillId="0" borderId="10" xfId="2" applyNumberFormat="1" applyFont="1" applyBorder="1" applyAlignment="1">
      <alignment horizontal="center" vertical="center"/>
    </xf>
    <xf numFmtId="0" fontId="0" fillId="0" borderId="31" xfId="0" applyBorder="1" applyAlignment="1">
      <alignment horizontal="center" vertical="center"/>
    </xf>
    <xf numFmtId="178" fontId="5" fillId="0" borderId="3" xfId="2" applyNumberFormat="1" applyFont="1" applyBorder="1" applyAlignment="1">
      <alignment horizontal="center" vertical="center"/>
    </xf>
    <xf numFmtId="0" fontId="5" fillId="0" borderId="30" xfId="2" applyFont="1" applyBorder="1" applyAlignment="1">
      <alignment horizontal="center" vertical="center"/>
    </xf>
    <xf numFmtId="0" fontId="5" fillId="0" borderId="32" xfId="2" applyFont="1" applyBorder="1" applyAlignment="1">
      <alignment horizontal="center" vertical="center"/>
    </xf>
    <xf numFmtId="0" fontId="0" fillId="0" borderId="9" xfId="0" applyBorder="1" applyAlignment="1">
      <alignment horizontal="center" vertical="center"/>
    </xf>
    <xf numFmtId="0" fontId="5" fillId="0" borderId="22" xfId="2" applyFont="1" applyBorder="1" applyAlignment="1">
      <alignment horizontal="center" vertical="center" shrinkToFit="1"/>
    </xf>
    <xf numFmtId="0" fontId="5" fillId="0" borderId="19" xfId="2" applyFont="1" applyBorder="1" applyAlignment="1">
      <alignment horizontal="center" vertical="center" shrinkToFit="1"/>
    </xf>
    <xf numFmtId="0" fontId="5" fillId="0" borderId="21" xfId="2" applyFont="1" applyBorder="1" applyAlignment="1">
      <alignment horizontal="center" vertical="center" shrinkToFit="1"/>
    </xf>
    <xf numFmtId="0" fontId="5" fillId="0" borderId="29" xfId="2" applyFont="1" applyBorder="1" applyAlignment="1">
      <alignment horizontal="center" vertical="center"/>
    </xf>
    <xf numFmtId="0" fontId="5" fillId="0" borderId="27" xfId="2" applyFont="1" applyBorder="1" applyAlignment="1">
      <alignment horizontal="center" vertical="center"/>
    </xf>
    <xf numFmtId="0" fontId="5" fillId="0" borderId="16" xfId="2" applyFont="1" applyBorder="1" applyAlignment="1">
      <alignment horizontal="center" vertical="center"/>
    </xf>
    <xf numFmtId="0" fontId="5" fillId="0" borderId="17" xfId="2" applyFont="1" applyBorder="1" applyAlignment="1">
      <alignment horizontal="center" vertical="center"/>
    </xf>
    <xf numFmtId="183" fontId="5" fillId="0" borderId="30" xfId="2" applyNumberFormat="1" applyFont="1" applyBorder="1" applyAlignment="1">
      <alignment horizontal="center" vertical="center"/>
    </xf>
    <xf numFmtId="183" fontId="5" fillId="0" borderId="11" xfId="2" applyNumberFormat="1" applyFont="1" applyBorder="1" applyAlignment="1">
      <alignment horizontal="center" vertical="center"/>
    </xf>
    <xf numFmtId="183" fontId="0" fillId="0" borderId="11" xfId="0" applyNumberFormat="1" applyBorder="1" applyAlignment="1">
      <alignment horizontal="center" vertical="center"/>
    </xf>
    <xf numFmtId="178" fontId="5" fillId="0" borderId="11" xfId="2" applyNumberFormat="1" applyFont="1" applyBorder="1" applyAlignment="1">
      <alignment horizontal="center" vertical="center"/>
    </xf>
    <xf numFmtId="0" fontId="0" fillId="0" borderId="12" xfId="0" applyBorder="1" applyAlignment="1">
      <alignment horizontal="center" vertical="center"/>
    </xf>
    <xf numFmtId="0" fontId="5" fillId="0" borderId="19" xfId="2" applyFont="1" applyBorder="1" applyAlignment="1">
      <alignment horizontal="center" vertical="center"/>
    </xf>
    <xf numFmtId="0" fontId="4" fillId="0" borderId="10" xfId="2" applyFont="1" applyBorder="1" applyAlignment="1">
      <alignment horizontal="center" vertical="center" wrapText="1"/>
    </xf>
    <xf numFmtId="0" fontId="9" fillId="0" borderId="11" xfId="0" applyFont="1" applyBorder="1" applyAlignment="1">
      <alignment horizontal="center" vertical="center" wrapText="1"/>
    </xf>
    <xf numFmtId="0" fontId="9" fillId="0" borderId="31" xfId="0" applyFont="1" applyBorder="1" applyAlignment="1">
      <alignment horizontal="center" vertical="center" wrapText="1"/>
    </xf>
    <xf numFmtId="0" fontId="4" fillId="0" borderId="40" xfId="2" applyFont="1" applyBorder="1" applyAlignment="1">
      <alignment horizontal="center" vertical="center" wrapText="1"/>
    </xf>
    <xf numFmtId="0" fontId="9" fillId="0" borderId="0" xfId="0" applyFont="1" applyBorder="1" applyAlignment="1">
      <alignment horizontal="center" vertical="center" wrapText="1"/>
    </xf>
    <xf numFmtId="0" fontId="9" fillId="0" borderId="9" xfId="0" applyFont="1" applyBorder="1" applyAlignment="1">
      <alignment horizontal="center" vertical="center" wrapText="1"/>
    </xf>
    <xf numFmtId="176" fontId="5" fillId="0" borderId="10" xfId="2" applyNumberFormat="1" applyFont="1" applyBorder="1" applyAlignment="1">
      <alignment horizontal="center" vertical="center" wrapText="1"/>
    </xf>
    <xf numFmtId="176" fontId="5" fillId="0" borderId="11" xfId="2" applyNumberFormat="1" applyFont="1" applyBorder="1" applyAlignment="1">
      <alignment horizontal="center" vertical="center"/>
    </xf>
    <xf numFmtId="176" fontId="5" fillId="0" borderId="40" xfId="2" applyNumberFormat="1" applyFont="1" applyBorder="1" applyAlignment="1">
      <alignment horizontal="center" vertical="center"/>
    </xf>
    <xf numFmtId="176" fontId="5" fillId="0" borderId="0" xfId="2" applyNumberFormat="1" applyFont="1" applyBorder="1" applyAlignment="1">
      <alignment horizontal="center" vertical="center"/>
    </xf>
    <xf numFmtId="0" fontId="5" fillId="0" borderId="7" xfId="2"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6" xfId="2" applyFont="1" applyBorder="1" applyAlignment="1">
      <alignment horizontal="center" vertical="center"/>
    </xf>
    <xf numFmtId="38" fontId="5" fillId="0" borderId="10" xfId="2" applyNumberFormat="1" applyFont="1" applyBorder="1" applyAlignment="1">
      <alignment horizontal="center" vertical="center"/>
    </xf>
    <xf numFmtId="38" fontId="5" fillId="0" borderId="11" xfId="2" applyNumberFormat="1" applyFont="1" applyBorder="1" applyAlignment="1">
      <alignment horizontal="center" vertical="center"/>
    </xf>
    <xf numFmtId="178" fontId="5" fillId="0" borderId="20" xfId="2" applyNumberFormat="1" applyFont="1" applyBorder="1" applyAlignment="1">
      <alignment horizontal="center" vertical="center"/>
    </xf>
    <xf numFmtId="179" fontId="5" fillId="0" borderId="1" xfId="2" applyNumberFormat="1" applyFont="1" applyFill="1" applyBorder="1" applyAlignment="1">
      <alignment horizontal="center" vertical="center"/>
    </xf>
    <xf numFmtId="178" fontId="5" fillId="0" borderId="7" xfId="2" applyNumberFormat="1" applyFont="1" applyFill="1" applyBorder="1" applyAlignment="1">
      <alignment horizontal="center" vertical="center"/>
    </xf>
    <xf numFmtId="178" fontId="5" fillId="0" borderId="33" xfId="2" applyNumberFormat="1" applyFont="1" applyFill="1" applyBorder="1" applyAlignment="1">
      <alignment horizontal="center" vertical="center"/>
    </xf>
    <xf numFmtId="183" fontId="5" fillId="0" borderId="41" xfId="2" applyNumberFormat="1" applyFont="1" applyFill="1" applyBorder="1" applyAlignment="1">
      <alignment horizontal="center" vertical="center"/>
    </xf>
    <xf numFmtId="183" fontId="5" fillId="0" borderId="7" xfId="2" applyNumberFormat="1" applyFont="1" applyFill="1" applyBorder="1" applyAlignment="1">
      <alignment horizontal="center" vertical="center"/>
    </xf>
    <xf numFmtId="0" fontId="2" fillId="0" borderId="5" xfId="0" applyFont="1" applyBorder="1" applyAlignment="1">
      <alignment horizontal="right" vertical="center"/>
    </xf>
    <xf numFmtId="0" fontId="0" fillId="0" borderId="5"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distributed" vertical="center"/>
    </xf>
    <xf numFmtId="0" fontId="0" fillId="0" borderId="4" xfId="0" applyBorder="1" applyAlignment="1">
      <alignment horizontal="distributed" vertical="center"/>
    </xf>
    <xf numFmtId="0" fontId="2" fillId="0" borderId="5" xfId="0" applyFont="1" applyBorder="1" applyAlignment="1">
      <alignment horizontal="distributed" vertical="center"/>
    </xf>
    <xf numFmtId="0" fontId="0" fillId="0" borderId="5" xfId="0" applyBorder="1" applyAlignment="1">
      <alignment horizontal="distributed" vertical="center"/>
    </xf>
    <xf numFmtId="178" fontId="5" fillId="0" borderId="14" xfId="2" applyNumberFormat="1" applyFont="1" applyFill="1" applyBorder="1" applyAlignment="1">
      <alignment horizontal="center" vertical="center"/>
    </xf>
    <xf numFmtId="178" fontId="5" fillId="0" borderId="26" xfId="2" applyNumberFormat="1" applyFont="1" applyFill="1" applyBorder="1" applyAlignment="1">
      <alignment horizontal="center" vertical="center"/>
    </xf>
    <xf numFmtId="178" fontId="5" fillId="0" borderId="19" xfId="2" applyNumberFormat="1" applyFont="1" applyFill="1" applyBorder="1" applyAlignment="1">
      <alignment horizontal="center" vertical="center"/>
    </xf>
    <xf numFmtId="178" fontId="5" fillId="0" borderId="21" xfId="2" applyNumberFormat="1" applyFont="1" applyFill="1" applyBorder="1" applyAlignment="1">
      <alignment horizontal="center" vertical="center"/>
    </xf>
    <xf numFmtId="0" fontId="2" fillId="0" borderId="5" xfId="0" applyFont="1" applyBorder="1" applyAlignment="1">
      <alignment vertical="center" wrapText="1"/>
    </xf>
    <xf numFmtId="0" fontId="0" fillId="0" borderId="0" xfId="0" applyBorder="1" applyAlignment="1">
      <alignment vertical="center"/>
    </xf>
    <xf numFmtId="0" fontId="0" fillId="0" borderId="4" xfId="0" applyBorder="1" applyAlignment="1">
      <alignment vertical="center"/>
    </xf>
    <xf numFmtId="178" fontId="5" fillId="0" borderId="20" xfId="2" applyNumberFormat="1" applyFont="1" applyFill="1" applyBorder="1" applyAlignment="1">
      <alignment horizontal="center" vertical="center"/>
    </xf>
    <xf numFmtId="179" fontId="5" fillId="0" borderId="19" xfId="2" applyNumberFormat="1" applyFont="1" applyFill="1" applyBorder="1" applyAlignment="1">
      <alignment horizontal="center" vertical="center"/>
    </xf>
    <xf numFmtId="183" fontId="5" fillId="0" borderId="32" xfId="2" applyNumberFormat="1" applyFont="1" applyFill="1" applyBorder="1" applyAlignment="1">
      <alignment horizontal="center" vertical="center"/>
    </xf>
    <xf numFmtId="183" fontId="5" fillId="0" borderId="0" xfId="2" applyNumberFormat="1" applyFont="1" applyFill="1" applyBorder="1" applyAlignment="1">
      <alignment horizontal="center" vertical="center"/>
    </xf>
    <xf numFmtId="183" fontId="5" fillId="0" borderId="43" xfId="2" applyNumberFormat="1" applyFont="1" applyFill="1" applyBorder="1" applyAlignment="1">
      <alignment horizontal="center" vertical="center"/>
    </xf>
    <xf numFmtId="183" fontId="5" fillId="0" borderId="42" xfId="2" applyNumberFormat="1" applyFont="1" applyFill="1" applyBorder="1" applyAlignment="1">
      <alignment horizontal="center" vertical="center"/>
    </xf>
    <xf numFmtId="183" fontId="5" fillId="0" borderId="29" xfId="2" applyNumberFormat="1" applyFont="1" applyFill="1" applyBorder="1" applyAlignment="1">
      <alignment horizontal="center" vertical="center"/>
    </xf>
    <xf numFmtId="183" fontId="5" fillId="0" borderId="27" xfId="2" applyNumberFormat="1" applyFont="1" applyFill="1" applyBorder="1" applyAlignment="1">
      <alignment horizontal="center" vertical="center"/>
    </xf>
    <xf numFmtId="0" fontId="0" fillId="0" borderId="27" xfId="0" applyFill="1" applyBorder="1" applyAlignment="1">
      <alignment horizontal="center" vertical="center"/>
    </xf>
    <xf numFmtId="0" fontId="0" fillId="0" borderId="25" xfId="0" applyFill="1" applyBorder="1" applyAlignment="1">
      <alignment horizontal="center" vertical="center"/>
    </xf>
    <xf numFmtId="0" fontId="5" fillId="0" borderId="30" xfId="2" applyFont="1" applyBorder="1" applyAlignment="1">
      <alignment horizontal="center" vertical="center" textRotation="255" shrinkToFit="1"/>
    </xf>
    <xf numFmtId="0" fontId="0" fillId="0" borderId="31" xfId="0" applyBorder="1" applyAlignment="1">
      <alignment horizontal="center" vertical="center" textRotation="255" shrinkToFit="1"/>
    </xf>
    <xf numFmtId="0" fontId="5" fillId="0" borderId="32" xfId="2" applyFont="1" applyBorder="1" applyAlignment="1">
      <alignment horizontal="center" vertical="center" textRotation="255" shrinkToFit="1"/>
    </xf>
    <xf numFmtId="0" fontId="0" fillId="0" borderId="9" xfId="0" applyBorder="1" applyAlignment="1">
      <alignment horizontal="center" vertical="center" textRotation="255" shrinkToFit="1"/>
    </xf>
    <xf numFmtId="0" fontId="5" fillId="0" borderId="28" xfId="2" applyFont="1" applyBorder="1" applyAlignment="1">
      <alignment horizontal="center" vertical="center" textRotation="255" shrinkToFit="1"/>
    </xf>
    <xf numFmtId="0" fontId="0" fillId="0" borderId="26" xfId="0" applyBorder="1" applyAlignment="1">
      <alignment horizontal="center" vertical="center" textRotation="255" shrinkToFit="1"/>
    </xf>
    <xf numFmtId="0" fontId="2" fillId="0" borderId="36" xfId="0" applyFont="1" applyBorder="1" applyAlignment="1">
      <alignment horizontal="distributed" vertical="center"/>
    </xf>
    <xf numFmtId="0" fontId="0" fillId="0" borderId="36" xfId="0" applyBorder="1" applyAlignment="1">
      <alignment horizontal="distributed" vertical="center"/>
    </xf>
    <xf numFmtId="0" fontId="0" fillId="0" borderId="36" xfId="0" applyBorder="1" applyAlignment="1">
      <alignment vertical="center"/>
    </xf>
    <xf numFmtId="0" fontId="2" fillId="2" borderId="35" xfId="0" applyNumberFormat="1" applyFont="1" applyFill="1" applyBorder="1" applyAlignment="1">
      <alignment horizontal="right" vertical="center"/>
    </xf>
    <xf numFmtId="0" fontId="0" fillId="2" borderId="36" xfId="0" applyNumberFormat="1" applyFill="1" applyBorder="1" applyAlignment="1">
      <alignment horizontal="right" vertical="center"/>
    </xf>
    <xf numFmtId="0" fontId="2" fillId="0" borderId="36" xfId="0" applyFont="1" applyFill="1" applyBorder="1" applyAlignment="1">
      <alignment horizontal="center" vertical="center"/>
    </xf>
    <xf numFmtId="0" fontId="0" fillId="0" borderId="37" xfId="0" applyFill="1" applyBorder="1" applyAlignment="1">
      <alignment horizontal="center" vertical="center"/>
    </xf>
    <xf numFmtId="0" fontId="2" fillId="0" borderId="35" xfId="0" applyNumberFormat="1" applyFont="1" applyFill="1" applyBorder="1" applyAlignment="1">
      <alignment horizontal="right" vertical="center"/>
    </xf>
    <xf numFmtId="0" fontId="0" fillId="0" borderId="36" xfId="0" applyNumberFormat="1" applyFill="1" applyBorder="1" applyAlignment="1">
      <alignment horizontal="right" vertical="center"/>
    </xf>
    <xf numFmtId="0" fontId="2" fillId="0" borderId="4" xfId="0" applyFont="1" applyBorder="1" applyAlignment="1">
      <alignment horizontal="distributed" vertical="center"/>
    </xf>
    <xf numFmtId="0" fontId="5" fillId="0" borderId="16" xfId="2" applyFont="1" applyFill="1" applyBorder="1" applyAlignment="1">
      <alignment horizontal="center" vertical="center" shrinkToFit="1"/>
    </xf>
    <xf numFmtId="0" fontId="5" fillId="0" borderId="27" xfId="2" applyFont="1" applyFill="1" applyBorder="1" applyAlignment="1">
      <alignment horizontal="center" vertical="center" shrinkToFit="1"/>
    </xf>
    <xf numFmtId="0" fontId="10" fillId="2" borderId="32" xfId="2" applyFont="1" applyFill="1" applyBorder="1" applyAlignment="1">
      <alignment horizontal="center" vertical="center" wrapText="1" shrinkToFit="1"/>
    </xf>
    <xf numFmtId="0" fontId="10" fillId="2" borderId="0" xfId="2" applyFont="1" applyFill="1" applyBorder="1" applyAlignment="1">
      <alignment horizontal="center" vertical="center" wrapText="1" shrinkToFit="1"/>
    </xf>
    <xf numFmtId="0" fontId="10" fillId="2" borderId="34" xfId="2" applyFont="1" applyFill="1" applyBorder="1" applyAlignment="1">
      <alignment horizontal="center" vertical="center" wrapText="1" shrinkToFit="1"/>
    </xf>
    <xf numFmtId="0" fontId="5" fillId="0" borderId="10" xfId="2" applyFont="1" applyBorder="1" applyAlignment="1">
      <alignment horizontal="center" vertical="center"/>
    </xf>
    <xf numFmtId="0" fontId="5" fillId="0" borderId="11" xfId="2" applyFont="1" applyBorder="1" applyAlignment="1">
      <alignment horizontal="center" vertical="center"/>
    </xf>
    <xf numFmtId="0" fontId="5" fillId="0" borderId="13" xfId="2" applyFont="1" applyBorder="1" applyAlignment="1">
      <alignment horizontal="center" vertical="center"/>
    </xf>
    <xf numFmtId="0" fontId="5" fillId="0" borderId="14" xfId="2" applyFont="1" applyBorder="1" applyAlignment="1">
      <alignment horizontal="center" vertical="center"/>
    </xf>
    <xf numFmtId="0" fontId="5" fillId="0" borderId="18" xfId="2" applyFont="1" applyFill="1" applyBorder="1" applyAlignment="1">
      <alignment horizontal="center" vertical="center" shrinkToFit="1"/>
    </xf>
    <xf numFmtId="0" fontId="5" fillId="0" borderId="19" xfId="2" applyFont="1" applyFill="1" applyBorder="1" applyAlignment="1">
      <alignment horizontal="center" vertical="center" shrinkToFit="1"/>
    </xf>
    <xf numFmtId="0" fontId="10" fillId="2" borderId="29" xfId="2" applyFont="1" applyFill="1" applyBorder="1" applyAlignment="1">
      <alignment horizontal="center" vertical="center" wrapText="1" shrinkToFit="1"/>
    </xf>
    <xf numFmtId="0" fontId="10" fillId="2" borderId="27" xfId="2" applyFont="1" applyFill="1" applyBorder="1" applyAlignment="1">
      <alignment horizontal="center" vertical="center" wrapText="1" shrinkToFit="1"/>
    </xf>
    <xf numFmtId="0" fontId="10" fillId="2" borderId="17" xfId="2" applyFont="1" applyFill="1" applyBorder="1" applyAlignment="1">
      <alignment horizontal="center" vertical="center" wrapText="1" shrinkToFit="1"/>
    </xf>
    <xf numFmtId="0" fontId="10" fillId="2" borderId="30" xfId="2" applyFont="1" applyFill="1" applyBorder="1" applyAlignment="1">
      <alignment horizontal="center" vertical="center" wrapText="1" shrinkToFit="1"/>
    </xf>
    <xf numFmtId="0" fontId="10" fillId="2" borderId="11" xfId="2" applyFont="1" applyFill="1" applyBorder="1" applyAlignment="1">
      <alignment horizontal="center" vertical="center" wrapText="1" shrinkToFit="1"/>
    </xf>
    <xf numFmtId="0" fontId="10" fillId="2" borderId="12" xfId="2" applyFont="1" applyFill="1" applyBorder="1" applyAlignment="1">
      <alignment horizontal="center" vertical="center" wrapText="1" shrinkToFit="1"/>
    </xf>
    <xf numFmtId="0" fontId="10" fillId="2" borderId="28" xfId="2" applyFont="1" applyFill="1" applyBorder="1" applyAlignment="1">
      <alignment horizontal="center" vertical="center" wrapText="1" shrinkToFit="1"/>
    </xf>
    <xf numFmtId="0" fontId="10" fillId="2" borderId="14" xfId="2" applyFont="1" applyFill="1" applyBorder="1" applyAlignment="1">
      <alignment horizontal="center" vertical="center" wrapText="1" shrinkToFit="1"/>
    </xf>
    <xf numFmtId="0" fontId="10" fillId="2" borderId="15" xfId="2" applyFont="1" applyFill="1" applyBorder="1" applyAlignment="1">
      <alignment horizontal="center" vertical="center" wrapText="1" shrinkToFit="1"/>
    </xf>
    <xf numFmtId="0" fontId="10" fillId="2" borderId="22" xfId="2" applyFont="1" applyFill="1" applyBorder="1" applyAlignment="1">
      <alignment horizontal="center" vertical="center" wrapText="1" shrinkToFit="1"/>
    </xf>
    <xf numFmtId="0" fontId="10" fillId="2" borderId="19" xfId="2" applyFont="1" applyFill="1" applyBorder="1" applyAlignment="1">
      <alignment horizontal="center" vertical="center" wrapText="1" shrinkToFit="1"/>
    </xf>
    <xf numFmtId="0" fontId="10" fillId="2" borderId="21" xfId="2" applyFont="1" applyFill="1" applyBorder="1" applyAlignment="1">
      <alignment horizontal="center" vertical="center" wrapText="1" shrinkToFit="1"/>
    </xf>
    <xf numFmtId="0" fontId="10" fillId="2" borderId="24" xfId="2" applyFont="1" applyFill="1" applyBorder="1" applyAlignment="1">
      <alignment horizontal="center" vertical="center" wrapText="1" shrinkToFit="1"/>
    </xf>
    <xf numFmtId="0" fontId="10" fillId="2" borderId="2" xfId="2" applyFont="1" applyFill="1" applyBorder="1" applyAlignment="1">
      <alignment horizontal="center" vertical="center" wrapText="1" shrinkToFit="1"/>
    </xf>
    <xf numFmtId="0" fontId="10" fillId="2" borderId="23" xfId="2" applyFont="1" applyFill="1" applyBorder="1" applyAlignment="1">
      <alignment horizontal="center" vertical="center" wrapText="1" shrinkToFit="1"/>
    </xf>
    <xf numFmtId="0" fontId="7" fillId="2" borderId="30" xfId="2" applyFont="1" applyFill="1" applyBorder="1" applyAlignment="1">
      <alignment horizontal="center" vertical="center"/>
    </xf>
    <xf numFmtId="0" fontId="7" fillId="2" borderId="11" xfId="2" applyFont="1" applyFill="1" applyBorder="1" applyAlignment="1">
      <alignment horizontal="center" vertical="center"/>
    </xf>
    <xf numFmtId="0" fontId="7" fillId="2" borderId="12" xfId="2" applyFont="1" applyFill="1" applyBorder="1" applyAlignment="1">
      <alignment horizontal="center" vertical="center"/>
    </xf>
    <xf numFmtId="0" fontId="7" fillId="2" borderId="28" xfId="2" applyFont="1" applyFill="1" applyBorder="1" applyAlignment="1">
      <alignment horizontal="center" vertical="center"/>
    </xf>
    <xf numFmtId="0" fontId="7" fillId="2" borderId="14" xfId="2" applyFont="1" applyFill="1" applyBorder="1" applyAlignment="1">
      <alignment horizontal="center" vertical="center"/>
    </xf>
    <xf numFmtId="0" fontId="7" fillId="2" borderId="15" xfId="2" applyFont="1" applyFill="1" applyBorder="1" applyAlignment="1">
      <alignment horizontal="center" vertical="center"/>
    </xf>
    <xf numFmtId="0" fontId="5" fillId="0" borderId="28" xfId="2" applyFont="1"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28" xfId="0" applyFont="1" applyFill="1" applyBorder="1" applyAlignment="1">
      <alignment horizontal="center" vertical="center"/>
    </xf>
    <xf numFmtId="0" fontId="4" fillId="0" borderId="13" xfId="2" applyFont="1" applyBorder="1" applyAlignment="1">
      <alignment horizontal="center" vertical="center" wrapText="1"/>
    </xf>
    <xf numFmtId="0" fontId="9" fillId="0" borderId="14" xfId="0" applyFont="1" applyBorder="1" applyAlignment="1">
      <alignment horizontal="center" vertical="center" wrapText="1"/>
    </xf>
    <xf numFmtId="0" fontId="9" fillId="0" borderId="26" xfId="0" applyFont="1" applyBorder="1" applyAlignment="1">
      <alignment horizontal="center" vertical="center" wrapText="1"/>
    </xf>
    <xf numFmtId="176" fontId="5" fillId="0" borderId="12" xfId="2" applyNumberFormat="1" applyFont="1" applyBorder="1" applyAlignment="1">
      <alignment horizontal="center" vertical="center"/>
    </xf>
    <xf numFmtId="176" fontId="5" fillId="0" borderId="13" xfId="2" applyNumberFormat="1" applyFont="1" applyBorder="1" applyAlignment="1">
      <alignment horizontal="center" vertical="center"/>
    </xf>
    <xf numFmtId="176" fontId="5" fillId="0" borderId="14" xfId="2" applyNumberFormat="1" applyFont="1" applyBorder="1" applyAlignment="1">
      <alignment horizontal="center" vertical="center"/>
    </xf>
    <xf numFmtId="176" fontId="5" fillId="0" borderId="15" xfId="2" applyNumberFormat="1" applyFont="1" applyBorder="1" applyAlignment="1">
      <alignment horizontal="center" vertical="center"/>
    </xf>
    <xf numFmtId="0" fontId="5" fillId="0" borderId="22" xfId="2" applyFont="1" applyFill="1" applyBorder="1" applyAlignment="1">
      <alignment horizontal="center" vertical="center" shrinkToFit="1"/>
    </xf>
    <xf numFmtId="0" fontId="5" fillId="0" borderId="21" xfId="2" applyFont="1" applyFill="1" applyBorder="1" applyAlignment="1">
      <alignment horizontal="center" vertical="center" shrinkToFit="1"/>
    </xf>
    <xf numFmtId="0" fontId="5" fillId="0" borderId="29" xfId="2" applyFont="1" applyFill="1" applyBorder="1" applyAlignment="1">
      <alignment horizontal="center" vertical="center"/>
    </xf>
    <xf numFmtId="0" fontId="5" fillId="0" borderId="27" xfId="2" applyFont="1" applyFill="1" applyBorder="1" applyAlignment="1">
      <alignment horizontal="center" vertical="center"/>
    </xf>
    <xf numFmtId="0" fontId="5" fillId="0" borderId="16" xfId="2" applyFont="1" applyFill="1" applyBorder="1" applyAlignment="1">
      <alignment horizontal="center" vertical="center"/>
    </xf>
    <xf numFmtId="0" fontId="5" fillId="0" borderId="17" xfId="2" applyFont="1" applyFill="1" applyBorder="1" applyAlignment="1">
      <alignment horizontal="center" vertical="center"/>
    </xf>
    <xf numFmtId="178" fontId="5" fillId="0" borderId="15" xfId="2" applyNumberFormat="1" applyFont="1" applyFill="1" applyBorder="1" applyAlignment="1">
      <alignment horizontal="center" vertical="center"/>
    </xf>
  </cellXfs>
  <cellStyles count="4">
    <cellStyle name="標準" xfId="0" builtinId="0"/>
    <cellStyle name="標準 2" xfId="2" xr:uid="{00000000-0005-0000-0000-000001000000}"/>
    <cellStyle name="標準 3" xfId="3" xr:uid="{00000000-0005-0000-0000-000002000000}"/>
    <cellStyle name="標準 7" xfId="1" xr:uid="{00000000-0005-0000-0000-000003000000}"/>
  </cellStyles>
  <dxfs count="7">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s>
  <tableStyles count="2" defaultTableStyle="TableStyleMedium9" defaultPivotStyle="PivotStyleLight16">
    <tableStyle name="テーブル スタイル 1" pivot="0" count="0" xr9:uid="{00000000-0011-0000-FFFF-FFFF00000000}"/>
    <tableStyle name="テーブル スタイル 2" pivot="0" count="1" xr9:uid="{00000000-0011-0000-FFFF-FFFF01000000}">
      <tableStyleElement type="wholeTable"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14</xdr:col>
      <xdr:colOff>152400</xdr:colOff>
      <xdr:row>5</xdr:row>
      <xdr:rowOff>19050</xdr:rowOff>
    </xdr:from>
    <xdr:to>
      <xdr:col>24</xdr:col>
      <xdr:colOff>98424</xdr:colOff>
      <xdr:row>7</xdr:row>
      <xdr:rowOff>190501</xdr:rowOff>
    </xdr:to>
    <xdr:sp macro="" textlink="">
      <xdr:nvSpPr>
        <xdr:cNvPr id="3" name="テキスト ボックス 2">
          <a:extLst>
            <a:ext uri="{FF2B5EF4-FFF2-40B4-BE49-F238E27FC236}">
              <a16:creationId xmlns:a16="http://schemas.microsoft.com/office/drawing/2014/main" id="{7376D122-E236-4BB3-8F76-7E79A59C55F0}"/>
            </a:ext>
          </a:extLst>
        </xdr:cNvPr>
        <xdr:cNvSpPr txBox="1"/>
      </xdr:nvSpPr>
      <xdr:spPr>
        <a:xfrm>
          <a:off x="3486150" y="1015365"/>
          <a:ext cx="2418714" cy="575311"/>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20"/>
            </a:lnSpc>
          </a:pPr>
          <a:r>
            <a:rPr kumimoji="1" lang="ja-JP" altLang="en-US" sz="1200" b="0">
              <a:solidFill>
                <a:srgbClr val="FF0000"/>
              </a:solidFill>
            </a:rPr>
            <a:t>黄色の箇所のみを記載して下さい。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9525</xdr:colOff>
      <xdr:row>0</xdr:row>
      <xdr:rowOff>0</xdr:rowOff>
    </xdr:from>
    <xdr:to>
      <xdr:col>21</xdr:col>
      <xdr:colOff>87630</xdr:colOff>
      <xdr:row>3</xdr:row>
      <xdr:rowOff>87630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52450" y="0"/>
          <a:ext cx="3335655" cy="50673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初乗短縮・適用運賃</a:t>
          </a: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黄色の箇所を記載（リスト選択）して下さい。</a:t>
          </a:r>
        </a:p>
      </xdr:txBody>
    </xdr:sp>
    <xdr:clientData fPrintsWithSheet="0"/>
  </xdr:twoCellAnchor>
  <xdr:twoCellAnchor>
    <xdr:from>
      <xdr:col>42</xdr:col>
      <xdr:colOff>64769</xdr:colOff>
      <xdr:row>57</xdr:row>
      <xdr:rowOff>201930</xdr:rowOff>
    </xdr:from>
    <xdr:to>
      <xdr:col>60</xdr:col>
      <xdr:colOff>161925</xdr:colOff>
      <xdr:row>59</xdr:row>
      <xdr:rowOff>228600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665719" y="7993380"/>
          <a:ext cx="3173731" cy="50292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20"/>
            </a:lnSpc>
          </a:pPr>
          <a:r>
            <a:rPr kumimoji="1" lang="ja-JP" altLang="en-US" sz="1200" b="1">
              <a:solidFill>
                <a:srgbClr val="FF0000"/>
              </a:solidFill>
            </a:rPr>
            <a:t>必要のない行は非表示にしてご利用ください。</a:t>
          </a:r>
        </a:p>
      </xdr:txBody>
    </xdr:sp>
    <xdr:clientData fPrintsWithSheet="0"/>
  </xdr:twoCellAnchor>
  <xdr:twoCellAnchor>
    <xdr:from>
      <xdr:col>42</xdr:col>
      <xdr:colOff>64769</xdr:colOff>
      <xdr:row>61</xdr:row>
      <xdr:rowOff>190500</xdr:rowOff>
    </xdr:from>
    <xdr:to>
      <xdr:col>65</xdr:col>
      <xdr:colOff>95250</xdr:colOff>
      <xdr:row>65</xdr:row>
      <xdr:rowOff>28575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665719" y="8896350"/>
          <a:ext cx="4011931" cy="79057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公共的割引</a:t>
          </a:r>
          <a:r>
            <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運転免許証返納割引を設定していない場合は、</a:t>
          </a:r>
          <a:endPar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割引率を空欄 又は 行を非表示にしてください。</a:t>
          </a:r>
          <a:endPar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xdr:txBody>
    </xdr:sp>
    <xdr:clientData fPrintsWithSheet="0"/>
  </xdr:twoCellAnchor>
  <xdr:twoCellAnchor>
    <xdr:from>
      <xdr:col>42</xdr:col>
      <xdr:colOff>66674</xdr:colOff>
      <xdr:row>68</xdr:row>
      <xdr:rowOff>161925</xdr:rowOff>
    </xdr:from>
    <xdr:to>
      <xdr:col>67</xdr:col>
      <xdr:colOff>9525</xdr:colOff>
      <xdr:row>75</xdr:row>
      <xdr:rowOff>76200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8467724" y="12677775"/>
          <a:ext cx="4743451" cy="158115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20"/>
            </a:lnSpc>
          </a:pPr>
          <a:r>
            <a:rPr kumimoji="1" lang="en-US" altLang="ja-JP" sz="1200">
              <a:solidFill>
                <a:srgbClr val="FF0000"/>
              </a:solidFill>
            </a:rPr>
            <a:t>【</a:t>
          </a:r>
          <a:r>
            <a:rPr kumimoji="1" lang="ja-JP" altLang="en-US" sz="1200">
              <a:solidFill>
                <a:srgbClr val="FF0000"/>
              </a:solidFill>
            </a:rPr>
            <a:t>営業的割引</a:t>
          </a:r>
          <a:r>
            <a:rPr kumimoji="1" lang="en-US" altLang="ja-JP" sz="1200">
              <a:solidFill>
                <a:srgbClr val="FF0000"/>
              </a:solidFill>
            </a:rPr>
            <a:t>】</a:t>
          </a:r>
        </a:p>
        <a:p>
          <a:pPr algn="l">
            <a:lnSpc>
              <a:spcPts val="1320"/>
            </a:lnSpc>
          </a:pPr>
          <a:r>
            <a:rPr kumimoji="1" lang="ja-JP" altLang="en-US" sz="1200">
              <a:solidFill>
                <a:srgbClr val="FF0000"/>
              </a:solidFill>
            </a:rPr>
            <a:t>　当初運賃改定要請にて記載していた内容（新・旧）を記載して下さい。</a:t>
          </a:r>
          <a:endParaRPr kumimoji="1" lang="en-US" altLang="ja-JP" sz="1200">
            <a:solidFill>
              <a:srgbClr val="FF0000"/>
            </a:solidFill>
          </a:endParaRPr>
        </a:p>
        <a:p>
          <a:pPr algn="l">
            <a:lnSpc>
              <a:spcPts val="1320"/>
            </a:lnSpc>
          </a:pPr>
          <a:endParaRPr kumimoji="1" lang="en-US" altLang="ja-JP" sz="1200">
            <a:solidFill>
              <a:srgbClr val="FF0000"/>
            </a:solidFill>
          </a:endParaRPr>
        </a:p>
        <a:p>
          <a:pPr algn="l">
            <a:lnSpc>
              <a:spcPts val="1320"/>
            </a:lnSpc>
          </a:pPr>
          <a:r>
            <a:rPr kumimoji="1" lang="en-US" altLang="ja-JP" sz="1200" b="1">
              <a:solidFill>
                <a:srgbClr val="FF0000"/>
              </a:solidFill>
              <a:latin typeface="+mn-ea"/>
              <a:ea typeface="+mn-ea"/>
            </a:rPr>
            <a:t>※</a:t>
          </a:r>
          <a:r>
            <a:rPr kumimoji="1" lang="ja-JP" altLang="en-US" sz="1200" b="1">
              <a:solidFill>
                <a:srgbClr val="FF0000"/>
              </a:solidFill>
              <a:latin typeface="+mn-ea"/>
              <a:ea typeface="+mn-ea"/>
            </a:rPr>
            <a:t>当初の運賃改定要請提出時と異なる内容は申請できません。</a:t>
          </a:r>
          <a:endParaRPr kumimoji="1" lang="en-US" altLang="ja-JP" sz="1200" b="1">
            <a:solidFill>
              <a:srgbClr val="FF0000"/>
            </a:solidFill>
            <a:latin typeface="+mn-ea"/>
            <a:ea typeface="+mn-ea"/>
          </a:endParaRPr>
        </a:p>
        <a:p>
          <a:pPr algn="l">
            <a:lnSpc>
              <a:spcPts val="1320"/>
            </a:lnSpc>
          </a:pPr>
          <a:r>
            <a:rPr kumimoji="1" lang="en-US" altLang="ja-JP" sz="1200" b="1">
              <a:solidFill>
                <a:srgbClr val="FF0000"/>
              </a:solidFill>
              <a:latin typeface="+mn-ea"/>
              <a:ea typeface="+mn-ea"/>
            </a:rPr>
            <a:t>※</a:t>
          </a:r>
          <a:r>
            <a:rPr kumimoji="1" lang="ja-JP" altLang="en-US" sz="1200" b="1">
              <a:solidFill>
                <a:srgbClr val="FF0000"/>
              </a:solidFill>
              <a:latin typeface="+mn-ea"/>
              <a:ea typeface="+mn-ea"/>
            </a:rPr>
            <a:t>廃止する営業的割引は、「廃止」と記載して下さい。</a:t>
          </a:r>
          <a:endParaRPr kumimoji="1" lang="en-US" altLang="ja-JP" sz="1200" b="1">
            <a:solidFill>
              <a:srgbClr val="FF0000"/>
            </a:solidFill>
            <a:latin typeface="+mn-ea"/>
            <a:ea typeface="+mn-ea"/>
          </a:endParaRPr>
        </a:p>
        <a:p>
          <a:pPr algn="l">
            <a:lnSpc>
              <a:spcPts val="1320"/>
            </a:lnSpc>
          </a:pPr>
          <a:r>
            <a:rPr kumimoji="1" lang="en-US" altLang="ja-JP" sz="1200" b="1">
              <a:solidFill>
                <a:srgbClr val="FF0000"/>
              </a:solidFill>
              <a:latin typeface="+mn-ea"/>
              <a:ea typeface="+mn-ea"/>
            </a:rPr>
            <a:t>※</a:t>
          </a:r>
          <a:r>
            <a:rPr kumimoji="1" lang="ja-JP" altLang="en-US" sz="1200" b="1">
              <a:solidFill>
                <a:srgbClr val="FF0000"/>
              </a:solidFill>
              <a:latin typeface="+mn-ea"/>
              <a:ea typeface="+mn-ea"/>
            </a:rPr>
            <a:t>割引内容の変更や新たな割引の追加はできません。</a:t>
          </a:r>
          <a:endParaRPr kumimoji="1" lang="en-US" altLang="ja-JP" sz="1200" b="1">
            <a:solidFill>
              <a:srgbClr val="FF0000"/>
            </a:solidFill>
            <a:latin typeface="+mn-ea"/>
            <a:ea typeface="+mn-ea"/>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0</xdr:row>
      <xdr:rowOff>102870</xdr:rowOff>
    </xdr:from>
    <xdr:to>
      <xdr:col>19</xdr:col>
      <xdr:colOff>87631</xdr:colOff>
      <xdr:row>3</xdr:row>
      <xdr:rowOff>38100</xdr:rowOff>
    </xdr:to>
    <xdr:sp macro="" textlink="">
      <xdr:nvSpPr>
        <xdr:cNvPr id="2" name="テキスト ボックス 1">
          <a:extLst>
            <a:ext uri="{FF2B5EF4-FFF2-40B4-BE49-F238E27FC236}">
              <a16:creationId xmlns:a16="http://schemas.microsoft.com/office/drawing/2014/main" id="{E24683C1-37E5-492F-808C-A0195E3777F6}"/>
            </a:ext>
          </a:extLst>
        </xdr:cNvPr>
        <xdr:cNvSpPr txBox="1"/>
      </xdr:nvSpPr>
      <xdr:spPr>
        <a:xfrm>
          <a:off x="371475" y="102870"/>
          <a:ext cx="3154681" cy="47815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初乗短縮・適用運賃</a:t>
          </a: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黄色の箇所を記載（リスト選択）して下さい。</a:t>
          </a:r>
        </a:p>
      </xdr:txBody>
    </xdr:sp>
    <xdr:clientData fPrintsWithSheet="0"/>
  </xdr:twoCellAnchor>
  <xdr:twoCellAnchor>
    <xdr:from>
      <xdr:col>41</xdr:col>
      <xdr:colOff>0</xdr:colOff>
      <xdr:row>36</xdr:row>
      <xdr:rowOff>47625</xdr:rowOff>
    </xdr:from>
    <xdr:to>
      <xdr:col>58</xdr:col>
      <xdr:colOff>114301</xdr:colOff>
      <xdr:row>38</xdr:row>
      <xdr:rowOff>123825</xdr:rowOff>
    </xdr:to>
    <xdr:sp macro="" textlink="">
      <xdr:nvSpPr>
        <xdr:cNvPr id="5" name="テキスト ボックス 4">
          <a:extLst>
            <a:ext uri="{FF2B5EF4-FFF2-40B4-BE49-F238E27FC236}">
              <a16:creationId xmlns:a16="http://schemas.microsoft.com/office/drawing/2014/main" id="{27211D11-3C0F-4072-94E8-769963CB8160}"/>
            </a:ext>
          </a:extLst>
        </xdr:cNvPr>
        <xdr:cNvSpPr txBox="1"/>
      </xdr:nvSpPr>
      <xdr:spPr>
        <a:xfrm>
          <a:off x="8201025" y="6715125"/>
          <a:ext cx="3314701" cy="55245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20"/>
            </a:lnSpc>
          </a:pPr>
          <a:r>
            <a:rPr kumimoji="1" lang="ja-JP" altLang="en-US" sz="1200" b="1">
              <a:solidFill>
                <a:srgbClr val="FF0000"/>
              </a:solidFill>
            </a:rPr>
            <a:t>必要のない行は非表示にしてご利用下さい。</a:t>
          </a:r>
        </a:p>
      </xdr:txBody>
    </xdr:sp>
    <xdr:clientData fPrintsWithSheet="0"/>
  </xdr:twoCellAnchor>
  <xdr:twoCellAnchor>
    <xdr:from>
      <xdr:col>41</xdr:col>
      <xdr:colOff>38100</xdr:colOff>
      <xdr:row>41</xdr:row>
      <xdr:rowOff>219075</xdr:rowOff>
    </xdr:from>
    <xdr:to>
      <xdr:col>65</xdr:col>
      <xdr:colOff>123825</xdr:colOff>
      <xdr:row>45</xdr:row>
      <xdr:rowOff>104775</xdr:rowOff>
    </xdr:to>
    <xdr:sp macro="" textlink="">
      <xdr:nvSpPr>
        <xdr:cNvPr id="6" name="テキスト ボックス 5">
          <a:extLst>
            <a:ext uri="{FF2B5EF4-FFF2-40B4-BE49-F238E27FC236}">
              <a16:creationId xmlns:a16="http://schemas.microsoft.com/office/drawing/2014/main" id="{AE8FC245-FC34-4788-9618-2BFE34C73BE7}"/>
            </a:ext>
          </a:extLst>
        </xdr:cNvPr>
        <xdr:cNvSpPr txBox="1"/>
      </xdr:nvSpPr>
      <xdr:spPr>
        <a:xfrm>
          <a:off x="8239125" y="7962900"/>
          <a:ext cx="4686300" cy="83820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mn-ea"/>
              <a:ea typeface="+mn-ea"/>
              <a:cs typeface="+mn-cs"/>
            </a:rPr>
            <a:t>【</a:t>
          </a:r>
          <a:r>
            <a:rPr kumimoji="1" lang="ja-JP" altLang="en-US" sz="1200" b="0" i="0" u="none" strike="noStrike" kern="0" cap="none" spc="0" normalizeH="0" baseline="0" noProof="0">
              <a:ln>
                <a:noFill/>
              </a:ln>
              <a:solidFill>
                <a:srgbClr val="FF0000"/>
              </a:solidFill>
              <a:effectLst/>
              <a:uLnTx/>
              <a:uFillTx/>
              <a:latin typeface="+mn-ea"/>
              <a:ea typeface="+mn-ea"/>
              <a:cs typeface="+mn-cs"/>
            </a:rPr>
            <a:t>公共的割引</a:t>
          </a:r>
          <a:r>
            <a:rPr kumimoji="1" lang="en-US" altLang="ja-JP" sz="1200" b="0" i="0" u="none" strike="noStrike" kern="0" cap="none" spc="0" normalizeH="0" baseline="0" noProof="0">
              <a:ln>
                <a:noFill/>
              </a:ln>
              <a:solidFill>
                <a:srgbClr val="FF0000"/>
              </a:solidFill>
              <a:effectLst/>
              <a:uLnTx/>
              <a:uFillTx/>
              <a:latin typeface="+mn-ea"/>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　運転免許証返納割引を設定していない場合は、</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　割引率を空欄 又は 行を非表示にしてください。</a:t>
          </a:r>
        </a:p>
      </xdr:txBody>
    </xdr:sp>
    <xdr:clientData fPrintsWithSheet="0"/>
  </xdr:twoCellAnchor>
  <xdr:twoCellAnchor>
    <xdr:from>
      <xdr:col>41</xdr:col>
      <xdr:colOff>66675</xdr:colOff>
      <xdr:row>52</xdr:row>
      <xdr:rowOff>228600</xdr:rowOff>
    </xdr:from>
    <xdr:to>
      <xdr:col>66</xdr:col>
      <xdr:colOff>9526</xdr:colOff>
      <xdr:row>57</xdr:row>
      <xdr:rowOff>28575</xdr:rowOff>
    </xdr:to>
    <xdr:sp macro="" textlink="">
      <xdr:nvSpPr>
        <xdr:cNvPr id="7" name="テキスト ボックス 6">
          <a:extLst>
            <a:ext uri="{FF2B5EF4-FFF2-40B4-BE49-F238E27FC236}">
              <a16:creationId xmlns:a16="http://schemas.microsoft.com/office/drawing/2014/main" id="{318818F5-B046-4359-8FCC-FEADE8526F9D}"/>
            </a:ext>
          </a:extLst>
        </xdr:cNvPr>
        <xdr:cNvSpPr txBox="1"/>
      </xdr:nvSpPr>
      <xdr:spPr>
        <a:xfrm>
          <a:off x="8267700" y="10791825"/>
          <a:ext cx="4743451" cy="99060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20"/>
            </a:lnSpc>
          </a:pPr>
          <a:r>
            <a:rPr kumimoji="1" lang="en-US" altLang="ja-JP" sz="1200">
              <a:solidFill>
                <a:srgbClr val="FF0000"/>
              </a:solidFill>
            </a:rPr>
            <a:t>【</a:t>
          </a:r>
          <a:r>
            <a:rPr kumimoji="1" lang="ja-JP" altLang="en-US" sz="1200">
              <a:solidFill>
                <a:srgbClr val="FF0000"/>
              </a:solidFill>
            </a:rPr>
            <a:t>営業的割引</a:t>
          </a:r>
          <a:r>
            <a:rPr kumimoji="1" lang="en-US" altLang="ja-JP" sz="1200">
              <a:solidFill>
                <a:srgbClr val="FF0000"/>
              </a:solidFill>
            </a:rPr>
            <a:t>】</a:t>
          </a:r>
        </a:p>
        <a:p>
          <a:pPr algn="l">
            <a:lnSpc>
              <a:spcPts val="1320"/>
            </a:lnSpc>
          </a:pPr>
          <a:r>
            <a:rPr kumimoji="1" lang="ja-JP" altLang="en-US" sz="1200">
              <a:solidFill>
                <a:srgbClr val="FF0000"/>
              </a:solidFill>
            </a:rPr>
            <a:t>　現在認可を受けている内容を記載して下さい。</a:t>
          </a:r>
          <a:endParaRPr kumimoji="1" lang="en-US" altLang="ja-JP" sz="1200" b="1">
            <a:solidFill>
              <a:srgbClr val="FF0000"/>
            </a:solidFill>
            <a:latin typeface="+mn-ea"/>
            <a:ea typeface="+mn-ea"/>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6"/>
  <sheetViews>
    <sheetView tabSelected="1" view="pageBreakPreview" zoomScaleNormal="100" zoomScaleSheetLayoutView="100" workbookViewId="0">
      <selection activeCell="T1" sqref="T1"/>
    </sheetView>
  </sheetViews>
  <sheetFormatPr defaultRowHeight="13.2"/>
  <cols>
    <col min="1" max="10" width="3.6640625" customWidth="1"/>
    <col min="11" max="11" width="1.6640625" customWidth="1"/>
    <col min="12" max="25" width="3.6640625" customWidth="1"/>
  </cols>
  <sheetData>
    <row r="1" spans="1:25" ht="15.9" customHeight="1">
      <c r="H1" s="1"/>
      <c r="I1" s="1"/>
      <c r="R1" s="30"/>
      <c r="S1" s="31" t="s">
        <v>67</v>
      </c>
      <c r="T1" s="32"/>
      <c r="U1" s="45" t="s">
        <v>68</v>
      </c>
      <c r="V1" s="32"/>
      <c r="W1" s="45" t="s">
        <v>0</v>
      </c>
      <c r="X1" s="32"/>
      <c r="Y1" s="45" t="s">
        <v>1</v>
      </c>
    </row>
    <row r="2" spans="1:25" ht="15.9" customHeight="1"/>
    <row r="3" spans="1:25" ht="15.9" customHeight="1"/>
    <row r="4" spans="1:25" ht="15.9" customHeight="1"/>
    <row r="5" spans="1:25" ht="15.9" customHeight="1"/>
    <row r="6" spans="1:25" ht="15.9" customHeight="1"/>
    <row r="7" spans="1:25" ht="15.9" customHeight="1">
      <c r="A7" s="1" t="s">
        <v>2</v>
      </c>
      <c r="H7" s="1"/>
      <c r="I7" s="1"/>
    </row>
    <row r="8" spans="1:25" ht="15.9" customHeight="1"/>
    <row r="9" spans="1:25" ht="15.9" customHeight="1"/>
    <row r="10" spans="1:25" ht="15.9" customHeight="1">
      <c r="A10" s="30"/>
      <c r="B10" s="30"/>
      <c r="C10" s="30"/>
      <c r="D10" s="30"/>
      <c r="E10" s="30"/>
      <c r="F10" s="30"/>
      <c r="G10" s="30"/>
      <c r="H10" s="30"/>
      <c r="I10" s="30"/>
      <c r="J10" s="30"/>
      <c r="K10" s="30"/>
      <c r="L10" s="30"/>
      <c r="M10" s="30"/>
      <c r="N10" s="30"/>
      <c r="O10" s="30"/>
      <c r="P10" s="30"/>
      <c r="Q10" s="30"/>
      <c r="R10" s="30"/>
      <c r="S10" s="30"/>
      <c r="T10" s="30"/>
      <c r="U10" s="30"/>
      <c r="V10" s="30"/>
      <c r="W10" s="30"/>
      <c r="X10" s="30"/>
      <c r="Y10" s="30"/>
    </row>
    <row r="11" spans="1:25" ht="15.9" customHeight="1">
      <c r="A11" s="30"/>
      <c r="B11" s="30"/>
      <c r="C11" s="30"/>
      <c r="D11" s="30"/>
      <c r="E11" s="30"/>
      <c r="F11" s="30"/>
      <c r="G11" s="30"/>
      <c r="H11" s="30"/>
      <c r="I11" s="30"/>
      <c r="J11" s="30"/>
      <c r="K11" s="30"/>
      <c r="L11" s="30"/>
      <c r="M11" s="30"/>
      <c r="N11" s="30"/>
      <c r="O11" s="30"/>
      <c r="P11" s="30"/>
      <c r="Q11" s="30"/>
      <c r="R11" s="30"/>
      <c r="S11" s="30"/>
      <c r="T11" s="30"/>
      <c r="U11" s="30"/>
      <c r="V11" s="30"/>
      <c r="W11" s="30"/>
      <c r="X11" s="30"/>
      <c r="Y11" s="30"/>
    </row>
    <row r="12" spans="1:25" ht="15.9" customHeight="1">
      <c r="A12" s="30"/>
      <c r="B12" s="30"/>
      <c r="C12" s="30"/>
      <c r="D12" s="30"/>
      <c r="E12" s="30"/>
      <c r="F12" s="30"/>
      <c r="G12" s="30"/>
      <c r="H12" s="30"/>
      <c r="I12" s="30"/>
      <c r="J12" s="30"/>
      <c r="K12" s="30"/>
      <c r="L12" s="30"/>
      <c r="M12" s="30"/>
      <c r="N12" s="30"/>
      <c r="O12" s="30"/>
      <c r="P12" s="30"/>
      <c r="Q12" s="30"/>
      <c r="R12" s="30"/>
      <c r="S12" s="30"/>
      <c r="T12" s="30"/>
      <c r="U12" s="30"/>
      <c r="V12" s="30"/>
      <c r="W12" s="30"/>
      <c r="X12" s="30"/>
      <c r="Y12" s="30"/>
    </row>
    <row r="13" spans="1:25" ht="15.9" customHeight="1">
      <c r="A13" s="30"/>
      <c r="B13" s="30"/>
      <c r="C13" s="30"/>
      <c r="D13" s="30"/>
      <c r="E13" s="30"/>
      <c r="F13" s="30"/>
      <c r="G13" s="30"/>
      <c r="H13" s="30"/>
      <c r="I13" s="30"/>
      <c r="J13" s="30"/>
      <c r="K13" s="30"/>
      <c r="L13" s="63" t="s">
        <v>3</v>
      </c>
      <c r="M13" s="63"/>
      <c r="N13" s="63"/>
      <c r="O13" s="63"/>
      <c r="P13" s="62"/>
      <c r="Q13" s="62"/>
      <c r="R13" s="62"/>
      <c r="S13" s="62"/>
      <c r="T13" s="62"/>
      <c r="U13" s="62"/>
      <c r="V13" s="62"/>
      <c r="W13" s="62"/>
      <c r="X13" s="62"/>
      <c r="Y13" s="62"/>
    </row>
    <row r="14" spans="1:25" ht="15.9" customHeight="1">
      <c r="A14" s="30"/>
      <c r="B14" s="30"/>
      <c r="C14" s="30"/>
      <c r="D14" s="30"/>
      <c r="E14" s="30"/>
      <c r="F14" s="30"/>
      <c r="G14" s="30"/>
      <c r="H14" s="30"/>
      <c r="I14" s="30"/>
      <c r="J14" s="30"/>
      <c r="K14" s="30"/>
      <c r="L14" s="63" t="s">
        <v>4</v>
      </c>
      <c r="M14" s="63"/>
      <c r="N14" s="63"/>
      <c r="O14" s="63"/>
      <c r="P14" s="62"/>
      <c r="Q14" s="62"/>
      <c r="R14" s="62"/>
      <c r="S14" s="62"/>
      <c r="T14" s="62"/>
      <c r="U14" s="62"/>
      <c r="V14" s="62"/>
      <c r="W14" s="62"/>
      <c r="X14" s="62"/>
      <c r="Y14" s="62"/>
    </row>
    <row r="15" spans="1:25" ht="15.9" customHeight="1">
      <c r="L15" s="55" t="s">
        <v>5</v>
      </c>
      <c r="M15" s="55"/>
      <c r="N15" s="56"/>
      <c r="O15" s="56"/>
      <c r="P15" s="62"/>
      <c r="Q15" s="62"/>
      <c r="R15" s="62"/>
      <c r="S15" s="62"/>
      <c r="T15" s="62"/>
      <c r="U15" s="62"/>
      <c r="V15" s="62"/>
      <c r="W15" s="62"/>
      <c r="X15" s="62"/>
      <c r="Y15" s="62"/>
    </row>
    <row r="16" spans="1:25" ht="15.9" customHeight="1">
      <c r="A16" s="30"/>
      <c r="B16" s="30"/>
      <c r="C16" s="30"/>
      <c r="D16" s="30"/>
      <c r="E16" s="30"/>
      <c r="F16" s="30"/>
      <c r="G16" s="30"/>
      <c r="H16" s="30"/>
      <c r="I16" s="30"/>
      <c r="J16" s="30"/>
      <c r="K16" s="30"/>
      <c r="L16" s="30"/>
      <c r="M16" s="30"/>
      <c r="N16" s="30"/>
      <c r="O16" s="30"/>
      <c r="P16" s="30"/>
      <c r="Q16" s="30"/>
      <c r="R16" s="30"/>
      <c r="S16" s="30"/>
      <c r="T16" s="30"/>
      <c r="U16" s="30"/>
      <c r="V16" s="30"/>
      <c r="W16" s="30"/>
      <c r="X16" s="30"/>
      <c r="Y16" s="30"/>
    </row>
    <row r="17" spans="1:25" ht="15.9" customHeight="1">
      <c r="A17" s="30"/>
      <c r="B17" s="30"/>
      <c r="C17" s="30"/>
      <c r="D17" s="30"/>
      <c r="E17" s="30"/>
      <c r="F17" s="30"/>
      <c r="G17" s="30"/>
      <c r="H17" s="30"/>
      <c r="I17" s="30"/>
      <c r="J17" s="30"/>
      <c r="K17" s="30"/>
      <c r="L17" s="30"/>
      <c r="M17" s="30"/>
      <c r="N17" s="30"/>
      <c r="O17" s="30"/>
      <c r="P17" s="30"/>
      <c r="Q17" s="30"/>
      <c r="R17" s="30"/>
      <c r="S17" s="30"/>
      <c r="T17" s="30"/>
      <c r="U17" s="30"/>
      <c r="V17" s="30"/>
      <c r="W17" s="30"/>
      <c r="X17" s="30"/>
      <c r="Y17" s="30"/>
    </row>
    <row r="18" spans="1:25" ht="15.9" customHeight="1"/>
    <row r="19" spans="1:25" ht="15.9" customHeight="1">
      <c r="A19" s="54" t="s">
        <v>51</v>
      </c>
      <c r="B19" s="53"/>
      <c r="C19" s="53"/>
      <c r="D19" s="53"/>
      <c r="E19" s="53"/>
      <c r="F19" s="53"/>
      <c r="G19" s="53"/>
      <c r="H19" s="53"/>
      <c r="I19" s="53"/>
      <c r="J19" s="53"/>
      <c r="K19" s="53"/>
      <c r="L19" s="53"/>
      <c r="M19" s="53"/>
      <c r="N19" s="53"/>
      <c r="O19" s="53"/>
      <c r="P19" s="53"/>
      <c r="Q19" s="53"/>
      <c r="R19" s="53"/>
      <c r="S19" s="53"/>
      <c r="T19" s="53"/>
      <c r="U19" s="53"/>
      <c r="V19" s="53"/>
      <c r="W19" s="53"/>
      <c r="X19" s="53"/>
      <c r="Y19" s="53"/>
    </row>
    <row r="20" spans="1:25" ht="15.9" customHeight="1">
      <c r="A20" s="54" t="s">
        <v>53</v>
      </c>
      <c r="B20" s="53"/>
      <c r="C20" s="53"/>
      <c r="D20" s="53"/>
      <c r="E20" s="53"/>
      <c r="F20" s="53"/>
      <c r="G20" s="53"/>
      <c r="H20" s="53"/>
      <c r="I20" s="53"/>
      <c r="J20" s="53"/>
      <c r="K20" s="53"/>
      <c r="L20" s="53"/>
      <c r="M20" s="53"/>
      <c r="N20" s="53"/>
      <c r="O20" s="53"/>
      <c r="P20" s="53"/>
      <c r="Q20" s="53"/>
      <c r="R20" s="53"/>
      <c r="S20" s="53"/>
      <c r="T20" s="53"/>
      <c r="U20" s="53"/>
      <c r="V20" s="53"/>
      <c r="W20" s="53"/>
      <c r="X20" s="53"/>
      <c r="Y20" s="53"/>
    </row>
    <row r="21" spans="1:25" ht="15.9" customHeight="1"/>
    <row r="22" spans="1:25" ht="15.9" customHeight="1"/>
    <row r="23" spans="1:25" ht="15.9" customHeight="1">
      <c r="B23" s="59" t="s">
        <v>54</v>
      </c>
      <c r="C23" s="60"/>
      <c r="D23" s="53"/>
      <c r="E23" s="53"/>
      <c r="F23" s="53"/>
      <c r="G23" s="53"/>
      <c r="H23" s="53"/>
      <c r="I23" s="53"/>
      <c r="J23" s="53"/>
      <c r="K23" s="53"/>
      <c r="L23" s="53"/>
      <c r="M23" s="53"/>
      <c r="N23" s="53"/>
      <c r="O23" s="53"/>
      <c r="P23" s="53"/>
      <c r="Q23" s="53"/>
      <c r="R23" s="53"/>
      <c r="S23" s="53"/>
      <c r="T23" s="53"/>
      <c r="U23" s="53"/>
      <c r="V23" s="53"/>
      <c r="W23" s="53"/>
      <c r="X23" s="53"/>
    </row>
    <row r="24" spans="1:25" ht="15.9" customHeight="1">
      <c r="A24" s="17"/>
      <c r="B24" s="59" t="s">
        <v>97</v>
      </c>
      <c r="C24" s="60"/>
      <c r="D24" s="53"/>
      <c r="E24" s="53"/>
      <c r="F24" s="53"/>
      <c r="G24" s="53"/>
      <c r="H24" s="53"/>
      <c r="I24" s="53"/>
      <c r="J24" s="53"/>
      <c r="K24" s="53"/>
      <c r="L24" s="53"/>
      <c r="M24" s="53"/>
      <c r="N24" s="53"/>
      <c r="O24" s="53"/>
      <c r="P24" s="53"/>
      <c r="Q24" s="53"/>
      <c r="R24" s="53"/>
      <c r="S24" s="53"/>
      <c r="T24" s="53"/>
      <c r="U24" s="53"/>
      <c r="V24" s="53"/>
      <c r="W24" s="53"/>
      <c r="X24" s="53"/>
      <c r="Y24" s="19"/>
    </row>
    <row r="25" spans="1:25" ht="15.9" customHeight="1">
      <c r="A25" s="18"/>
      <c r="B25" s="20" t="s">
        <v>98</v>
      </c>
      <c r="C25" s="19"/>
      <c r="D25" s="19"/>
      <c r="E25" s="20"/>
      <c r="F25" s="19"/>
      <c r="G25" s="19"/>
      <c r="H25" s="19"/>
      <c r="I25" s="19"/>
      <c r="J25" s="19"/>
      <c r="K25" s="19"/>
      <c r="L25" s="19"/>
      <c r="M25" s="19"/>
      <c r="N25" s="19"/>
      <c r="O25" s="19"/>
      <c r="P25" s="19"/>
      <c r="Q25" s="19"/>
      <c r="R25" s="19"/>
      <c r="S25" s="19"/>
      <c r="T25" s="19"/>
      <c r="U25" s="19"/>
      <c r="V25" s="19"/>
      <c r="W25" s="19"/>
      <c r="X25" s="19"/>
      <c r="Y25" s="19"/>
    </row>
    <row r="26" spans="1:25" ht="15.9" customHeight="1">
      <c r="A26" s="18"/>
      <c r="B26" s="20" t="s">
        <v>99</v>
      </c>
      <c r="C26" s="19"/>
      <c r="D26" s="19"/>
      <c r="E26" s="20"/>
      <c r="F26" s="19"/>
      <c r="G26" s="19"/>
      <c r="H26" s="19"/>
      <c r="I26" s="19"/>
      <c r="J26" s="19"/>
      <c r="K26" s="19"/>
      <c r="L26" s="19"/>
      <c r="M26" s="19"/>
      <c r="N26" s="19"/>
      <c r="O26" s="19"/>
      <c r="P26" s="19"/>
      <c r="Q26" s="19"/>
      <c r="R26" s="19"/>
      <c r="S26" s="19"/>
      <c r="T26" s="19"/>
      <c r="U26" s="19"/>
      <c r="V26" s="19"/>
      <c r="W26" s="19"/>
      <c r="X26" s="19"/>
      <c r="Y26" s="19"/>
    </row>
    <row r="27" spans="1:25" ht="15.9" customHeight="1"/>
    <row r="28" spans="1:25" ht="15.9" customHeight="1"/>
    <row r="29" spans="1:25" ht="15.9" customHeight="1">
      <c r="B29" s="51" t="s">
        <v>7</v>
      </c>
      <c r="C29" s="52"/>
      <c r="D29" s="52"/>
      <c r="E29" s="52"/>
      <c r="F29" s="52"/>
      <c r="G29" s="52"/>
      <c r="H29" s="52"/>
      <c r="I29" s="52"/>
      <c r="J29" s="52"/>
      <c r="K29" s="52"/>
      <c r="L29" s="52"/>
      <c r="M29" s="52"/>
      <c r="N29" s="52"/>
    </row>
    <row r="30" spans="1:25" ht="15.9" customHeight="1">
      <c r="C30" s="55" t="s">
        <v>3</v>
      </c>
      <c r="D30" s="55"/>
      <c r="E30" s="56"/>
      <c r="F30" s="56"/>
      <c r="G30" s="61" t="str">
        <f>IF(P13="","",P13)</f>
        <v/>
      </c>
      <c r="H30" s="61"/>
      <c r="I30" s="61"/>
      <c r="J30" s="61"/>
      <c r="K30" s="61"/>
      <c r="L30" s="61"/>
      <c r="M30" s="61"/>
      <c r="N30" s="61"/>
      <c r="O30" s="61"/>
      <c r="P30" s="61"/>
      <c r="Q30" s="61"/>
      <c r="R30" s="61"/>
      <c r="S30" s="61"/>
      <c r="T30" s="61"/>
      <c r="U30" s="61"/>
      <c r="V30" s="61"/>
    </row>
    <row r="31" spans="1:25" ht="15.9" customHeight="1">
      <c r="C31" s="55" t="s">
        <v>4</v>
      </c>
      <c r="D31" s="55"/>
      <c r="E31" s="56"/>
      <c r="F31" s="56"/>
      <c r="G31" s="61" t="str">
        <f>IF(P14="","",P14)</f>
        <v/>
      </c>
      <c r="H31" s="61"/>
      <c r="I31" s="61"/>
      <c r="J31" s="61"/>
      <c r="K31" s="61"/>
      <c r="L31" s="61"/>
      <c r="M31" s="61"/>
      <c r="N31" s="61"/>
      <c r="O31" s="61"/>
      <c r="P31" s="61"/>
      <c r="Q31" s="61"/>
      <c r="R31" s="61"/>
      <c r="S31" s="61"/>
      <c r="T31" s="61"/>
      <c r="U31" s="61"/>
      <c r="V31" s="61"/>
    </row>
    <row r="32" spans="1:25" ht="15.9" customHeight="1">
      <c r="C32" s="55" t="s">
        <v>5</v>
      </c>
      <c r="D32" s="55"/>
      <c r="E32" s="56"/>
      <c r="F32" s="56"/>
      <c r="G32" s="61" t="str">
        <f>IF(P15="","",P15)</f>
        <v/>
      </c>
      <c r="H32" s="61"/>
      <c r="I32" s="61"/>
      <c r="J32" s="61"/>
      <c r="K32" s="61"/>
      <c r="L32" s="61"/>
      <c r="M32" s="61"/>
      <c r="N32" s="61"/>
      <c r="O32" s="61"/>
      <c r="P32" s="61"/>
      <c r="Q32" s="61"/>
      <c r="R32" s="61"/>
      <c r="S32" s="61"/>
      <c r="T32" s="61"/>
      <c r="U32" s="61"/>
      <c r="V32" s="61"/>
    </row>
    <row r="33" spans="2:21" ht="15.9" customHeight="1"/>
    <row r="34" spans="2:21" ht="15.9" customHeight="1">
      <c r="B34" s="51" t="s">
        <v>8</v>
      </c>
      <c r="C34" s="52"/>
      <c r="D34" s="52"/>
      <c r="E34" s="52"/>
      <c r="F34" s="52"/>
      <c r="G34" s="52"/>
      <c r="H34" s="52"/>
      <c r="I34" s="52"/>
      <c r="J34" s="52"/>
      <c r="K34" s="52"/>
      <c r="L34" s="52"/>
      <c r="M34" s="52"/>
      <c r="N34" s="52"/>
    </row>
    <row r="35" spans="2:21" ht="15.9" customHeight="1">
      <c r="C35" s="1" t="s">
        <v>6</v>
      </c>
    </row>
    <row r="36" spans="2:21" ht="15.9" customHeight="1"/>
    <row r="37" spans="2:21" ht="15.9" customHeight="1">
      <c r="B37" s="51" t="s">
        <v>9</v>
      </c>
      <c r="C37" s="52"/>
      <c r="D37" s="52"/>
      <c r="E37" s="52"/>
      <c r="F37" s="52"/>
      <c r="G37" s="52"/>
      <c r="H37" s="52"/>
      <c r="I37" s="52"/>
      <c r="J37" s="52"/>
      <c r="K37" s="52"/>
      <c r="L37" s="52"/>
      <c r="M37" s="52"/>
      <c r="N37" s="52"/>
    </row>
    <row r="38" spans="2:21" ht="15.9" customHeight="1">
      <c r="C38" s="57" t="s">
        <v>10</v>
      </c>
      <c r="D38" s="58"/>
      <c r="E38" s="58"/>
      <c r="F38" s="58"/>
      <c r="G38" s="58"/>
      <c r="H38" s="58"/>
      <c r="I38" s="58"/>
      <c r="J38" s="58"/>
      <c r="K38" s="58"/>
      <c r="L38" s="58"/>
      <c r="M38" s="58"/>
      <c r="N38" s="58"/>
      <c r="O38" s="58"/>
      <c r="P38" s="58"/>
      <c r="Q38" s="58"/>
      <c r="R38" s="58"/>
      <c r="S38" s="58"/>
      <c r="T38" s="58"/>
      <c r="U38" s="58"/>
    </row>
    <row r="39" spans="2:21" ht="15.9" customHeight="1"/>
    <row r="40" spans="2:21" ht="15.9" customHeight="1">
      <c r="B40" s="51" t="s">
        <v>11</v>
      </c>
      <c r="C40" s="52"/>
      <c r="D40" s="52"/>
      <c r="E40" s="52"/>
      <c r="F40" s="52"/>
      <c r="G40" s="52"/>
      <c r="H40" s="52"/>
      <c r="I40" s="52"/>
      <c r="J40" s="52"/>
      <c r="K40" s="52"/>
      <c r="L40" s="52"/>
      <c r="M40" s="52"/>
      <c r="N40" s="52"/>
      <c r="O40" s="53"/>
      <c r="P40" s="53"/>
      <c r="Q40" s="53"/>
      <c r="R40" s="53"/>
      <c r="S40" s="53"/>
      <c r="T40" s="53"/>
      <c r="U40" s="53"/>
    </row>
    <row r="41" spans="2:21" ht="15.9" customHeight="1">
      <c r="C41" s="1" t="s">
        <v>12</v>
      </c>
    </row>
    <row r="42" spans="2:21" ht="15.9" customHeight="1"/>
    <row r="43" spans="2:21" ht="15.9" customHeight="1">
      <c r="B43" s="51" t="s">
        <v>52</v>
      </c>
      <c r="C43" s="52"/>
      <c r="D43" s="52"/>
      <c r="E43" s="52"/>
      <c r="F43" s="52"/>
      <c r="G43" s="52"/>
      <c r="H43" s="52"/>
      <c r="I43" s="52"/>
      <c r="J43" s="52"/>
      <c r="K43" s="52"/>
      <c r="L43" s="52"/>
      <c r="M43" s="52"/>
      <c r="N43" s="52"/>
      <c r="O43" s="53"/>
      <c r="P43" s="53"/>
      <c r="Q43" s="53"/>
      <c r="R43" s="53"/>
      <c r="S43" s="53"/>
      <c r="T43" s="53"/>
      <c r="U43" s="53"/>
    </row>
    <row r="44" spans="2:21" ht="15.9" customHeight="1">
      <c r="C44" s="1" t="s">
        <v>114</v>
      </c>
    </row>
    <row r="45" spans="2:21" ht="15.9" customHeight="1"/>
    <row r="46" spans="2:21" ht="15.9" customHeight="1">
      <c r="B46" s="51" t="s">
        <v>76</v>
      </c>
      <c r="C46" s="52"/>
      <c r="D46" s="52"/>
      <c r="E46" s="52"/>
      <c r="F46" s="52"/>
      <c r="G46" s="52"/>
      <c r="H46" s="52"/>
      <c r="I46" s="52"/>
      <c r="J46" s="52"/>
      <c r="K46" s="52"/>
      <c r="L46" s="52"/>
      <c r="M46" s="52"/>
      <c r="N46" s="52"/>
      <c r="O46" s="53"/>
      <c r="P46" s="53"/>
      <c r="Q46" s="53"/>
      <c r="R46" s="53"/>
      <c r="S46" s="53"/>
      <c r="T46" s="53"/>
      <c r="U46" s="53"/>
    </row>
    <row r="47" spans="2:21" ht="15.9" customHeight="1">
      <c r="C47" s="1" t="s">
        <v>77</v>
      </c>
    </row>
    <row r="48" spans="2:21" ht="15.9" customHeight="1">
      <c r="C48" s="1" t="s">
        <v>78</v>
      </c>
    </row>
    <row r="49" spans="3:3" ht="15.9" customHeight="1">
      <c r="C49" s="1" t="s">
        <v>80</v>
      </c>
    </row>
    <row r="50" spans="3:3" ht="15.9" customHeight="1"/>
    <row r="51" spans="3:3" ht="15.9" customHeight="1"/>
    <row r="52" spans="3:3" ht="15.9" customHeight="1"/>
    <row r="53" spans="3:3" ht="15.9" customHeight="1"/>
    <row r="54" spans="3:3" ht="15.9" customHeight="1"/>
    <row r="55" spans="3:3" ht="15" customHeight="1"/>
    <row r="56" spans="3:3" ht="15" customHeight="1"/>
    <row r="57" spans="3:3" ht="15" customHeight="1"/>
    <row r="58" spans="3:3" ht="15" customHeight="1"/>
    <row r="59" spans="3:3" ht="15" customHeight="1"/>
    <row r="60" spans="3:3" ht="15" customHeight="1"/>
    <row r="61" spans="3:3" ht="15" customHeight="1"/>
    <row r="62" spans="3:3" ht="15" customHeight="1"/>
    <row r="63" spans="3:3" ht="15" customHeight="1"/>
    <row r="64" spans="3: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sheetData>
  <mergeCells count="23">
    <mergeCell ref="P13:Y13"/>
    <mergeCell ref="P14:Y14"/>
    <mergeCell ref="P15:Y15"/>
    <mergeCell ref="A19:Y19"/>
    <mergeCell ref="B23:X23"/>
    <mergeCell ref="L14:O14"/>
    <mergeCell ref="L13:O13"/>
    <mergeCell ref="L15:O15"/>
    <mergeCell ref="B46:U46"/>
    <mergeCell ref="A20:Y20"/>
    <mergeCell ref="C32:F32"/>
    <mergeCell ref="B34:N34"/>
    <mergeCell ref="B37:N37"/>
    <mergeCell ref="C38:U38"/>
    <mergeCell ref="B43:U43"/>
    <mergeCell ref="B24:X24"/>
    <mergeCell ref="B29:N29"/>
    <mergeCell ref="C30:F30"/>
    <mergeCell ref="C31:F31"/>
    <mergeCell ref="B40:U40"/>
    <mergeCell ref="G30:V30"/>
    <mergeCell ref="G31:V31"/>
    <mergeCell ref="G32:V32"/>
  </mergeCells>
  <phoneticPr fontId="1"/>
  <pageMargins left="0.70866141732283472" right="0.70866141732283472" top="0.74803149606299213" bottom="0.74803149606299213" header="0.31496062992125984" footer="0.31496062992125984"/>
  <pageSetup paperSize="9" scale="98" orientation="portrait" r:id="rId1"/>
  <headerFooter>
    <oddHeader xml:space="preserve">&amp;L&amp;10
</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V292"/>
  <sheetViews>
    <sheetView view="pageBreakPreview" zoomScaleNormal="100" zoomScaleSheetLayoutView="100" workbookViewId="0">
      <selection activeCell="K6" sqref="K6:N6"/>
    </sheetView>
  </sheetViews>
  <sheetFormatPr defaultRowHeight="13.2"/>
  <cols>
    <col min="1" max="54" width="2.6640625" customWidth="1"/>
    <col min="55" max="55" width="2.6640625" hidden="1" customWidth="1"/>
    <col min="56" max="81" width="2.6640625" customWidth="1"/>
    <col min="82" max="82" width="5.6640625" style="24" hidden="1" customWidth="1"/>
    <col min="83" max="96" width="5.6640625" style="22" hidden="1" customWidth="1"/>
    <col min="97" max="97" width="8.88671875" hidden="1" customWidth="1"/>
    <col min="98" max="100" width="0" hidden="1" customWidth="1"/>
  </cols>
  <sheetData>
    <row r="1" spans="1:100" ht="20.100000000000001" customHeight="1">
      <c r="A1" s="75" t="str">
        <f>IF(表紙!P14="","",表紙!P14)</f>
        <v/>
      </c>
      <c r="B1" s="75"/>
      <c r="C1" s="75"/>
      <c r="D1" s="75"/>
      <c r="E1" s="75"/>
      <c r="F1" s="75"/>
      <c r="G1" s="75"/>
      <c r="H1" s="75"/>
      <c r="I1" s="75"/>
      <c r="J1" s="75"/>
      <c r="K1" s="75"/>
      <c r="L1" s="75"/>
      <c r="M1" s="75"/>
      <c r="N1" s="75"/>
      <c r="O1" s="75"/>
      <c r="P1" s="75"/>
      <c r="Q1" s="75"/>
      <c r="R1" s="75"/>
      <c r="S1" s="75"/>
      <c r="T1" s="75"/>
      <c r="U1" s="75"/>
      <c r="V1" s="48"/>
      <c r="W1" s="48"/>
      <c r="X1" s="48"/>
      <c r="Y1" s="48"/>
      <c r="Z1" s="48"/>
      <c r="AA1" s="48"/>
      <c r="AB1" s="48"/>
      <c r="AC1" s="48"/>
      <c r="AD1" s="48"/>
      <c r="AE1" s="48"/>
      <c r="AF1" s="48"/>
    </row>
    <row r="2" spans="1:100" ht="15.9" customHeight="1">
      <c r="A2" s="68" t="s">
        <v>55</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row>
    <row r="3" spans="1:100" ht="8.1" customHeight="1" thickBot="1">
      <c r="A3" s="6"/>
      <c r="B3" s="1"/>
      <c r="C3" s="1"/>
      <c r="D3" s="1"/>
      <c r="E3" s="1"/>
      <c r="F3" s="1"/>
    </row>
    <row r="4" spans="1:100" ht="15.9" customHeight="1">
      <c r="B4" s="142" t="s">
        <v>27</v>
      </c>
      <c r="C4" s="140"/>
      <c r="D4" s="225" t="s">
        <v>28</v>
      </c>
      <c r="E4" s="226"/>
      <c r="F4" s="226"/>
      <c r="G4" s="246" t="s">
        <v>108</v>
      </c>
      <c r="H4" s="247"/>
      <c r="I4" s="247"/>
      <c r="J4" s="248"/>
      <c r="K4" s="246" t="s">
        <v>100</v>
      </c>
      <c r="L4" s="247"/>
      <c r="M4" s="247"/>
      <c r="N4" s="248"/>
      <c r="O4" s="157" t="s">
        <v>30</v>
      </c>
      <c r="P4" s="157"/>
      <c r="Q4" s="157"/>
      <c r="R4" s="157"/>
      <c r="S4" s="157"/>
      <c r="T4" s="157"/>
      <c r="U4" s="157"/>
      <c r="V4" s="157"/>
      <c r="W4" s="157"/>
      <c r="X4" s="157"/>
      <c r="Y4" s="93"/>
      <c r="Z4" s="94"/>
      <c r="AA4" s="158" t="s">
        <v>31</v>
      </c>
      <c r="AB4" s="159"/>
      <c r="AC4" s="159"/>
      <c r="AD4" s="160"/>
      <c r="AE4" s="164" t="s">
        <v>90</v>
      </c>
      <c r="AF4" s="165"/>
      <c r="AG4" s="165"/>
      <c r="AH4" s="165"/>
      <c r="AI4" s="165"/>
      <c r="AJ4" s="165"/>
      <c r="AK4" s="165"/>
      <c r="AL4" s="165"/>
      <c r="AM4" s="165"/>
      <c r="AN4" s="145" t="s">
        <v>69</v>
      </c>
      <c r="AO4" s="146"/>
      <c r="AP4" s="146"/>
      <c r="AQ4" s="146"/>
      <c r="AR4" s="146"/>
      <c r="AS4" s="146"/>
      <c r="AT4" s="146"/>
      <c r="AU4" s="146"/>
      <c r="AV4" s="146"/>
      <c r="AW4" s="146"/>
      <c r="AX4" s="146"/>
      <c r="AY4" s="146"/>
      <c r="AZ4" s="147"/>
      <c r="CD4"/>
      <c r="CE4"/>
      <c r="CF4"/>
      <c r="CG4"/>
      <c r="CH4" s="24"/>
      <c r="CS4" s="22"/>
      <c r="CT4" s="22"/>
      <c r="CU4" s="22"/>
      <c r="CV4" s="22"/>
    </row>
    <row r="5" spans="1:100" ht="14.1" customHeight="1" thickBot="1">
      <c r="B5" s="143"/>
      <c r="C5" s="144"/>
      <c r="D5" s="227"/>
      <c r="E5" s="228"/>
      <c r="F5" s="228"/>
      <c r="G5" s="249"/>
      <c r="H5" s="250"/>
      <c r="I5" s="250"/>
      <c r="J5" s="251"/>
      <c r="K5" s="249"/>
      <c r="L5" s="250"/>
      <c r="M5" s="250"/>
      <c r="N5" s="251"/>
      <c r="O5" s="168" t="s">
        <v>32</v>
      </c>
      <c r="P5" s="168"/>
      <c r="Q5" s="168"/>
      <c r="R5" s="168"/>
      <c r="S5" s="169"/>
      <c r="T5" s="170"/>
      <c r="U5" s="171" t="s">
        <v>26</v>
      </c>
      <c r="V5" s="168"/>
      <c r="W5" s="168"/>
      <c r="X5" s="168"/>
      <c r="Y5" s="169"/>
      <c r="Z5" s="170"/>
      <c r="AA5" s="161"/>
      <c r="AB5" s="162"/>
      <c r="AC5" s="162"/>
      <c r="AD5" s="163"/>
      <c r="AE5" s="166"/>
      <c r="AF5" s="167"/>
      <c r="AG5" s="167"/>
      <c r="AH5" s="167"/>
      <c r="AI5" s="167"/>
      <c r="AJ5" s="167"/>
      <c r="AK5" s="167"/>
      <c r="AL5" s="167"/>
      <c r="AM5" s="167"/>
      <c r="AN5" s="148" t="s">
        <v>32</v>
      </c>
      <c r="AO5" s="149"/>
      <c r="AP5" s="149"/>
      <c r="AQ5" s="149"/>
      <c r="AR5" s="149"/>
      <c r="AS5" s="72"/>
      <c r="AT5" s="73"/>
      <c r="AU5" s="150" t="s">
        <v>26</v>
      </c>
      <c r="AV5" s="149"/>
      <c r="AW5" s="149"/>
      <c r="AX5" s="149"/>
      <c r="AY5" s="149"/>
      <c r="AZ5" s="151"/>
      <c r="CD5"/>
      <c r="CE5"/>
      <c r="CF5"/>
      <c r="CG5"/>
      <c r="CH5" s="24"/>
      <c r="CS5" s="22"/>
      <c r="CT5" s="22"/>
      <c r="CU5" s="22"/>
      <c r="CV5" s="22"/>
    </row>
    <row r="6" spans="1:100" ht="13.5" customHeight="1">
      <c r="B6" s="204" t="s">
        <v>33</v>
      </c>
      <c r="C6" s="205"/>
      <c r="D6" s="229" t="s">
        <v>24</v>
      </c>
      <c r="E6" s="230"/>
      <c r="F6" s="230"/>
      <c r="G6" s="234" t="s">
        <v>109</v>
      </c>
      <c r="H6" s="235"/>
      <c r="I6" s="235"/>
      <c r="J6" s="236"/>
      <c r="K6" s="234"/>
      <c r="L6" s="235"/>
      <c r="M6" s="235"/>
      <c r="N6" s="236"/>
      <c r="O6" s="112">
        <v>1.3</v>
      </c>
      <c r="P6" s="112"/>
      <c r="Q6" s="112"/>
      <c r="R6" s="92">
        <v>880</v>
      </c>
      <c r="S6" s="92"/>
      <c r="T6" s="174"/>
      <c r="U6" s="134">
        <v>183</v>
      </c>
      <c r="V6" s="135"/>
      <c r="W6" s="135"/>
      <c r="X6" s="136">
        <v>100</v>
      </c>
      <c r="Y6" s="137"/>
      <c r="Z6" s="138"/>
      <c r="AA6" s="139">
        <v>4030</v>
      </c>
      <c r="AB6" s="135"/>
      <c r="AC6" s="135"/>
      <c r="AD6" s="140"/>
      <c r="AE6" s="172">
        <v>1</v>
      </c>
      <c r="AF6" s="135"/>
      <c r="AG6" s="37" t="s">
        <v>34</v>
      </c>
      <c r="AH6" s="173">
        <v>10</v>
      </c>
      <c r="AI6" s="135"/>
      <c r="AJ6" s="38" t="s">
        <v>35</v>
      </c>
      <c r="AK6" s="155">
        <v>100</v>
      </c>
      <c r="AL6" s="135"/>
      <c r="AM6" s="135"/>
      <c r="AN6" s="152">
        <f>O6*1000-U6</f>
        <v>1117</v>
      </c>
      <c r="AO6" s="153"/>
      <c r="AP6" s="154"/>
      <c r="AQ6" s="154"/>
      <c r="AR6" s="155">
        <f>R6-X6</f>
        <v>780</v>
      </c>
      <c r="AS6" s="135"/>
      <c r="AT6" s="140"/>
      <c r="AU6" s="134">
        <f>U6</f>
        <v>183</v>
      </c>
      <c r="AV6" s="135"/>
      <c r="AW6" s="135"/>
      <c r="AX6" s="155">
        <f>X6</f>
        <v>100</v>
      </c>
      <c r="AY6" s="135"/>
      <c r="AZ6" s="156"/>
      <c r="BC6" s="1" t="s">
        <v>75</v>
      </c>
      <c r="CD6"/>
      <c r="CE6"/>
      <c r="CF6"/>
      <c r="CG6"/>
      <c r="CH6" s="24" t="str">
        <f t="shared" ref="CH6:CH26" si="0">IF(K6="","",1)</f>
        <v/>
      </c>
      <c r="CI6" s="25">
        <f t="shared" ref="CI6:CI26" si="1">O6</f>
        <v>1.3</v>
      </c>
      <c r="CJ6" s="26">
        <f t="shared" ref="CJ6:CJ26" si="2">R6</f>
        <v>880</v>
      </c>
      <c r="CK6" s="27">
        <f t="shared" ref="CK6:CK26" si="3">U6</f>
        <v>183</v>
      </c>
      <c r="CL6" s="26">
        <f t="shared" ref="CL6:CL26" si="4">X6</f>
        <v>100</v>
      </c>
      <c r="CM6" s="26">
        <f t="shared" ref="CM6:CM26" si="5">AA6</f>
        <v>4030</v>
      </c>
      <c r="CN6" s="28">
        <f t="shared" ref="CN6:CN26" si="6">AE6</f>
        <v>1</v>
      </c>
      <c r="CO6" s="29" t="str">
        <f t="shared" ref="CO6:CO26" si="7">AG6</f>
        <v>分</v>
      </c>
      <c r="CP6" s="28">
        <f t="shared" ref="CP6:CP26" si="8">AH6</f>
        <v>10</v>
      </c>
      <c r="CQ6" s="22" t="str">
        <f t="shared" ref="CQ6:CQ26" si="9">AJ6</f>
        <v>秒</v>
      </c>
      <c r="CR6" s="26">
        <f t="shared" ref="CR6:CR26" si="10">AK6</f>
        <v>100</v>
      </c>
      <c r="CS6" s="23" t="e">
        <f>#REF!</f>
        <v>#REF!</v>
      </c>
      <c r="CT6" s="26" t="e">
        <f>#REF!</f>
        <v>#REF!</v>
      </c>
      <c r="CU6" s="27" t="e">
        <f>#REF!</f>
        <v>#REF!</v>
      </c>
      <c r="CV6" s="26" t="e">
        <f>#REF!</f>
        <v>#REF!</v>
      </c>
    </row>
    <row r="7" spans="1:100" ht="13.5" customHeight="1">
      <c r="B7" s="206"/>
      <c r="C7" s="207"/>
      <c r="D7" s="118" t="s">
        <v>36</v>
      </c>
      <c r="E7" s="119"/>
      <c r="F7" s="119"/>
      <c r="G7" s="222"/>
      <c r="H7" s="223"/>
      <c r="I7" s="223"/>
      <c r="J7" s="224"/>
      <c r="K7" s="98"/>
      <c r="L7" s="99"/>
      <c r="M7" s="99"/>
      <c r="N7" s="100"/>
      <c r="O7" s="101">
        <v>1.3</v>
      </c>
      <c r="P7" s="101"/>
      <c r="Q7" s="101"/>
      <c r="R7" s="88">
        <v>870</v>
      </c>
      <c r="S7" s="88"/>
      <c r="T7" s="141"/>
      <c r="U7" s="89">
        <v>185</v>
      </c>
      <c r="V7" s="86"/>
      <c r="W7" s="86"/>
      <c r="X7" s="102">
        <v>100</v>
      </c>
      <c r="Y7" s="120"/>
      <c r="Z7" s="121"/>
      <c r="AA7" s="91">
        <v>3990</v>
      </c>
      <c r="AB7" s="86"/>
      <c r="AC7" s="86"/>
      <c r="AD7" s="90"/>
      <c r="AE7" s="85">
        <v>1</v>
      </c>
      <c r="AF7" s="86"/>
      <c r="AG7" s="39" t="s">
        <v>34</v>
      </c>
      <c r="AH7" s="87">
        <v>10</v>
      </c>
      <c r="AI7" s="86"/>
      <c r="AJ7" s="40" t="s">
        <v>35</v>
      </c>
      <c r="AK7" s="88">
        <v>100</v>
      </c>
      <c r="AL7" s="86"/>
      <c r="AM7" s="86"/>
      <c r="AN7" s="178">
        <f t="shared" ref="AN7:AN26" si="11">O7*1000-U7</f>
        <v>1115</v>
      </c>
      <c r="AO7" s="179"/>
      <c r="AP7" s="179"/>
      <c r="AQ7" s="179"/>
      <c r="AR7" s="102">
        <f t="shared" ref="AR7:AR26" si="12">R7-X7</f>
        <v>770</v>
      </c>
      <c r="AS7" s="102"/>
      <c r="AT7" s="102"/>
      <c r="AU7" s="175">
        <f t="shared" ref="AU7:AU26" si="13">U7</f>
        <v>185</v>
      </c>
      <c r="AV7" s="129"/>
      <c r="AW7" s="129"/>
      <c r="AX7" s="176">
        <f t="shared" ref="AX7:AX22" si="14">X7</f>
        <v>100</v>
      </c>
      <c r="AY7" s="176"/>
      <c r="AZ7" s="177"/>
      <c r="BC7" s="1" t="s">
        <v>73</v>
      </c>
      <c r="CD7"/>
      <c r="CE7"/>
      <c r="CF7"/>
      <c r="CG7"/>
      <c r="CH7" s="24" t="str">
        <f t="shared" si="0"/>
        <v/>
      </c>
      <c r="CI7" s="25">
        <f t="shared" si="1"/>
        <v>1.3</v>
      </c>
      <c r="CJ7" s="26">
        <f t="shared" si="2"/>
        <v>870</v>
      </c>
      <c r="CK7" s="27">
        <f t="shared" si="3"/>
        <v>185</v>
      </c>
      <c r="CL7" s="26">
        <f t="shared" si="4"/>
        <v>100</v>
      </c>
      <c r="CM7" s="26">
        <f t="shared" si="5"/>
        <v>3990</v>
      </c>
      <c r="CN7" s="28">
        <f t="shared" si="6"/>
        <v>1</v>
      </c>
      <c r="CO7" s="29" t="str">
        <f t="shared" si="7"/>
        <v>分</v>
      </c>
      <c r="CP7" s="28">
        <f t="shared" si="8"/>
        <v>10</v>
      </c>
      <c r="CQ7" s="22" t="str">
        <f t="shared" si="9"/>
        <v>秒</v>
      </c>
      <c r="CR7" s="26">
        <f t="shared" si="10"/>
        <v>100</v>
      </c>
      <c r="CS7" s="23" t="e">
        <f>#REF!</f>
        <v>#REF!</v>
      </c>
      <c r="CT7" s="26" t="e">
        <f>#REF!</f>
        <v>#REF!</v>
      </c>
      <c r="CU7" s="27" t="e">
        <f>#REF!</f>
        <v>#REF!</v>
      </c>
      <c r="CV7" s="26" t="e">
        <f>#REF!</f>
        <v>#REF!</v>
      </c>
    </row>
    <row r="8" spans="1:100" ht="13.5" customHeight="1">
      <c r="B8" s="206"/>
      <c r="C8" s="207"/>
      <c r="D8" s="118" t="s">
        <v>37</v>
      </c>
      <c r="E8" s="119"/>
      <c r="F8" s="119"/>
      <c r="G8" s="222"/>
      <c r="H8" s="223"/>
      <c r="I8" s="223"/>
      <c r="J8" s="224"/>
      <c r="K8" s="98"/>
      <c r="L8" s="99"/>
      <c r="M8" s="99"/>
      <c r="N8" s="100"/>
      <c r="O8" s="101">
        <v>1.3</v>
      </c>
      <c r="P8" s="101"/>
      <c r="Q8" s="101"/>
      <c r="R8" s="88">
        <v>860</v>
      </c>
      <c r="S8" s="86"/>
      <c r="T8" s="90"/>
      <c r="U8" s="89">
        <v>187</v>
      </c>
      <c r="V8" s="86"/>
      <c r="W8" s="86"/>
      <c r="X8" s="102">
        <v>100</v>
      </c>
      <c r="Y8" s="120"/>
      <c r="Z8" s="121"/>
      <c r="AA8" s="91">
        <v>3940</v>
      </c>
      <c r="AB8" s="86"/>
      <c r="AC8" s="86"/>
      <c r="AD8" s="90"/>
      <c r="AE8" s="85">
        <v>1</v>
      </c>
      <c r="AF8" s="86"/>
      <c r="AG8" s="39" t="s">
        <v>34</v>
      </c>
      <c r="AH8" s="87">
        <v>10</v>
      </c>
      <c r="AI8" s="86"/>
      <c r="AJ8" s="40" t="s">
        <v>35</v>
      </c>
      <c r="AK8" s="88">
        <v>100</v>
      </c>
      <c r="AL8" s="86"/>
      <c r="AM8" s="86"/>
      <c r="AN8" s="122">
        <f t="shared" ref="AN8:AN9" si="15">O8*1000-U8</f>
        <v>1113</v>
      </c>
      <c r="AO8" s="123"/>
      <c r="AP8" s="123"/>
      <c r="AQ8" s="123"/>
      <c r="AR8" s="102">
        <f t="shared" ref="AR8:AR9" si="16">R8-X8</f>
        <v>760</v>
      </c>
      <c r="AS8" s="102"/>
      <c r="AT8" s="124"/>
      <c r="AU8" s="129">
        <f t="shared" ref="AU8:AU9" si="17">U8</f>
        <v>187</v>
      </c>
      <c r="AV8" s="129"/>
      <c r="AW8" s="129"/>
      <c r="AX8" s="102">
        <f t="shared" ref="AX8:AX9" si="18">X8</f>
        <v>100</v>
      </c>
      <c r="AY8" s="102"/>
      <c r="AZ8" s="103"/>
      <c r="BC8" s="1" t="s">
        <v>74</v>
      </c>
      <c r="CD8"/>
      <c r="CE8"/>
      <c r="CF8"/>
      <c r="CG8"/>
      <c r="CH8" s="24" t="str">
        <f t="shared" ref="CH8:CH9" si="19">IF(K8="","",1)</f>
        <v/>
      </c>
      <c r="CI8" s="25">
        <f t="shared" ref="CI8:CI9" si="20">O8</f>
        <v>1.3</v>
      </c>
      <c r="CJ8" s="26">
        <f t="shared" ref="CJ8:CJ9" si="21">R8</f>
        <v>860</v>
      </c>
      <c r="CK8" s="27">
        <f t="shared" ref="CK8:CK9" si="22">U8</f>
        <v>187</v>
      </c>
      <c r="CL8" s="26">
        <f t="shared" ref="CL8:CL9" si="23">X8</f>
        <v>100</v>
      </c>
      <c r="CM8" s="26">
        <f t="shared" ref="CM8:CM9" si="24">AA8</f>
        <v>3940</v>
      </c>
      <c r="CN8" s="28">
        <f t="shared" ref="CN8:CN9" si="25">AE8</f>
        <v>1</v>
      </c>
      <c r="CO8" s="29" t="str">
        <f t="shared" ref="CO8:CO9" si="26">AG8</f>
        <v>分</v>
      </c>
      <c r="CP8" s="28">
        <f t="shared" ref="CP8:CP9" si="27">AH8</f>
        <v>10</v>
      </c>
      <c r="CQ8" s="22" t="str">
        <f t="shared" ref="CQ8:CQ9" si="28">AJ8</f>
        <v>秒</v>
      </c>
      <c r="CR8" s="26">
        <f t="shared" ref="CR8:CR9" si="29">AK8</f>
        <v>100</v>
      </c>
      <c r="CS8" s="23" t="e">
        <f>#REF!</f>
        <v>#REF!</v>
      </c>
      <c r="CT8" s="26" t="e">
        <f>#REF!</f>
        <v>#REF!</v>
      </c>
      <c r="CU8" s="27" t="e">
        <f>#REF!</f>
        <v>#REF!</v>
      </c>
      <c r="CV8" s="26" t="e">
        <f>#REF!</f>
        <v>#REF!</v>
      </c>
    </row>
    <row r="9" spans="1:100" ht="13.5" customHeight="1">
      <c r="B9" s="206"/>
      <c r="C9" s="207"/>
      <c r="D9" s="118" t="s">
        <v>40</v>
      </c>
      <c r="E9" s="119"/>
      <c r="F9" s="119"/>
      <c r="G9" s="222"/>
      <c r="H9" s="223"/>
      <c r="I9" s="223"/>
      <c r="J9" s="224"/>
      <c r="K9" s="98"/>
      <c r="L9" s="99"/>
      <c r="M9" s="99"/>
      <c r="N9" s="100"/>
      <c r="O9" s="101">
        <v>1.3</v>
      </c>
      <c r="P9" s="101"/>
      <c r="Q9" s="101"/>
      <c r="R9" s="88">
        <v>850</v>
      </c>
      <c r="S9" s="86"/>
      <c r="T9" s="90"/>
      <c r="U9" s="89">
        <v>189</v>
      </c>
      <c r="V9" s="86"/>
      <c r="W9" s="86"/>
      <c r="X9" s="102">
        <v>100</v>
      </c>
      <c r="Y9" s="120"/>
      <c r="Z9" s="121"/>
      <c r="AA9" s="91">
        <v>3900</v>
      </c>
      <c r="AB9" s="86"/>
      <c r="AC9" s="86"/>
      <c r="AD9" s="90"/>
      <c r="AE9" s="85">
        <v>1</v>
      </c>
      <c r="AF9" s="86"/>
      <c r="AG9" s="39" t="s">
        <v>34</v>
      </c>
      <c r="AH9" s="87">
        <v>10</v>
      </c>
      <c r="AI9" s="86"/>
      <c r="AJ9" s="40" t="s">
        <v>35</v>
      </c>
      <c r="AK9" s="88">
        <v>100</v>
      </c>
      <c r="AL9" s="86"/>
      <c r="AM9" s="86"/>
      <c r="AN9" s="122">
        <f t="shared" si="15"/>
        <v>1111</v>
      </c>
      <c r="AO9" s="123"/>
      <c r="AP9" s="123"/>
      <c r="AQ9" s="123"/>
      <c r="AR9" s="102">
        <f t="shared" si="16"/>
        <v>750</v>
      </c>
      <c r="AS9" s="102"/>
      <c r="AT9" s="124"/>
      <c r="AU9" s="129">
        <f t="shared" si="17"/>
        <v>189</v>
      </c>
      <c r="AV9" s="129"/>
      <c r="AW9" s="129"/>
      <c r="AX9" s="102">
        <f t="shared" si="18"/>
        <v>100</v>
      </c>
      <c r="AY9" s="102"/>
      <c r="AZ9" s="103"/>
      <c r="BN9" s="49"/>
      <c r="BO9" s="49"/>
      <c r="BP9" s="49"/>
      <c r="BQ9" s="49"/>
      <c r="BR9" s="49"/>
      <c r="CD9"/>
      <c r="CE9"/>
      <c r="CF9"/>
      <c r="CG9"/>
      <c r="CH9" s="24" t="str">
        <f t="shared" si="19"/>
        <v/>
      </c>
      <c r="CI9" s="25">
        <f t="shared" si="20"/>
        <v>1.3</v>
      </c>
      <c r="CJ9" s="26">
        <f t="shared" si="21"/>
        <v>850</v>
      </c>
      <c r="CK9" s="27">
        <f t="shared" si="22"/>
        <v>189</v>
      </c>
      <c r="CL9" s="26">
        <f t="shared" si="23"/>
        <v>100</v>
      </c>
      <c r="CM9" s="26">
        <f t="shared" si="24"/>
        <v>3900</v>
      </c>
      <c r="CN9" s="28">
        <f t="shared" si="25"/>
        <v>1</v>
      </c>
      <c r="CO9" s="29" t="str">
        <f t="shared" si="26"/>
        <v>分</v>
      </c>
      <c r="CP9" s="28">
        <f t="shared" si="27"/>
        <v>10</v>
      </c>
      <c r="CQ9" s="22" t="str">
        <f t="shared" si="28"/>
        <v>秒</v>
      </c>
      <c r="CR9" s="26">
        <f t="shared" si="29"/>
        <v>100</v>
      </c>
      <c r="CS9" s="23" t="e">
        <f>#REF!</f>
        <v>#REF!</v>
      </c>
      <c r="CT9" s="26" t="e">
        <f>#REF!</f>
        <v>#REF!</v>
      </c>
      <c r="CU9" s="27" t="e">
        <f>#REF!</f>
        <v>#REF!</v>
      </c>
      <c r="CV9" s="26" t="e">
        <f>#REF!</f>
        <v>#REF!</v>
      </c>
    </row>
    <row r="10" spans="1:100" ht="13.5" customHeight="1">
      <c r="B10" s="206"/>
      <c r="C10" s="207"/>
      <c r="D10" s="118" t="s">
        <v>106</v>
      </c>
      <c r="E10" s="119"/>
      <c r="F10" s="119"/>
      <c r="G10" s="222"/>
      <c r="H10" s="223"/>
      <c r="I10" s="223"/>
      <c r="J10" s="224"/>
      <c r="K10" s="98"/>
      <c r="L10" s="99"/>
      <c r="M10" s="99"/>
      <c r="N10" s="100"/>
      <c r="O10" s="101">
        <v>1.3</v>
      </c>
      <c r="P10" s="101"/>
      <c r="Q10" s="101"/>
      <c r="R10" s="88">
        <v>840</v>
      </c>
      <c r="S10" s="86"/>
      <c r="T10" s="90"/>
      <c r="U10" s="89">
        <v>192</v>
      </c>
      <c r="V10" s="86"/>
      <c r="W10" s="86"/>
      <c r="X10" s="102">
        <v>100</v>
      </c>
      <c r="Y10" s="120"/>
      <c r="Z10" s="121"/>
      <c r="AA10" s="91">
        <v>3850</v>
      </c>
      <c r="AB10" s="86"/>
      <c r="AC10" s="86"/>
      <c r="AD10" s="90"/>
      <c r="AE10" s="85">
        <v>1</v>
      </c>
      <c r="AF10" s="86"/>
      <c r="AG10" s="39" t="s">
        <v>34</v>
      </c>
      <c r="AH10" s="87">
        <v>10</v>
      </c>
      <c r="AI10" s="86"/>
      <c r="AJ10" s="40" t="s">
        <v>35</v>
      </c>
      <c r="AK10" s="88">
        <v>100</v>
      </c>
      <c r="AL10" s="86"/>
      <c r="AM10" s="86"/>
      <c r="AN10" s="122">
        <f t="shared" si="11"/>
        <v>1108</v>
      </c>
      <c r="AO10" s="123"/>
      <c r="AP10" s="123"/>
      <c r="AQ10" s="123"/>
      <c r="AR10" s="102">
        <f t="shared" si="12"/>
        <v>740</v>
      </c>
      <c r="AS10" s="102"/>
      <c r="AT10" s="124"/>
      <c r="AU10" s="129">
        <f t="shared" si="13"/>
        <v>192</v>
      </c>
      <c r="AV10" s="129"/>
      <c r="AW10" s="129"/>
      <c r="AX10" s="102">
        <f t="shared" si="14"/>
        <v>100</v>
      </c>
      <c r="AY10" s="102"/>
      <c r="AZ10" s="103"/>
      <c r="BC10" s="1" t="s">
        <v>74</v>
      </c>
      <c r="CD10"/>
      <c r="CE10"/>
      <c r="CF10"/>
      <c r="CG10"/>
      <c r="CH10" s="24" t="str">
        <f t="shared" si="0"/>
        <v/>
      </c>
      <c r="CI10" s="25">
        <f t="shared" si="1"/>
        <v>1.3</v>
      </c>
      <c r="CJ10" s="26">
        <f t="shared" si="2"/>
        <v>840</v>
      </c>
      <c r="CK10" s="27">
        <f t="shared" si="3"/>
        <v>192</v>
      </c>
      <c r="CL10" s="26">
        <f t="shared" si="4"/>
        <v>100</v>
      </c>
      <c r="CM10" s="26">
        <f t="shared" si="5"/>
        <v>3850</v>
      </c>
      <c r="CN10" s="28">
        <f t="shared" si="6"/>
        <v>1</v>
      </c>
      <c r="CO10" s="29" t="str">
        <f t="shared" si="7"/>
        <v>分</v>
      </c>
      <c r="CP10" s="28">
        <f t="shared" si="8"/>
        <v>10</v>
      </c>
      <c r="CQ10" s="22" t="str">
        <f t="shared" si="9"/>
        <v>秒</v>
      </c>
      <c r="CR10" s="26">
        <f t="shared" si="10"/>
        <v>100</v>
      </c>
      <c r="CS10" s="23" t="e">
        <f>#REF!</f>
        <v>#REF!</v>
      </c>
      <c r="CT10" s="26" t="e">
        <f>#REF!</f>
        <v>#REF!</v>
      </c>
      <c r="CU10" s="27" t="e">
        <f>#REF!</f>
        <v>#REF!</v>
      </c>
      <c r="CV10" s="26" t="e">
        <f>#REF!</f>
        <v>#REF!</v>
      </c>
    </row>
    <row r="11" spans="1:100" ht="13.5" customHeight="1">
      <c r="B11" s="206"/>
      <c r="C11" s="207"/>
      <c r="D11" s="118" t="s">
        <v>107</v>
      </c>
      <c r="E11" s="119"/>
      <c r="F11" s="119"/>
      <c r="G11" s="222"/>
      <c r="H11" s="223"/>
      <c r="I11" s="223"/>
      <c r="J11" s="224"/>
      <c r="K11" s="98"/>
      <c r="L11" s="99"/>
      <c r="M11" s="99"/>
      <c r="N11" s="100"/>
      <c r="O11" s="101">
        <v>1.3</v>
      </c>
      <c r="P11" s="101"/>
      <c r="Q11" s="101"/>
      <c r="R11" s="88">
        <v>830</v>
      </c>
      <c r="S11" s="86"/>
      <c r="T11" s="90"/>
      <c r="U11" s="89">
        <v>194</v>
      </c>
      <c r="V11" s="86"/>
      <c r="W11" s="86"/>
      <c r="X11" s="102">
        <v>100</v>
      </c>
      <c r="Y11" s="120"/>
      <c r="Z11" s="121"/>
      <c r="AA11" s="91">
        <v>3810</v>
      </c>
      <c r="AB11" s="86"/>
      <c r="AC11" s="86"/>
      <c r="AD11" s="90"/>
      <c r="AE11" s="85">
        <v>1</v>
      </c>
      <c r="AF11" s="86"/>
      <c r="AG11" s="39" t="s">
        <v>34</v>
      </c>
      <c r="AH11" s="87">
        <v>10</v>
      </c>
      <c r="AI11" s="86"/>
      <c r="AJ11" s="40" t="s">
        <v>35</v>
      </c>
      <c r="AK11" s="88">
        <v>100</v>
      </c>
      <c r="AL11" s="86"/>
      <c r="AM11" s="86"/>
      <c r="AN11" s="122">
        <f t="shared" si="11"/>
        <v>1106</v>
      </c>
      <c r="AO11" s="123"/>
      <c r="AP11" s="123"/>
      <c r="AQ11" s="123"/>
      <c r="AR11" s="102">
        <f t="shared" si="12"/>
        <v>730</v>
      </c>
      <c r="AS11" s="102"/>
      <c r="AT11" s="124"/>
      <c r="AU11" s="129">
        <f t="shared" si="13"/>
        <v>194</v>
      </c>
      <c r="AV11" s="129"/>
      <c r="AW11" s="129"/>
      <c r="AX11" s="102">
        <f t="shared" si="14"/>
        <v>100</v>
      </c>
      <c r="AY11" s="102"/>
      <c r="AZ11" s="103"/>
      <c r="BN11" s="13"/>
      <c r="BO11" s="13"/>
      <c r="BP11" s="13"/>
      <c r="BQ11" s="13"/>
      <c r="BR11" s="13"/>
      <c r="CD11"/>
      <c r="CE11"/>
      <c r="CF11"/>
      <c r="CG11"/>
      <c r="CH11" s="24" t="str">
        <f t="shared" si="0"/>
        <v/>
      </c>
      <c r="CI11" s="25">
        <f t="shared" si="1"/>
        <v>1.3</v>
      </c>
      <c r="CJ11" s="26">
        <f t="shared" si="2"/>
        <v>830</v>
      </c>
      <c r="CK11" s="27">
        <f t="shared" si="3"/>
        <v>194</v>
      </c>
      <c r="CL11" s="26">
        <f t="shared" si="4"/>
        <v>100</v>
      </c>
      <c r="CM11" s="26">
        <f t="shared" si="5"/>
        <v>3810</v>
      </c>
      <c r="CN11" s="28">
        <f t="shared" si="6"/>
        <v>1</v>
      </c>
      <c r="CO11" s="29" t="str">
        <f t="shared" si="7"/>
        <v>分</v>
      </c>
      <c r="CP11" s="28">
        <f t="shared" si="8"/>
        <v>10</v>
      </c>
      <c r="CQ11" s="22" t="str">
        <f t="shared" si="9"/>
        <v>秒</v>
      </c>
      <c r="CR11" s="26">
        <f t="shared" si="10"/>
        <v>100</v>
      </c>
      <c r="CS11" s="23" t="e">
        <f>#REF!</f>
        <v>#REF!</v>
      </c>
      <c r="CT11" s="26" t="e">
        <f>#REF!</f>
        <v>#REF!</v>
      </c>
      <c r="CU11" s="27" t="e">
        <f>#REF!</f>
        <v>#REF!</v>
      </c>
      <c r="CV11" s="26" t="e">
        <f>#REF!</f>
        <v>#REF!</v>
      </c>
    </row>
    <row r="12" spans="1:100" ht="13.5" customHeight="1" thickBot="1">
      <c r="B12" s="208"/>
      <c r="C12" s="209"/>
      <c r="D12" s="220" t="s">
        <v>25</v>
      </c>
      <c r="E12" s="221"/>
      <c r="F12" s="221"/>
      <c r="G12" s="237"/>
      <c r="H12" s="238"/>
      <c r="I12" s="238"/>
      <c r="J12" s="239"/>
      <c r="K12" s="231"/>
      <c r="L12" s="232"/>
      <c r="M12" s="232"/>
      <c r="N12" s="233"/>
      <c r="O12" s="70">
        <v>1.3</v>
      </c>
      <c r="P12" s="70"/>
      <c r="Q12" s="70"/>
      <c r="R12" s="71">
        <v>820</v>
      </c>
      <c r="S12" s="72"/>
      <c r="T12" s="73"/>
      <c r="U12" s="74">
        <v>196</v>
      </c>
      <c r="V12" s="72"/>
      <c r="W12" s="72"/>
      <c r="X12" s="114">
        <v>100</v>
      </c>
      <c r="Y12" s="202"/>
      <c r="Z12" s="203"/>
      <c r="AA12" s="104">
        <v>3760</v>
      </c>
      <c r="AB12" s="72"/>
      <c r="AC12" s="72"/>
      <c r="AD12" s="73"/>
      <c r="AE12" s="105">
        <v>1</v>
      </c>
      <c r="AF12" s="72"/>
      <c r="AG12" s="43" t="s">
        <v>34</v>
      </c>
      <c r="AH12" s="84">
        <v>15</v>
      </c>
      <c r="AI12" s="72"/>
      <c r="AJ12" s="44" t="s">
        <v>35</v>
      </c>
      <c r="AK12" s="71">
        <v>100</v>
      </c>
      <c r="AL12" s="72"/>
      <c r="AM12" s="72"/>
      <c r="AN12" s="200">
        <f t="shared" si="11"/>
        <v>1104</v>
      </c>
      <c r="AO12" s="201"/>
      <c r="AP12" s="201"/>
      <c r="AQ12" s="201"/>
      <c r="AR12" s="187">
        <f t="shared" si="12"/>
        <v>720</v>
      </c>
      <c r="AS12" s="187"/>
      <c r="AT12" s="188"/>
      <c r="AU12" s="133">
        <f t="shared" si="13"/>
        <v>196</v>
      </c>
      <c r="AV12" s="133"/>
      <c r="AW12" s="133"/>
      <c r="AX12" s="127">
        <f t="shared" si="14"/>
        <v>100</v>
      </c>
      <c r="AY12" s="127"/>
      <c r="AZ12" s="130"/>
      <c r="CD12"/>
      <c r="CE12"/>
      <c r="CF12"/>
      <c r="CG12"/>
      <c r="CH12" s="24" t="str">
        <f t="shared" si="0"/>
        <v/>
      </c>
      <c r="CI12" s="25">
        <f t="shared" si="1"/>
        <v>1.3</v>
      </c>
      <c r="CJ12" s="26">
        <f t="shared" si="2"/>
        <v>820</v>
      </c>
      <c r="CK12" s="27">
        <f t="shared" si="3"/>
        <v>196</v>
      </c>
      <c r="CL12" s="26">
        <f t="shared" si="4"/>
        <v>100</v>
      </c>
      <c r="CM12" s="26">
        <f t="shared" si="5"/>
        <v>3760</v>
      </c>
      <c r="CN12" s="28">
        <f t="shared" si="6"/>
        <v>1</v>
      </c>
      <c r="CO12" s="29" t="str">
        <f t="shared" si="7"/>
        <v>分</v>
      </c>
      <c r="CP12" s="28">
        <f t="shared" si="8"/>
        <v>15</v>
      </c>
      <c r="CQ12" s="22" t="str">
        <f t="shared" si="9"/>
        <v>秒</v>
      </c>
      <c r="CR12" s="26">
        <f t="shared" si="10"/>
        <v>100</v>
      </c>
      <c r="CS12" s="23" t="e">
        <f>#REF!</f>
        <v>#REF!</v>
      </c>
      <c r="CT12" s="26" t="e">
        <f>#REF!</f>
        <v>#REF!</v>
      </c>
      <c r="CU12" s="27" t="e">
        <f>#REF!</f>
        <v>#REF!</v>
      </c>
      <c r="CV12" s="26" t="e">
        <f>#REF!</f>
        <v>#REF!</v>
      </c>
    </row>
    <row r="13" spans="1:100" ht="13.5" customHeight="1">
      <c r="B13" s="106" t="s">
        <v>38</v>
      </c>
      <c r="C13" s="107"/>
      <c r="D13" s="229" t="s">
        <v>24</v>
      </c>
      <c r="E13" s="230"/>
      <c r="F13" s="230"/>
      <c r="G13" s="234" t="s">
        <v>109</v>
      </c>
      <c r="H13" s="235"/>
      <c r="I13" s="235"/>
      <c r="J13" s="236"/>
      <c r="K13" s="240"/>
      <c r="L13" s="241"/>
      <c r="M13" s="241"/>
      <c r="N13" s="242"/>
      <c r="O13" s="112">
        <v>1.3</v>
      </c>
      <c r="P13" s="112"/>
      <c r="Q13" s="112"/>
      <c r="R13" s="92">
        <v>830</v>
      </c>
      <c r="S13" s="93"/>
      <c r="T13" s="94"/>
      <c r="U13" s="113">
        <v>196</v>
      </c>
      <c r="V13" s="93"/>
      <c r="W13" s="93"/>
      <c r="X13" s="92">
        <v>100</v>
      </c>
      <c r="Y13" s="93"/>
      <c r="Z13" s="94"/>
      <c r="AA13" s="95">
        <v>3900</v>
      </c>
      <c r="AB13" s="93"/>
      <c r="AC13" s="93"/>
      <c r="AD13" s="94"/>
      <c r="AE13" s="96">
        <v>1</v>
      </c>
      <c r="AF13" s="93"/>
      <c r="AG13" s="41" t="s">
        <v>34</v>
      </c>
      <c r="AH13" s="97">
        <v>15</v>
      </c>
      <c r="AI13" s="93"/>
      <c r="AJ13" s="42" t="s">
        <v>35</v>
      </c>
      <c r="AK13" s="92">
        <v>100</v>
      </c>
      <c r="AL13" s="93"/>
      <c r="AM13" s="93"/>
      <c r="AN13" s="198">
        <f t="shared" si="11"/>
        <v>1104</v>
      </c>
      <c r="AO13" s="199"/>
      <c r="AP13" s="199"/>
      <c r="AQ13" s="199"/>
      <c r="AR13" s="189">
        <f t="shared" si="12"/>
        <v>730</v>
      </c>
      <c r="AS13" s="189"/>
      <c r="AT13" s="194"/>
      <c r="AU13" s="195">
        <f t="shared" si="13"/>
        <v>196</v>
      </c>
      <c r="AV13" s="195"/>
      <c r="AW13" s="195"/>
      <c r="AX13" s="189">
        <f t="shared" si="14"/>
        <v>100</v>
      </c>
      <c r="AY13" s="189"/>
      <c r="AZ13" s="190"/>
      <c r="CD13"/>
      <c r="CE13"/>
      <c r="CF13"/>
      <c r="CG13"/>
      <c r="CH13" s="24" t="str">
        <f t="shared" si="0"/>
        <v/>
      </c>
      <c r="CI13" s="25">
        <f t="shared" si="1"/>
        <v>1.3</v>
      </c>
      <c r="CJ13" s="26">
        <f t="shared" si="2"/>
        <v>830</v>
      </c>
      <c r="CK13" s="27">
        <f t="shared" si="3"/>
        <v>196</v>
      </c>
      <c r="CL13" s="26">
        <f t="shared" si="4"/>
        <v>100</v>
      </c>
      <c r="CM13" s="26">
        <f t="shared" si="5"/>
        <v>3900</v>
      </c>
      <c r="CN13" s="28">
        <f t="shared" si="6"/>
        <v>1</v>
      </c>
      <c r="CO13" s="29" t="str">
        <f t="shared" si="7"/>
        <v>分</v>
      </c>
      <c r="CP13" s="28">
        <f t="shared" si="8"/>
        <v>15</v>
      </c>
      <c r="CQ13" s="22" t="str">
        <f t="shared" si="9"/>
        <v>秒</v>
      </c>
      <c r="CR13" s="26">
        <f t="shared" si="10"/>
        <v>100</v>
      </c>
      <c r="CS13" s="23" t="e">
        <f>#REF!</f>
        <v>#REF!</v>
      </c>
      <c r="CT13" s="26" t="e">
        <f>#REF!</f>
        <v>#REF!</v>
      </c>
      <c r="CU13" s="27" t="e">
        <f>#REF!</f>
        <v>#REF!</v>
      </c>
      <c r="CV13" s="26" t="e">
        <f>#REF!</f>
        <v>#REF!</v>
      </c>
    </row>
    <row r="14" spans="1:100" ht="13.5" customHeight="1">
      <c r="B14" s="108"/>
      <c r="C14" s="109"/>
      <c r="D14" s="118" t="s">
        <v>39</v>
      </c>
      <c r="E14" s="119"/>
      <c r="F14" s="119"/>
      <c r="G14" s="222"/>
      <c r="H14" s="223"/>
      <c r="I14" s="223"/>
      <c r="J14" s="224"/>
      <c r="K14" s="222"/>
      <c r="L14" s="223"/>
      <c r="M14" s="223"/>
      <c r="N14" s="224"/>
      <c r="O14" s="101">
        <v>1.3</v>
      </c>
      <c r="P14" s="101"/>
      <c r="Q14" s="101"/>
      <c r="R14" s="88">
        <v>820</v>
      </c>
      <c r="S14" s="86"/>
      <c r="T14" s="90"/>
      <c r="U14" s="89">
        <v>198</v>
      </c>
      <c r="V14" s="86"/>
      <c r="W14" s="86"/>
      <c r="X14" s="88">
        <v>100</v>
      </c>
      <c r="Y14" s="86"/>
      <c r="Z14" s="90"/>
      <c r="AA14" s="91">
        <v>3860</v>
      </c>
      <c r="AB14" s="86"/>
      <c r="AC14" s="86"/>
      <c r="AD14" s="90"/>
      <c r="AE14" s="85">
        <v>1</v>
      </c>
      <c r="AF14" s="86"/>
      <c r="AG14" s="39" t="s">
        <v>34</v>
      </c>
      <c r="AH14" s="87">
        <v>15</v>
      </c>
      <c r="AI14" s="86"/>
      <c r="AJ14" s="40" t="s">
        <v>35</v>
      </c>
      <c r="AK14" s="88">
        <v>100</v>
      </c>
      <c r="AL14" s="86"/>
      <c r="AM14" s="86"/>
      <c r="AN14" s="196">
        <f t="shared" si="11"/>
        <v>1102</v>
      </c>
      <c r="AO14" s="197"/>
      <c r="AP14" s="197"/>
      <c r="AQ14" s="197"/>
      <c r="AR14" s="127">
        <f t="shared" si="12"/>
        <v>720</v>
      </c>
      <c r="AS14" s="127"/>
      <c r="AT14" s="128"/>
      <c r="AU14" s="133">
        <f t="shared" si="13"/>
        <v>198</v>
      </c>
      <c r="AV14" s="133"/>
      <c r="AW14" s="133"/>
      <c r="AX14" s="127">
        <f t="shared" si="14"/>
        <v>100</v>
      </c>
      <c r="AY14" s="127"/>
      <c r="AZ14" s="130"/>
      <c r="CD14"/>
      <c r="CE14"/>
      <c r="CF14"/>
      <c r="CG14"/>
      <c r="CH14" s="24" t="str">
        <f t="shared" si="0"/>
        <v/>
      </c>
      <c r="CI14" s="25">
        <f t="shared" si="1"/>
        <v>1.3</v>
      </c>
      <c r="CJ14" s="26">
        <f t="shared" si="2"/>
        <v>820</v>
      </c>
      <c r="CK14" s="27">
        <f t="shared" si="3"/>
        <v>198</v>
      </c>
      <c r="CL14" s="26">
        <f t="shared" si="4"/>
        <v>100</v>
      </c>
      <c r="CM14" s="26">
        <f t="shared" si="5"/>
        <v>3860</v>
      </c>
      <c r="CN14" s="28">
        <f t="shared" si="6"/>
        <v>1</v>
      </c>
      <c r="CO14" s="29" t="str">
        <f t="shared" si="7"/>
        <v>分</v>
      </c>
      <c r="CP14" s="28">
        <f t="shared" si="8"/>
        <v>15</v>
      </c>
      <c r="CQ14" s="22" t="str">
        <f t="shared" si="9"/>
        <v>秒</v>
      </c>
      <c r="CR14" s="26">
        <f t="shared" si="10"/>
        <v>100</v>
      </c>
      <c r="CS14" s="23" t="e">
        <f>#REF!</f>
        <v>#REF!</v>
      </c>
      <c r="CT14" s="26" t="e">
        <f>#REF!</f>
        <v>#REF!</v>
      </c>
      <c r="CU14" s="27" t="e">
        <f>#REF!</f>
        <v>#REF!</v>
      </c>
      <c r="CV14" s="26" t="e">
        <f>#REF!</f>
        <v>#REF!</v>
      </c>
    </row>
    <row r="15" spans="1:100" ht="13.5" customHeight="1">
      <c r="B15" s="108"/>
      <c r="C15" s="109"/>
      <c r="D15" s="118" t="s">
        <v>37</v>
      </c>
      <c r="E15" s="119"/>
      <c r="F15" s="119"/>
      <c r="G15" s="222"/>
      <c r="H15" s="223"/>
      <c r="I15" s="223"/>
      <c r="J15" s="224"/>
      <c r="K15" s="98"/>
      <c r="L15" s="99"/>
      <c r="M15" s="99"/>
      <c r="N15" s="100"/>
      <c r="O15" s="101">
        <v>1.3</v>
      </c>
      <c r="P15" s="101"/>
      <c r="Q15" s="101"/>
      <c r="R15" s="88">
        <v>810</v>
      </c>
      <c r="S15" s="86"/>
      <c r="T15" s="90"/>
      <c r="U15" s="89">
        <v>201</v>
      </c>
      <c r="V15" s="86"/>
      <c r="W15" s="86"/>
      <c r="X15" s="88">
        <v>100</v>
      </c>
      <c r="Y15" s="86"/>
      <c r="Z15" s="90"/>
      <c r="AA15" s="91">
        <v>3810</v>
      </c>
      <c r="AB15" s="86"/>
      <c r="AC15" s="86"/>
      <c r="AD15" s="90"/>
      <c r="AE15" s="85">
        <v>1</v>
      </c>
      <c r="AF15" s="86"/>
      <c r="AG15" s="39" t="s">
        <v>34</v>
      </c>
      <c r="AH15" s="87">
        <v>15</v>
      </c>
      <c r="AI15" s="86"/>
      <c r="AJ15" s="40" t="s">
        <v>35</v>
      </c>
      <c r="AK15" s="88">
        <v>100</v>
      </c>
      <c r="AL15" s="86"/>
      <c r="AM15" s="86"/>
      <c r="AN15" s="122">
        <f t="shared" si="11"/>
        <v>1099</v>
      </c>
      <c r="AO15" s="123"/>
      <c r="AP15" s="123"/>
      <c r="AQ15" s="123"/>
      <c r="AR15" s="102">
        <f t="shared" si="12"/>
        <v>710</v>
      </c>
      <c r="AS15" s="102"/>
      <c r="AT15" s="124"/>
      <c r="AU15" s="129">
        <f t="shared" si="13"/>
        <v>201</v>
      </c>
      <c r="AV15" s="129"/>
      <c r="AW15" s="129"/>
      <c r="AX15" s="102">
        <f t="shared" si="14"/>
        <v>100</v>
      </c>
      <c r="AY15" s="102"/>
      <c r="AZ15" s="103"/>
      <c r="BA15" s="50"/>
      <c r="CD15"/>
      <c r="CE15"/>
      <c r="CF15"/>
      <c r="CG15"/>
      <c r="CH15" s="24" t="str">
        <f t="shared" si="0"/>
        <v/>
      </c>
      <c r="CI15" s="25">
        <f t="shared" si="1"/>
        <v>1.3</v>
      </c>
      <c r="CJ15" s="26">
        <f t="shared" si="2"/>
        <v>810</v>
      </c>
      <c r="CK15" s="27">
        <f t="shared" si="3"/>
        <v>201</v>
      </c>
      <c r="CL15" s="26">
        <f t="shared" si="4"/>
        <v>100</v>
      </c>
      <c r="CM15" s="26">
        <f t="shared" si="5"/>
        <v>3810</v>
      </c>
      <c r="CN15" s="28">
        <f t="shared" si="6"/>
        <v>1</v>
      </c>
      <c r="CO15" s="29" t="str">
        <f t="shared" si="7"/>
        <v>分</v>
      </c>
      <c r="CP15" s="28">
        <f t="shared" si="8"/>
        <v>15</v>
      </c>
      <c r="CQ15" s="22" t="str">
        <f t="shared" si="9"/>
        <v>秒</v>
      </c>
      <c r="CR15" s="26">
        <f t="shared" si="10"/>
        <v>100</v>
      </c>
      <c r="CS15" s="23" t="e">
        <f>#REF!</f>
        <v>#REF!</v>
      </c>
      <c r="CT15" s="26" t="e">
        <f>#REF!</f>
        <v>#REF!</v>
      </c>
      <c r="CU15" s="27" t="e">
        <f>#REF!</f>
        <v>#REF!</v>
      </c>
      <c r="CV15" s="26" t="e">
        <f>#REF!</f>
        <v>#REF!</v>
      </c>
    </row>
    <row r="16" spans="1:100" ht="13.5" customHeight="1">
      <c r="B16" s="108"/>
      <c r="C16" s="109"/>
      <c r="D16" s="118" t="s">
        <v>40</v>
      </c>
      <c r="E16" s="119"/>
      <c r="F16" s="119"/>
      <c r="G16" s="222"/>
      <c r="H16" s="223"/>
      <c r="I16" s="223"/>
      <c r="J16" s="224"/>
      <c r="K16" s="243"/>
      <c r="L16" s="244"/>
      <c r="M16" s="244"/>
      <c r="N16" s="245"/>
      <c r="O16" s="101">
        <v>1.3</v>
      </c>
      <c r="P16" s="101"/>
      <c r="Q16" s="101"/>
      <c r="R16" s="88">
        <v>800</v>
      </c>
      <c r="S16" s="86"/>
      <c r="T16" s="90"/>
      <c r="U16" s="89">
        <v>203</v>
      </c>
      <c r="V16" s="86"/>
      <c r="W16" s="86"/>
      <c r="X16" s="102">
        <v>100</v>
      </c>
      <c r="Y16" s="120"/>
      <c r="Z16" s="121"/>
      <c r="AA16" s="91">
        <v>3760</v>
      </c>
      <c r="AB16" s="86"/>
      <c r="AC16" s="86"/>
      <c r="AD16" s="90"/>
      <c r="AE16" s="85">
        <v>1</v>
      </c>
      <c r="AF16" s="86"/>
      <c r="AG16" s="39" t="s">
        <v>34</v>
      </c>
      <c r="AH16" s="87">
        <v>15</v>
      </c>
      <c r="AI16" s="86"/>
      <c r="AJ16" s="40" t="s">
        <v>35</v>
      </c>
      <c r="AK16" s="88">
        <v>100</v>
      </c>
      <c r="AL16" s="86"/>
      <c r="AM16" s="86"/>
      <c r="AN16" s="122">
        <f t="shared" si="11"/>
        <v>1097</v>
      </c>
      <c r="AO16" s="123"/>
      <c r="AP16" s="123"/>
      <c r="AQ16" s="123"/>
      <c r="AR16" s="102">
        <f t="shared" si="12"/>
        <v>700</v>
      </c>
      <c r="AS16" s="102"/>
      <c r="AT16" s="124"/>
      <c r="AU16" s="129">
        <f t="shared" si="13"/>
        <v>203</v>
      </c>
      <c r="AV16" s="129"/>
      <c r="AW16" s="129"/>
      <c r="AX16" s="102">
        <f t="shared" si="14"/>
        <v>100</v>
      </c>
      <c r="AY16" s="102"/>
      <c r="AZ16" s="103"/>
      <c r="BN16" s="49"/>
      <c r="BO16" s="49"/>
      <c r="BP16" s="49"/>
      <c r="BQ16" s="49"/>
      <c r="BR16" s="49"/>
      <c r="CD16"/>
      <c r="CE16"/>
      <c r="CF16"/>
      <c r="CG16"/>
      <c r="CH16" s="24" t="str">
        <f t="shared" si="0"/>
        <v/>
      </c>
      <c r="CI16" s="25">
        <f t="shared" si="1"/>
        <v>1.3</v>
      </c>
      <c r="CJ16" s="26">
        <f t="shared" si="2"/>
        <v>800</v>
      </c>
      <c r="CK16" s="27">
        <f t="shared" si="3"/>
        <v>203</v>
      </c>
      <c r="CL16" s="26">
        <f t="shared" si="4"/>
        <v>100</v>
      </c>
      <c r="CM16" s="26">
        <f t="shared" si="5"/>
        <v>3760</v>
      </c>
      <c r="CN16" s="28">
        <f t="shared" si="6"/>
        <v>1</v>
      </c>
      <c r="CO16" s="29" t="str">
        <f t="shared" si="7"/>
        <v>分</v>
      </c>
      <c r="CP16" s="28">
        <f t="shared" si="8"/>
        <v>15</v>
      </c>
      <c r="CQ16" s="22" t="str">
        <f t="shared" si="9"/>
        <v>秒</v>
      </c>
      <c r="CR16" s="26">
        <f t="shared" si="10"/>
        <v>100</v>
      </c>
      <c r="CS16" s="23" t="e">
        <f>#REF!</f>
        <v>#REF!</v>
      </c>
      <c r="CT16" s="26" t="e">
        <f>#REF!</f>
        <v>#REF!</v>
      </c>
      <c r="CU16" s="27" t="e">
        <f>#REF!</f>
        <v>#REF!</v>
      </c>
      <c r="CV16" s="26" t="e">
        <f>#REF!</f>
        <v>#REF!</v>
      </c>
    </row>
    <row r="17" spans="1:100" ht="13.5" customHeight="1">
      <c r="B17" s="108"/>
      <c r="C17" s="109"/>
      <c r="D17" s="118" t="s">
        <v>106</v>
      </c>
      <c r="E17" s="119"/>
      <c r="F17" s="119"/>
      <c r="G17" s="222"/>
      <c r="H17" s="223"/>
      <c r="I17" s="223"/>
      <c r="J17" s="224"/>
      <c r="K17" s="98"/>
      <c r="L17" s="99"/>
      <c r="M17" s="99"/>
      <c r="N17" s="100"/>
      <c r="O17" s="101">
        <v>1.3</v>
      </c>
      <c r="P17" s="101"/>
      <c r="Q17" s="101"/>
      <c r="R17" s="88">
        <v>790</v>
      </c>
      <c r="S17" s="86"/>
      <c r="T17" s="90"/>
      <c r="U17" s="89">
        <v>206</v>
      </c>
      <c r="V17" s="86"/>
      <c r="W17" s="86"/>
      <c r="X17" s="102">
        <v>100</v>
      </c>
      <c r="Y17" s="120"/>
      <c r="Z17" s="121"/>
      <c r="AA17" s="91">
        <v>3720</v>
      </c>
      <c r="AB17" s="86"/>
      <c r="AC17" s="86"/>
      <c r="AD17" s="90"/>
      <c r="AE17" s="85">
        <v>1</v>
      </c>
      <c r="AF17" s="86"/>
      <c r="AG17" s="39" t="s">
        <v>34</v>
      </c>
      <c r="AH17" s="87">
        <v>15</v>
      </c>
      <c r="AI17" s="86"/>
      <c r="AJ17" s="40" t="s">
        <v>35</v>
      </c>
      <c r="AK17" s="88">
        <v>100</v>
      </c>
      <c r="AL17" s="86"/>
      <c r="AM17" s="86"/>
      <c r="AN17" s="122">
        <f t="shared" ref="AN17:AN18" si="30">O17*1000-U17</f>
        <v>1094</v>
      </c>
      <c r="AO17" s="123"/>
      <c r="AP17" s="123"/>
      <c r="AQ17" s="123"/>
      <c r="AR17" s="102">
        <f t="shared" ref="AR17:AR18" si="31">R17-X17</f>
        <v>690</v>
      </c>
      <c r="AS17" s="102"/>
      <c r="AT17" s="124"/>
      <c r="AU17" s="129">
        <f t="shared" ref="AU17:AU18" si="32">U17</f>
        <v>206</v>
      </c>
      <c r="AV17" s="129"/>
      <c r="AW17" s="129"/>
      <c r="AX17" s="102">
        <f t="shared" ref="AX17:AX18" si="33">X17</f>
        <v>100</v>
      </c>
      <c r="AY17" s="102"/>
      <c r="AZ17" s="103"/>
      <c r="BC17" s="1" t="s">
        <v>74</v>
      </c>
      <c r="CD17"/>
      <c r="CE17"/>
      <c r="CF17"/>
      <c r="CG17"/>
      <c r="CH17" s="24" t="str">
        <f t="shared" ref="CH17:CH18" si="34">IF(K17="","",1)</f>
        <v/>
      </c>
      <c r="CI17" s="25">
        <f t="shared" ref="CI17:CI18" si="35">O17</f>
        <v>1.3</v>
      </c>
      <c r="CJ17" s="26">
        <f t="shared" ref="CJ17:CJ18" si="36">R17</f>
        <v>790</v>
      </c>
      <c r="CK17" s="27">
        <f t="shared" ref="CK17:CK18" si="37">U17</f>
        <v>206</v>
      </c>
      <c r="CL17" s="26">
        <f t="shared" ref="CL17:CL18" si="38">X17</f>
        <v>100</v>
      </c>
      <c r="CM17" s="26">
        <f t="shared" ref="CM17:CM18" si="39">AA17</f>
        <v>3720</v>
      </c>
      <c r="CN17" s="28">
        <f t="shared" ref="CN17:CN18" si="40">AE17</f>
        <v>1</v>
      </c>
      <c r="CO17" s="29" t="str">
        <f t="shared" ref="CO17:CO18" si="41">AG17</f>
        <v>分</v>
      </c>
      <c r="CP17" s="28">
        <f t="shared" ref="CP17:CP18" si="42">AH17</f>
        <v>15</v>
      </c>
      <c r="CQ17" s="22" t="str">
        <f t="shared" ref="CQ17:CQ18" si="43">AJ17</f>
        <v>秒</v>
      </c>
      <c r="CR17" s="26">
        <f t="shared" ref="CR17:CR18" si="44">AK17</f>
        <v>100</v>
      </c>
      <c r="CS17" s="23" t="e">
        <f>#REF!</f>
        <v>#REF!</v>
      </c>
      <c r="CT17" s="26" t="e">
        <f>#REF!</f>
        <v>#REF!</v>
      </c>
      <c r="CU17" s="27" t="e">
        <f>#REF!</f>
        <v>#REF!</v>
      </c>
      <c r="CV17" s="26" t="e">
        <f>#REF!</f>
        <v>#REF!</v>
      </c>
    </row>
    <row r="18" spans="1:100" ht="13.5" customHeight="1">
      <c r="B18" s="108"/>
      <c r="C18" s="109"/>
      <c r="D18" s="118" t="s">
        <v>107</v>
      </c>
      <c r="E18" s="119"/>
      <c r="F18" s="119"/>
      <c r="G18" s="222"/>
      <c r="H18" s="223"/>
      <c r="I18" s="223"/>
      <c r="J18" s="224"/>
      <c r="K18" s="243"/>
      <c r="L18" s="244"/>
      <c r="M18" s="244"/>
      <c r="N18" s="245"/>
      <c r="O18" s="101">
        <v>1.3</v>
      </c>
      <c r="P18" s="101"/>
      <c r="Q18" s="101"/>
      <c r="R18" s="88">
        <v>780</v>
      </c>
      <c r="S18" s="86"/>
      <c r="T18" s="90"/>
      <c r="U18" s="89">
        <v>209</v>
      </c>
      <c r="V18" s="86"/>
      <c r="W18" s="86"/>
      <c r="X18" s="102">
        <v>100</v>
      </c>
      <c r="Y18" s="120"/>
      <c r="Z18" s="121"/>
      <c r="AA18" s="91">
        <v>3670</v>
      </c>
      <c r="AB18" s="86"/>
      <c r="AC18" s="86"/>
      <c r="AD18" s="90"/>
      <c r="AE18" s="85">
        <v>1</v>
      </c>
      <c r="AF18" s="86"/>
      <c r="AG18" s="39" t="s">
        <v>34</v>
      </c>
      <c r="AH18" s="87">
        <v>20</v>
      </c>
      <c r="AI18" s="86"/>
      <c r="AJ18" s="40" t="s">
        <v>35</v>
      </c>
      <c r="AK18" s="88">
        <v>100</v>
      </c>
      <c r="AL18" s="86"/>
      <c r="AM18" s="86"/>
      <c r="AN18" s="122">
        <f t="shared" si="30"/>
        <v>1091</v>
      </c>
      <c r="AO18" s="123"/>
      <c r="AP18" s="123"/>
      <c r="AQ18" s="123"/>
      <c r="AR18" s="102">
        <f t="shared" si="31"/>
        <v>680</v>
      </c>
      <c r="AS18" s="102"/>
      <c r="AT18" s="124"/>
      <c r="AU18" s="129">
        <f t="shared" si="32"/>
        <v>209</v>
      </c>
      <c r="AV18" s="129"/>
      <c r="AW18" s="129"/>
      <c r="AX18" s="102">
        <f t="shared" si="33"/>
        <v>100</v>
      </c>
      <c r="AY18" s="102"/>
      <c r="AZ18" s="103"/>
      <c r="BN18" s="49"/>
      <c r="BO18" s="49"/>
      <c r="BP18" s="49"/>
      <c r="BQ18" s="49"/>
      <c r="BR18" s="49"/>
      <c r="CD18"/>
      <c r="CE18"/>
      <c r="CF18"/>
      <c r="CG18"/>
      <c r="CH18" s="24" t="str">
        <f t="shared" si="34"/>
        <v/>
      </c>
      <c r="CI18" s="25">
        <f t="shared" si="35"/>
        <v>1.3</v>
      </c>
      <c r="CJ18" s="26">
        <f t="shared" si="36"/>
        <v>780</v>
      </c>
      <c r="CK18" s="27">
        <f t="shared" si="37"/>
        <v>209</v>
      </c>
      <c r="CL18" s="26">
        <f t="shared" si="38"/>
        <v>100</v>
      </c>
      <c r="CM18" s="26">
        <f t="shared" si="39"/>
        <v>3670</v>
      </c>
      <c r="CN18" s="28">
        <f t="shared" si="40"/>
        <v>1</v>
      </c>
      <c r="CO18" s="29" t="str">
        <f t="shared" si="41"/>
        <v>分</v>
      </c>
      <c r="CP18" s="28">
        <f t="shared" si="42"/>
        <v>20</v>
      </c>
      <c r="CQ18" s="22" t="str">
        <f t="shared" si="43"/>
        <v>秒</v>
      </c>
      <c r="CR18" s="26">
        <f t="shared" si="44"/>
        <v>100</v>
      </c>
      <c r="CS18" s="23" t="e">
        <f>#REF!</f>
        <v>#REF!</v>
      </c>
      <c r="CT18" s="26" t="e">
        <f>#REF!</f>
        <v>#REF!</v>
      </c>
      <c r="CU18" s="27" t="e">
        <f>#REF!</f>
        <v>#REF!</v>
      </c>
      <c r="CV18" s="26" t="e">
        <f>#REF!</f>
        <v>#REF!</v>
      </c>
    </row>
    <row r="19" spans="1:100" ht="13.5" customHeight="1" thickBot="1">
      <c r="B19" s="110"/>
      <c r="C19" s="111"/>
      <c r="D19" s="220" t="s">
        <v>25</v>
      </c>
      <c r="E19" s="221"/>
      <c r="F19" s="221"/>
      <c r="G19" s="237"/>
      <c r="H19" s="238"/>
      <c r="I19" s="238"/>
      <c r="J19" s="239"/>
      <c r="K19" s="231"/>
      <c r="L19" s="232"/>
      <c r="M19" s="232"/>
      <c r="N19" s="233"/>
      <c r="O19" s="70">
        <v>1.3</v>
      </c>
      <c r="P19" s="70"/>
      <c r="Q19" s="70"/>
      <c r="R19" s="71">
        <v>770</v>
      </c>
      <c r="S19" s="72"/>
      <c r="T19" s="73"/>
      <c r="U19" s="74">
        <v>211</v>
      </c>
      <c r="V19" s="72"/>
      <c r="W19" s="72"/>
      <c r="X19" s="71">
        <v>100</v>
      </c>
      <c r="Y19" s="72"/>
      <c r="Z19" s="73"/>
      <c r="AA19" s="104">
        <v>3620</v>
      </c>
      <c r="AB19" s="72"/>
      <c r="AC19" s="72"/>
      <c r="AD19" s="73"/>
      <c r="AE19" s="105">
        <v>1</v>
      </c>
      <c r="AF19" s="72"/>
      <c r="AG19" s="43" t="s">
        <v>34</v>
      </c>
      <c r="AH19" s="84">
        <v>20</v>
      </c>
      <c r="AI19" s="72"/>
      <c r="AJ19" s="44" t="s">
        <v>35</v>
      </c>
      <c r="AK19" s="71">
        <v>100</v>
      </c>
      <c r="AL19" s="72"/>
      <c r="AM19" s="72"/>
      <c r="AN19" s="178">
        <f t="shared" si="11"/>
        <v>1089</v>
      </c>
      <c r="AO19" s="179"/>
      <c r="AP19" s="179"/>
      <c r="AQ19" s="179"/>
      <c r="AR19" s="187">
        <f t="shared" si="12"/>
        <v>670</v>
      </c>
      <c r="AS19" s="187"/>
      <c r="AT19" s="188"/>
      <c r="AU19" s="133">
        <f t="shared" si="13"/>
        <v>211</v>
      </c>
      <c r="AV19" s="133"/>
      <c r="AW19" s="133"/>
      <c r="AX19" s="127">
        <f t="shared" si="14"/>
        <v>100</v>
      </c>
      <c r="AY19" s="127"/>
      <c r="AZ19" s="130"/>
      <c r="CD19"/>
      <c r="CE19"/>
      <c r="CF19"/>
      <c r="CG19"/>
      <c r="CH19" s="24" t="str">
        <f t="shared" si="0"/>
        <v/>
      </c>
      <c r="CI19" s="25">
        <f t="shared" si="1"/>
        <v>1.3</v>
      </c>
      <c r="CJ19" s="26">
        <f t="shared" si="2"/>
        <v>770</v>
      </c>
      <c r="CK19" s="27">
        <f t="shared" si="3"/>
        <v>211</v>
      </c>
      <c r="CL19" s="26">
        <f t="shared" si="4"/>
        <v>100</v>
      </c>
      <c r="CM19" s="26">
        <f t="shared" si="5"/>
        <v>3620</v>
      </c>
      <c r="CN19" s="28">
        <f t="shared" si="6"/>
        <v>1</v>
      </c>
      <c r="CO19" s="29" t="str">
        <f t="shared" si="7"/>
        <v>分</v>
      </c>
      <c r="CP19" s="28">
        <f t="shared" si="8"/>
        <v>20</v>
      </c>
      <c r="CQ19" s="22" t="str">
        <f t="shared" si="9"/>
        <v>秒</v>
      </c>
      <c r="CR19" s="26">
        <f t="shared" si="10"/>
        <v>100</v>
      </c>
      <c r="CS19" s="23" t="e">
        <f>#REF!</f>
        <v>#REF!</v>
      </c>
      <c r="CT19" s="26" t="e">
        <f>#REF!</f>
        <v>#REF!</v>
      </c>
      <c r="CU19" s="27" t="e">
        <f>#REF!</f>
        <v>#REF!</v>
      </c>
      <c r="CV19" s="26" t="e">
        <f>#REF!</f>
        <v>#REF!</v>
      </c>
    </row>
    <row r="20" spans="1:100" ht="13.5" customHeight="1">
      <c r="B20" s="106" t="s">
        <v>41</v>
      </c>
      <c r="C20" s="107"/>
      <c r="D20" s="229" t="s">
        <v>24</v>
      </c>
      <c r="E20" s="230"/>
      <c r="F20" s="230"/>
      <c r="G20" s="234" t="s">
        <v>109</v>
      </c>
      <c r="H20" s="235"/>
      <c r="I20" s="235"/>
      <c r="J20" s="236"/>
      <c r="K20" s="240"/>
      <c r="L20" s="241"/>
      <c r="M20" s="241"/>
      <c r="N20" s="242"/>
      <c r="O20" s="112">
        <v>1.3</v>
      </c>
      <c r="P20" s="112"/>
      <c r="Q20" s="112"/>
      <c r="R20" s="92">
        <v>770</v>
      </c>
      <c r="S20" s="93"/>
      <c r="T20" s="94"/>
      <c r="U20" s="113">
        <v>145</v>
      </c>
      <c r="V20" s="93"/>
      <c r="W20" s="93"/>
      <c r="X20" s="92">
        <v>50</v>
      </c>
      <c r="Y20" s="93"/>
      <c r="Z20" s="94"/>
      <c r="AA20" s="95">
        <v>2730</v>
      </c>
      <c r="AB20" s="93"/>
      <c r="AC20" s="93"/>
      <c r="AD20" s="94"/>
      <c r="AE20" s="96">
        <v>0</v>
      </c>
      <c r="AF20" s="93"/>
      <c r="AG20" s="41" t="s">
        <v>34</v>
      </c>
      <c r="AH20" s="97">
        <v>55</v>
      </c>
      <c r="AI20" s="93"/>
      <c r="AJ20" s="42" t="s">
        <v>35</v>
      </c>
      <c r="AK20" s="92">
        <v>50</v>
      </c>
      <c r="AL20" s="93"/>
      <c r="AM20" s="93"/>
      <c r="AN20" s="116">
        <f t="shared" si="11"/>
        <v>1155</v>
      </c>
      <c r="AO20" s="117"/>
      <c r="AP20" s="117"/>
      <c r="AQ20" s="117"/>
      <c r="AR20" s="189">
        <f t="shared" si="12"/>
        <v>720</v>
      </c>
      <c r="AS20" s="189"/>
      <c r="AT20" s="194"/>
      <c r="AU20" s="195">
        <f t="shared" si="13"/>
        <v>145</v>
      </c>
      <c r="AV20" s="195"/>
      <c r="AW20" s="195"/>
      <c r="AX20" s="189">
        <f t="shared" si="14"/>
        <v>50</v>
      </c>
      <c r="AY20" s="189"/>
      <c r="AZ20" s="190"/>
      <c r="CD20"/>
      <c r="CE20"/>
      <c r="CF20"/>
      <c r="CG20"/>
      <c r="CH20" s="24" t="str">
        <f t="shared" si="0"/>
        <v/>
      </c>
      <c r="CI20" s="25">
        <f t="shared" si="1"/>
        <v>1.3</v>
      </c>
      <c r="CJ20" s="26">
        <f t="shared" si="2"/>
        <v>770</v>
      </c>
      <c r="CK20" s="27">
        <f t="shared" si="3"/>
        <v>145</v>
      </c>
      <c r="CL20" s="26">
        <f t="shared" si="4"/>
        <v>50</v>
      </c>
      <c r="CM20" s="26">
        <f t="shared" si="5"/>
        <v>2730</v>
      </c>
      <c r="CN20" s="28">
        <f t="shared" si="6"/>
        <v>0</v>
      </c>
      <c r="CO20" s="29" t="str">
        <f t="shared" si="7"/>
        <v>分</v>
      </c>
      <c r="CP20" s="28">
        <f t="shared" si="8"/>
        <v>55</v>
      </c>
      <c r="CQ20" s="22" t="str">
        <f t="shared" si="9"/>
        <v>秒</v>
      </c>
      <c r="CR20" s="26">
        <f t="shared" si="10"/>
        <v>50</v>
      </c>
      <c r="CS20" s="23" t="e">
        <f>#REF!</f>
        <v>#REF!</v>
      </c>
      <c r="CT20" s="26" t="e">
        <f>#REF!</f>
        <v>#REF!</v>
      </c>
      <c r="CU20" s="27" t="e">
        <f>#REF!</f>
        <v>#REF!</v>
      </c>
      <c r="CV20" s="26" t="e">
        <f>#REF!</f>
        <v>#REF!</v>
      </c>
    </row>
    <row r="21" spans="1:100" ht="13.5" customHeight="1">
      <c r="B21" s="108"/>
      <c r="C21" s="109"/>
      <c r="D21" s="118" t="s">
        <v>39</v>
      </c>
      <c r="E21" s="119"/>
      <c r="F21" s="119"/>
      <c r="G21" s="222"/>
      <c r="H21" s="223"/>
      <c r="I21" s="223"/>
      <c r="J21" s="224"/>
      <c r="K21" s="222"/>
      <c r="L21" s="223"/>
      <c r="M21" s="223"/>
      <c r="N21" s="224"/>
      <c r="O21" s="101">
        <v>1.3</v>
      </c>
      <c r="P21" s="101"/>
      <c r="Q21" s="101"/>
      <c r="R21" s="88">
        <v>760</v>
      </c>
      <c r="S21" s="86"/>
      <c r="T21" s="90"/>
      <c r="U21" s="89">
        <v>147</v>
      </c>
      <c r="V21" s="86"/>
      <c r="W21" s="86"/>
      <c r="X21" s="88">
        <v>50</v>
      </c>
      <c r="Y21" s="86"/>
      <c r="Z21" s="90"/>
      <c r="AA21" s="91">
        <v>2700</v>
      </c>
      <c r="AB21" s="86"/>
      <c r="AC21" s="86"/>
      <c r="AD21" s="90"/>
      <c r="AE21" s="85">
        <v>0</v>
      </c>
      <c r="AF21" s="86"/>
      <c r="AG21" s="39" t="s">
        <v>34</v>
      </c>
      <c r="AH21" s="87">
        <v>55</v>
      </c>
      <c r="AI21" s="86"/>
      <c r="AJ21" s="40" t="s">
        <v>35</v>
      </c>
      <c r="AK21" s="88">
        <v>50</v>
      </c>
      <c r="AL21" s="86"/>
      <c r="AM21" s="86"/>
      <c r="AN21" s="178">
        <f t="shared" si="11"/>
        <v>1153</v>
      </c>
      <c r="AO21" s="179"/>
      <c r="AP21" s="179"/>
      <c r="AQ21" s="179"/>
      <c r="AR21" s="102">
        <f t="shared" si="12"/>
        <v>710</v>
      </c>
      <c r="AS21" s="102"/>
      <c r="AT21" s="124"/>
      <c r="AU21" s="133">
        <f t="shared" si="13"/>
        <v>147</v>
      </c>
      <c r="AV21" s="133"/>
      <c r="AW21" s="133"/>
      <c r="AX21" s="102">
        <f t="shared" si="14"/>
        <v>50</v>
      </c>
      <c r="AY21" s="102"/>
      <c r="AZ21" s="103"/>
      <c r="CD21"/>
      <c r="CE21"/>
      <c r="CF21"/>
      <c r="CG21"/>
      <c r="CH21" s="24" t="str">
        <f t="shared" si="0"/>
        <v/>
      </c>
      <c r="CI21" s="25">
        <f t="shared" si="1"/>
        <v>1.3</v>
      </c>
      <c r="CJ21" s="26">
        <f t="shared" si="2"/>
        <v>760</v>
      </c>
      <c r="CK21" s="27">
        <f t="shared" si="3"/>
        <v>147</v>
      </c>
      <c r="CL21" s="26">
        <f t="shared" si="4"/>
        <v>50</v>
      </c>
      <c r="CM21" s="26">
        <f t="shared" si="5"/>
        <v>2700</v>
      </c>
      <c r="CN21" s="28">
        <f t="shared" si="6"/>
        <v>0</v>
      </c>
      <c r="CO21" s="29" t="str">
        <f t="shared" si="7"/>
        <v>分</v>
      </c>
      <c r="CP21" s="28">
        <f t="shared" si="8"/>
        <v>55</v>
      </c>
      <c r="CQ21" s="22" t="str">
        <f t="shared" si="9"/>
        <v>秒</v>
      </c>
      <c r="CR21" s="26">
        <f t="shared" si="10"/>
        <v>50</v>
      </c>
      <c r="CS21" s="23" t="e">
        <f>#REF!</f>
        <v>#REF!</v>
      </c>
      <c r="CT21" s="26" t="e">
        <f>#REF!</f>
        <v>#REF!</v>
      </c>
      <c r="CU21" s="27" t="e">
        <f>#REF!</f>
        <v>#REF!</v>
      </c>
      <c r="CV21" s="26" t="e">
        <f>#REF!</f>
        <v>#REF!</v>
      </c>
    </row>
    <row r="22" spans="1:100" ht="13.5" customHeight="1">
      <c r="B22" s="108"/>
      <c r="C22" s="109"/>
      <c r="D22" s="118" t="s">
        <v>37</v>
      </c>
      <c r="E22" s="119"/>
      <c r="F22" s="119"/>
      <c r="G22" s="222"/>
      <c r="H22" s="223"/>
      <c r="I22" s="223"/>
      <c r="J22" s="224"/>
      <c r="K22" s="98"/>
      <c r="L22" s="99"/>
      <c r="M22" s="99"/>
      <c r="N22" s="100"/>
      <c r="O22" s="101">
        <v>1.3</v>
      </c>
      <c r="P22" s="101"/>
      <c r="Q22" s="101"/>
      <c r="R22" s="88">
        <v>750</v>
      </c>
      <c r="S22" s="86"/>
      <c r="T22" s="90"/>
      <c r="U22" s="89">
        <v>149</v>
      </c>
      <c r="V22" s="86"/>
      <c r="W22" s="86"/>
      <c r="X22" s="88">
        <v>50</v>
      </c>
      <c r="Y22" s="86"/>
      <c r="Z22" s="90"/>
      <c r="AA22" s="91">
        <v>2660</v>
      </c>
      <c r="AB22" s="86"/>
      <c r="AC22" s="86"/>
      <c r="AD22" s="90"/>
      <c r="AE22" s="85">
        <v>0</v>
      </c>
      <c r="AF22" s="86"/>
      <c r="AG22" s="39" t="s">
        <v>34</v>
      </c>
      <c r="AH22" s="87">
        <v>55</v>
      </c>
      <c r="AI22" s="86"/>
      <c r="AJ22" s="40" t="s">
        <v>35</v>
      </c>
      <c r="AK22" s="88">
        <v>50</v>
      </c>
      <c r="AL22" s="86"/>
      <c r="AM22" s="86"/>
      <c r="AN22" s="122">
        <f t="shared" si="11"/>
        <v>1151</v>
      </c>
      <c r="AO22" s="123"/>
      <c r="AP22" s="123"/>
      <c r="AQ22" s="123"/>
      <c r="AR22" s="127">
        <f t="shared" si="12"/>
        <v>700</v>
      </c>
      <c r="AS22" s="127"/>
      <c r="AT22" s="128"/>
      <c r="AU22" s="129">
        <f t="shared" si="13"/>
        <v>149</v>
      </c>
      <c r="AV22" s="129"/>
      <c r="AW22" s="129"/>
      <c r="AX22" s="127">
        <f t="shared" si="14"/>
        <v>50</v>
      </c>
      <c r="AY22" s="127"/>
      <c r="AZ22" s="130"/>
      <c r="CD22"/>
      <c r="CE22"/>
      <c r="CF22"/>
      <c r="CG22"/>
      <c r="CH22" s="24" t="str">
        <f t="shared" si="0"/>
        <v/>
      </c>
      <c r="CI22" s="25">
        <f t="shared" si="1"/>
        <v>1.3</v>
      </c>
      <c r="CJ22" s="26">
        <f t="shared" si="2"/>
        <v>750</v>
      </c>
      <c r="CK22" s="27">
        <f t="shared" si="3"/>
        <v>149</v>
      </c>
      <c r="CL22" s="26">
        <f t="shared" si="4"/>
        <v>50</v>
      </c>
      <c r="CM22" s="26">
        <f t="shared" si="5"/>
        <v>2660</v>
      </c>
      <c r="CN22" s="28">
        <f t="shared" si="6"/>
        <v>0</v>
      </c>
      <c r="CO22" s="29" t="str">
        <f t="shared" si="7"/>
        <v>分</v>
      </c>
      <c r="CP22" s="28">
        <f t="shared" si="8"/>
        <v>55</v>
      </c>
      <c r="CQ22" s="22" t="str">
        <f t="shared" si="9"/>
        <v>秒</v>
      </c>
      <c r="CR22" s="26">
        <f t="shared" si="10"/>
        <v>50</v>
      </c>
      <c r="CS22" s="23" t="e">
        <f>#REF!</f>
        <v>#REF!</v>
      </c>
      <c r="CT22" s="26" t="e">
        <f>#REF!</f>
        <v>#REF!</v>
      </c>
      <c r="CU22" s="27" t="e">
        <f>#REF!</f>
        <v>#REF!</v>
      </c>
      <c r="CV22" s="26" t="e">
        <f>#REF!</f>
        <v>#REF!</v>
      </c>
    </row>
    <row r="23" spans="1:100" ht="13.5" customHeight="1">
      <c r="B23" s="108"/>
      <c r="C23" s="109"/>
      <c r="D23" s="118" t="s">
        <v>40</v>
      </c>
      <c r="E23" s="119"/>
      <c r="F23" s="119"/>
      <c r="G23" s="222"/>
      <c r="H23" s="223"/>
      <c r="I23" s="223"/>
      <c r="J23" s="224"/>
      <c r="K23" s="98"/>
      <c r="L23" s="99"/>
      <c r="M23" s="99"/>
      <c r="N23" s="100"/>
      <c r="O23" s="101">
        <v>1.3</v>
      </c>
      <c r="P23" s="101"/>
      <c r="Q23" s="101"/>
      <c r="R23" s="88">
        <v>740</v>
      </c>
      <c r="S23" s="86"/>
      <c r="T23" s="90"/>
      <c r="U23" s="89">
        <v>151</v>
      </c>
      <c r="V23" s="86"/>
      <c r="W23" s="86"/>
      <c r="X23" s="102">
        <v>50</v>
      </c>
      <c r="Y23" s="120"/>
      <c r="Z23" s="121"/>
      <c r="AA23" s="91">
        <v>2630</v>
      </c>
      <c r="AB23" s="86"/>
      <c r="AC23" s="86"/>
      <c r="AD23" s="90"/>
      <c r="AE23" s="85">
        <v>0</v>
      </c>
      <c r="AF23" s="86"/>
      <c r="AG23" s="39" t="s">
        <v>34</v>
      </c>
      <c r="AH23" s="87">
        <v>55</v>
      </c>
      <c r="AI23" s="86"/>
      <c r="AJ23" s="40" t="s">
        <v>35</v>
      </c>
      <c r="AK23" s="88">
        <v>50</v>
      </c>
      <c r="AL23" s="86"/>
      <c r="AM23" s="86"/>
      <c r="AN23" s="122">
        <f t="shared" ref="AN23:AN25" si="45">O23*1000-U23</f>
        <v>1149</v>
      </c>
      <c r="AO23" s="123"/>
      <c r="AP23" s="123"/>
      <c r="AQ23" s="123"/>
      <c r="AR23" s="102">
        <f t="shared" ref="AR23:AR25" si="46">R23-X23</f>
        <v>690</v>
      </c>
      <c r="AS23" s="102"/>
      <c r="AT23" s="124"/>
      <c r="AU23" s="129">
        <f t="shared" ref="AU23:AU25" si="47">U23</f>
        <v>151</v>
      </c>
      <c r="AV23" s="129"/>
      <c r="AW23" s="129"/>
      <c r="AX23" s="102">
        <f t="shared" ref="AX23:AX25" si="48">X23</f>
        <v>50</v>
      </c>
      <c r="AY23" s="102"/>
      <c r="AZ23" s="103"/>
      <c r="BN23" s="49"/>
      <c r="BO23" s="49"/>
      <c r="BP23" s="49"/>
      <c r="BQ23" s="49"/>
      <c r="BR23" s="49"/>
      <c r="CD23"/>
      <c r="CE23"/>
      <c r="CF23"/>
      <c r="CG23"/>
      <c r="CH23" s="24" t="str">
        <f t="shared" ref="CH23:CH25" si="49">IF(K23="","",1)</f>
        <v/>
      </c>
      <c r="CI23" s="25">
        <f t="shared" ref="CI23:CI25" si="50">O23</f>
        <v>1.3</v>
      </c>
      <c r="CJ23" s="26">
        <f t="shared" ref="CJ23:CJ25" si="51">R23</f>
        <v>740</v>
      </c>
      <c r="CK23" s="27">
        <f t="shared" ref="CK23:CK25" si="52">U23</f>
        <v>151</v>
      </c>
      <c r="CL23" s="26">
        <f t="shared" ref="CL23:CL25" si="53">X23</f>
        <v>50</v>
      </c>
      <c r="CM23" s="26">
        <f t="shared" ref="CM23:CM25" si="54">AA23</f>
        <v>2630</v>
      </c>
      <c r="CN23" s="28">
        <f t="shared" ref="CN23:CN25" si="55">AE23</f>
        <v>0</v>
      </c>
      <c r="CO23" s="29" t="str">
        <f t="shared" ref="CO23:CO25" si="56">AG23</f>
        <v>分</v>
      </c>
      <c r="CP23" s="28">
        <f t="shared" ref="CP23:CP25" si="57">AH23</f>
        <v>55</v>
      </c>
      <c r="CQ23" s="22" t="str">
        <f t="shared" ref="CQ23:CQ25" si="58">AJ23</f>
        <v>秒</v>
      </c>
      <c r="CR23" s="26">
        <f t="shared" ref="CR23:CR25" si="59">AK23</f>
        <v>50</v>
      </c>
      <c r="CS23" s="23" t="e">
        <f>#REF!</f>
        <v>#REF!</v>
      </c>
      <c r="CT23" s="26" t="e">
        <f>#REF!</f>
        <v>#REF!</v>
      </c>
      <c r="CU23" s="27" t="e">
        <f>#REF!</f>
        <v>#REF!</v>
      </c>
      <c r="CV23" s="26" t="e">
        <f>#REF!</f>
        <v>#REF!</v>
      </c>
    </row>
    <row r="24" spans="1:100" ht="13.5" customHeight="1">
      <c r="B24" s="108"/>
      <c r="C24" s="109"/>
      <c r="D24" s="118" t="s">
        <v>106</v>
      </c>
      <c r="E24" s="119"/>
      <c r="F24" s="119"/>
      <c r="G24" s="222"/>
      <c r="H24" s="223"/>
      <c r="I24" s="223"/>
      <c r="J24" s="224"/>
      <c r="K24" s="98"/>
      <c r="L24" s="99"/>
      <c r="M24" s="99"/>
      <c r="N24" s="100"/>
      <c r="O24" s="101">
        <v>1.3</v>
      </c>
      <c r="P24" s="101"/>
      <c r="Q24" s="101"/>
      <c r="R24" s="88">
        <v>730</v>
      </c>
      <c r="S24" s="86"/>
      <c r="T24" s="90"/>
      <c r="U24" s="89">
        <v>153</v>
      </c>
      <c r="V24" s="86"/>
      <c r="W24" s="86"/>
      <c r="X24" s="102">
        <v>50</v>
      </c>
      <c r="Y24" s="120"/>
      <c r="Z24" s="121"/>
      <c r="AA24" s="91">
        <v>2590</v>
      </c>
      <c r="AB24" s="86"/>
      <c r="AC24" s="86"/>
      <c r="AD24" s="90"/>
      <c r="AE24" s="85">
        <v>1</v>
      </c>
      <c r="AF24" s="86"/>
      <c r="AG24" s="39" t="s">
        <v>34</v>
      </c>
      <c r="AH24" s="87">
        <v>0</v>
      </c>
      <c r="AI24" s="86"/>
      <c r="AJ24" s="40" t="s">
        <v>35</v>
      </c>
      <c r="AK24" s="88">
        <v>50</v>
      </c>
      <c r="AL24" s="86"/>
      <c r="AM24" s="86"/>
      <c r="AN24" s="122">
        <f t="shared" si="45"/>
        <v>1147</v>
      </c>
      <c r="AO24" s="123"/>
      <c r="AP24" s="123"/>
      <c r="AQ24" s="123"/>
      <c r="AR24" s="102">
        <f t="shared" si="46"/>
        <v>680</v>
      </c>
      <c r="AS24" s="102"/>
      <c r="AT24" s="124"/>
      <c r="AU24" s="129">
        <f t="shared" si="47"/>
        <v>153</v>
      </c>
      <c r="AV24" s="129"/>
      <c r="AW24" s="129"/>
      <c r="AX24" s="102">
        <f t="shared" si="48"/>
        <v>50</v>
      </c>
      <c r="AY24" s="102"/>
      <c r="AZ24" s="103"/>
      <c r="BC24" s="1" t="s">
        <v>74</v>
      </c>
      <c r="CD24"/>
      <c r="CE24"/>
      <c r="CF24"/>
      <c r="CG24"/>
      <c r="CH24" s="24" t="str">
        <f t="shared" si="49"/>
        <v/>
      </c>
      <c r="CI24" s="25">
        <f t="shared" si="50"/>
        <v>1.3</v>
      </c>
      <c r="CJ24" s="26">
        <f t="shared" si="51"/>
        <v>730</v>
      </c>
      <c r="CK24" s="27">
        <f t="shared" si="52"/>
        <v>153</v>
      </c>
      <c r="CL24" s="26">
        <f t="shared" si="53"/>
        <v>50</v>
      </c>
      <c r="CM24" s="26">
        <f t="shared" si="54"/>
        <v>2590</v>
      </c>
      <c r="CN24" s="28">
        <f t="shared" si="55"/>
        <v>1</v>
      </c>
      <c r="CO24" s="29" t="str">
        <f t="shared" si="56"/>
        <v>分</v>
      </c>
      <c r="CP24" s="28">
        <f t="shared" si="57"/>
        <v>0</v>
      </c>
      <c r="CQ24" s="22" t="str">
        <f t="shared" si="58"/>
        <v>秒</v>
      </c>
      <c r="CR24" s="26">
        <f t="shared" si="59"/>
        <v>50</v>
      </c>
      <c r="CS24" s="23" t="e">
        <f>#REF!</f>
        <v>#REF!</v>
      </c>
      <c r="CT24" s="26" t="e">
        <f>#REF!</f>
        <v>#REF!</v>
      </c>
      <c r="CU24" s="27" t="e">
        <f>#REF!</f>
        <v>#REF!</v>
      </c>
      <c r="CV24" s="26" t="e">
        <f>#REF!</f>
        <v>#REF!</v>
      </c>
    </row>
    <row r="25" spans="1:100" ht="13.5" customHeight="1">
      <c r="B25" s="108"/>
      <c r="C25" s="109"/>
      <c r="D25" s="118" t="s">
        <v>107</v>
      </c>
      <c r="E25" s="119"/>
      <c r="F25" s="119"/>
      <c r="G25" s="222"/>
      <c r="H25" s="223"/>
      <c r="I25" s="223"/>
      <c r="J25" s="224"/>
      <c r="K25" s="98"/>
      <c r="L25" s="99"/>
      <c r="M25" s="99"/>
      <c r="N25" s="100"/>
      <c r="O25" s="101">
        <v>1.3</v>
      </c>
      <c r="P25" s="101"/>
      <c r="Q25" s="101"/>
      <c r="R25" s="88">
        <v>720</v>
      </c>
      <c r="S25" s="86"/>
      <c r="T25" s="90"/>
      <c r="U25" s="89">
        <v>155</v>
      </c>
      <c r="V25" s="86"/>
      <c r="W25" s="86"/>
      <c r="X25" s="102">
        <v>50</v>
      </c>
      <c r="Y25" s="120"/>
      <c r="Z25" s="121"/>
      <c r="AA25" s="91">
        <v>2560</v>
      </c>
      <c r="AB25" s="86"/>
      <c r="AC25" s="86"/>
      <c r="AD25" s="90"/>
      <c r="AE25" s="85">
        <v>1</v>
      </c>
      <c r="AF25" s="86"/>
      <c r="AG25" s="39" t="s">
        <v>34</v>
      </c>
      <c r="AH25" s="87">
        <v>0</v>
      </c>
      <c r="AI25" s="86"/>
      <c r="AJ25" s="40" t="s">
        <v>35</v>
      </c>
      <c r="AK25" s="88">
        <v>50</v>
      </c>
      <c r="AL25" s="86"/>
      <c r="AM25" s="86"/>
      <c r="AN25" s="122">
        <f t="shared" si="45"/>
        <v>1145</v>
      </c>
      <c r="AO25" s="123"/>
      <c r="AP25" s="123"/>
      <c r="AQ25" s="123"/>
      <c r="AR25" s="102">
        <f t="shared" si="46"/>
        <v>670</v>
      </c>
      <c r="AS25" s="102"/>
      <c r="AT25" s="124"/>
      <c r="AU25" s="129">
        <f t="shared" si="47"/>
        <v>155</v>
      </c>
      <c r="AV25" s="129"/>
      <c r="AW25" s="129"/>
      <c r="AX25" s="102">
        <f t="shared" si="48"/>
        <v>50</v>
      </c>
      <c r="AY25" s="102"/>
      <c r="AZ25" s="103"/>
      <c r="BN25" s="49"/>
      <c r="BO25" s="49"/>
      <c r="BP25" s="49"/>
      <c r="BQ25" s="49"/>
      <c r="BR25" s="49"/>
      <c r="CD25"/>
      <c r="CE25"/>
      <c r="CF25"/>
      <c r="CG25"/>
      <c r="CH25" s="24" t="str">
        <f t="shared" si="49"/>
        <v/>
      </c>
      <c r="CI25" s="25">
        <f t="shared" si="50"/>
        <v>1.3</v>
      </c>
      <c r="CJ25" s="26">
        <f t="shared" si="51"/>
        <v>720</v>
      </c>
      <c r="CK25" s="27">
        <f t="shared" si="52"/>
        <v>155</v>
      </c>
      <c r="CL25" s="26">
        <f t="shared" si="53"/>
        <v>50</v>
      </c>
      <c r="CM25" s="26">
        <f t="shared" si="54"/>
        <v>2560</v>
      </c>
      <c r="CN25" s="28">
        <f t="shared" si="55"/>
        <v>1</v>
      </c>
      <c r="CO25" s="29" t="str">
        <f t="shared" si="56"/>
        <v>分</v>
      </c>
      <c r="CP25" s="28">
        <f t="shared" si="57"/>
        <v>0</v>
      </c>
      <c r="CQ25" s="22" t="str">
        <f t="shared" si="58"/>
        <v>秒</v>
      </c>
      <c r="CR25" s="26">
        <f t="shared" si="59"/>
        <v>50</v>
      </c>
      <c r="CS25" s="23" t="e">
        <f>#REF!</f>
        <v>#REF!</v>
      </c>
      <c r="CT25" s="26" t="e">
        <f>#REF!</f>
        <v>#REF!</v>
      </c>
      <c r="CU25" s="27" t="e">
        <f>#REF!</f>
        <v>#REF!</v>
      </c>
      <c r="CV25" s="26" t="e">
        <f>#REF!</f>
        <v>#REF!</v>
      </c>
    </row>
    <row r="26" spans="1:100" ht="13.5" customHeight="1" thickBot="1">
      <c r="B26" s="110"/>
      <c r="C26" s="111"/>
      <c r="D26" s="220" t="s">
        <v>25</v>
      </c>
      <c r="E26" s="221"/>
      <c r="F26" s="221"/>
      <c r="G26" s="237"/>
      <c r="H26" s="238"/>
      <c r="I26" s="238"/>
      <c r="J26" s="239"/>
      <c r="K26" s="231"/>
      <c r="L26" s="232"/>
      <c r="M26" s="232"/>
      <c r="N26" s="233"/>
      <c r="O26" s="70">
        <v>1.3</v>
      </c>
      <c r="P26" s="70"/>
      <c r="Q26" s="70"/>
      <c r="R26" s="71">
        <v>710</v>
      </c>
      <c r="S26" s="72"/>
      <c r="T26" s="73"/>
      <c r="U26" s="74">
        <v>157</v>
      </c>
      <c r="V26" s="72"/>
      <c r="W26" s="72"/>
      <c r="X26" s="71">
        <v>50</v>
      </c>
      <c r="Y26" s="72"/>
      <c r="Z26" s="73"/>
      <c r="AA26" s="104">
        <v>2520</v>
      </c>
      <c r="AB26" s="72"/>
      <c r="AC26" s="72"/>
      <c r="AD26" s="73"/>
      <c r="AE26" s="105">
        <v>1</v>
      </c>
      <c r="AF26" s="72"/>
      <c r="AG26" s="43" t="s">
        <v>34</v>
      </c>
      <c r="AH26" s="84">
        <v>0</v>
      </c>
      <c r="AI26" s="72"/>
      <c r="AJ26" s="44" t="s">
        <v>35</v>
      </c>
      <c r="AK26" s="71">
        <v>50</v>
      </c>
      <c r="AL26" s="72"/>
      <c r="AM26" s="72"/>
      <c r="AN26" s="131">
        <f t="shared" si="11"/>
        <v>1143</v>
      </c>
      <c r="AO26" s="132"/>
      <c r="AP26" s="132"/>
      <c r="AQ26" s="132"/>
      <c r="AR26" s="114">
        <f t="shared" si="12"/>
        <v>660</v>
      </c>
      <c r="AS26" s="114"/>
      <c r="AT26" s="115"/>
      <c r="AU26" s="125">
        <f t="shared" si="13"/>
        <v>157</v>
      </c>
      <c r="AV26" s="125"/>
      <c r="AW26" s="125"/>
      <c r="AX26" s="114">
        <f>X26</f>
        <v>50</v>
      </c>
      <c r="AY26" s="114"/>
      <c r="AZ26" s="126"/>
      <c r="BF26" s="12"/>
      <c r="BG26" s="12"/>
      <c r="BH26" s="12"/>
      <c r="CD26"/>
      <c r="CE26"/>
      <c r="CF26"/>
      <c r="CG26"/>
      <c r="CH26" s="24" t="str">
        <f t="shared" si="0"/>
        <v/>
      </c>
      <c r="CI26" s="25">
        <f t="shared" si="1"/>
        <v>1.3</v>
      </c>
      <c r="CJ26" s="26">
        <f t="shared" si="2"/>
        <v>710</v>
      </c>
      <c r="CK26" s="27">
        <f t="shared" si="3"/>
        <v>157</v>
      </c>
      <c r="CL26" s="26">
        <f t="shared" si="4"/>
        <v>50</v>
      </c>
      <c r="CM26" s="26">
        <f t="shared" si="5"/>
        <v>2520</v>
      </c>
      <c r="CN26" s="28">
        <f t="shared" si="6"/>
        <v>1</v>
      </c>
      <c r="CO26" s="29" t="str">
        <f t="shared" si="7"/>
        <v>分</v>
      </c>
      <c r="CP26" s="28">
        <f t="shared" si="8"/>
        <v>0</v>
      </c>
      <c r="CQ26" s="22" t="str">
        <f t="shared" si="9"/>
        <v>秒</v>
      </c>
      <c r="CR26" s="26">
        <f t="shared" si="10"/>
        <v>50</v>
      </c>
      <c r="CS26" s="23" t="e">
        <f>#REF!</f>
        <v>#REF!</v>
      </c>
      <c r="CT26" s="26" t="e">
        <f>#REF!</f>
        <v>#REF!</v>
      </c>
      <c r="CU26" s="27" t="e">
        <f>#REF!</f>
        <v>#REF!</v>
      </c>
      <c r="CV26" s="26" t="e">
        <f>#REF!</f>
        <v>#REF!</v>
      </c>
    </row>
    <row r="27" spans="1:100" ht="9.75" customHeight="1"/>
    <row r="28" spans="1:100" ht="15.9" customHeight="1">
      <c r="A28" s="68" t="s">
        <v>56</v>
      </c>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15"/>
      <c r="BC28" s="15"/>
      <c r="BD28" s="15"/>
    </row>
    <row r="29" spans="1:100" ht="5.0999999999999996" customHeight="1">
      <c r="A29" s="15"/>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5"/>
      <c r="BC29" s="15"/>
      <c r="BD29" s="15"/>
    </row>
    <row r="30" spans="1:100" ht="12" customHeight="1">
      <c r="A30" s="6" t="s">
        <v>14</v>
      </c>
      <c r="B30" s="1" t="s">
        <v>13</v>
      </c>
      <c r="C30" s="1"/>
      <c r="D30" s="1"/>
      <c r="E30" s="1"/>
      <c r="F30" s="1"/>
      <c r="BB30" s="9"/>
      <c r="BC30" s="9"/>
      <c r="BD30" s="2"/>
      <c r="BE30" s="2"/>
      <c r="BF30" s="2"/>
      <c r="BG30" s="2"/>
      <c r="BH30" s="2"/>
      <c r="BI30" s="2"/>
      <c r="BJ30" s="13"/>
      <c r="BK30" s="13"/>
      <c r="BL30" s="13"/>
      <c r="BM30" s="13"/>
      <c r="BN30" s="13"/>
      <c r="BO30" s="2"/>
      <c r="BP30" s="2"/>
      <c r="BQ30" s="2"/>
      <c r="BR30" s="2"/>
      <c r="BS30" s="2"/>
      <c r="BT30" s="2"/>
      <c r="BU30" s="2"/>
      <c r="BV30" s="2"/>
      <c r="BW30" s="2"/>
      <c r="BX30" s="2"/>
      <c r="BY30" s="2"/>
      <c r="BZ30" s="2"/>
      <c r="CA30" s="2"/>
      <c r="CB30" s="2"/>
      <c r="CC30" s="2"/>
    </row>
    <row r="31" spans="1:100" ht="9" customHeight="1">
      <c r="B31" s="183" t="s">
        <v>59</v>
      </c>
      <c r="C31" s="56"/>
      <c r="D31" s="56"/>
      <c r="E31" s="56"/>
      <c r="F31" s="56"/>
      <c r="G31" s="56"/>
      <c r="H31" s="56"/>
      <c r="I31" s="3"/>
      <c r="J31" s="79" t="s">
        <v>15</v>
      </c>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9"/>
      <c r="BB31" s="9"/>
      <c r="BC31" s="9"/>
      <c r="BD31" s="2"/>
      <c r="BE31" s="2"/>
      <c r="BF31" s="2"/>
      <c r="BG31" s="2"/>
      <c r="BH31" s="2"/>
      <c r="BI31" s="2"/>
      <c r="BJ31" s="13"/>
      <c r="BK31" s="13"/>
      <c r="BL31" s="13"/>
      <c r="BM31" s="13"/>
      <c r="BN31" s="13"/>
      <c r="BO31" s="2"/>
      <c r="BP31" s="2"/>
      <c r="BQ31" s="2"/>
      <c r="BR31" s="2"/>
      <c r="BS31" s="2"/>
      <c r="BT31" s="2"/>
      <c r="BU31" s="2"/>
      <c r="BV31" s="2"/>
      <c r="BW31" s="2"/>
      <c r="BX31" s="2"/>
      <c r="BY31" s="2"/>
      <c r="BZ31" s="2"/>
      <c r="CA31" s="2"/>
      <c r="CB31" s="2"/>
      <c r="CC31" s="2"/>
    </row>
    <row r="32" spans="1:100" ht="9" customHeight="1">
      <c r="B32" s="56"/>
      <c r="C32" s="56"/>
      <c r="D32" s="56"/>
      <c r="E32" s="56"/>
      <c r="F32" s="56"/>
      <c r="G32" s="56"/>
      <c r="H32" s="56"/>
      <c r="I32" s="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9"/>
      <c r="BB32" s="9"/>
      <c r="BC32" s="9"/>
      <c r="BD32" s="2"/>
      <c r="BE32" s="2"/>
      <c r="BF32" s="2"/>
      <c r="BG32" s="2"/>
      <c r="BH32" s="2"/>
      <c r="BI32" s="2"/>
      <c r="BJ32" s="13"/>
      <c r="BK32" s="13"/>
      <c r="BL32" s="13"/>
      <c r="BM32" s="13"/>
      <c r="BN32" s="13"/>
      <c r="BO32" s="2"/>
      <c r="BP32" s="2"/>
      <c r="BQ32" s="2"/>
      <c r="BR32" s="2"/>
      <c r="BS32" s="2"/>
      <c r="BT32" s="2"/>
      <c r="BU32" s="2"/>
      <c r="BV32" s="2"/>
      <c r="BW32" s="2"/>
      <c r="BX32" s="2"/>
      <c r="BY32" s="2"/>
      <c r="BZ32" s="2"/>
      <c r="CA32" s="2"/>
      <c r="CB32" s="2"/>
      <c r="CC32" s="2"/>
    </row>
    <row r="33" spans="1:81" ht="9" customHeight="1">
      <c r="B33" s="184"/>
      <c r="C33" s="184"/>
      <c r="D33" s="184"/>
      <c r="E33" s="184"/>
      <c r="F33" s="184"/>
      <c r="G33" s="184"/>
      <c r="H33" s="184"/>
      <c r="I33" s="10"/>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9"/>
      <c r="BB33" s="9"/>
      <c r="BC33" s="9"/>
      <c r="BD33" s="2"/>
      <c r="BE33" s="2"/>
      <c r="BF33" s="2"/>
      <c r="BG33" s="2"/>
      <c r="BH33" s="2"/>
      <c r="BI33" s="2"/>
      <c r="BJ33" s="13"/>
      <c r="BK33" s="13"/>
      <c r="BL33" s="13"/>
      <c r="BM33" s="13"/>
      <c r="BN33" s="13"/>
      <c r="BO33" s="2"/>
      <c r="BP33" s="2"/>
      <c r="BQ33" s="2"/>
      <c r="BR33" s="2"/>
      <c r="BS33" s="2"/>
      <c r="BT33" s="2"/>
      <c r="BU33" s="2"/>
      <c r="BV33" s="2"/>
      <c r="BW33" s="2"/>
      <c r="BX33" s="2"/>
      <c r="BY33" s="2"/>
      <c r="BZ33" s="2"/>
      <c r="CA33" s="2"/>
      <c r="CB33" s="2"/>
      <c r="CC33" s="2"/>
    </row>
    <row r="34" spans="1:81" ht="9" customHeight="1">
      <c r="B34" s="185" t="s">
        <v>16</v>
      </c>
      <c r="C34" s="186"/>
      <c r="D34" s="186"/>
      <c r="E34" s="186"/>
      <c r="F34" s="186"/>
      <c r="G34" s="186"/>
      <c r="H34" s="186"/>
      <c r="I34" s="11"/>
      <c r="J34" s="191" t="s">
        <v>17</v>
      </c>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9"/>
      <c r="BB34" s="9"/>
      <c r="BC34" s="9"/>
      <c r="BD34" s="2"/>
      <c r="BE34" s="2"/>
      <c r="BF34" s="2"/>
      <c r="BG34" s="2"/>
      <c r="BH34" s="2"/>
      <c r="BI34" s="2"/>
      <c r="BJ34" s="13"/>
      <c r="BK34" s="13"/>
      <c r="BL34" s="13"/>
      <c r="BM34" s="13"/>
      <c r="BN34" s="13"/>
      <c r="BO34" s="2"/>
      <c r="BP34" s="2"/>
      <c r="BQ34" s="2"/>
      <c r="BR34" s="2"/>
      <c r="BS34" s="2"/>
      <c r="BT34" s="2"/>
      <c r="BU34" s="2"/>
      <c r="BV34" s="2"/>
      <c r="BW34" s="2"/>
      <c r="BX34" s="2"/>
      <c r="BY34" s="2"/>
      <c r="BZ34" s="2"/>
      <c r="CA34" s="2"/>
      <c r="CB34" s="2"/>
      <c r="CC34" s="2"/>
    </row>
    <row r="35" spans="1:81" ht="9" customHeight="1">
      <c r="B35" s="56"/>
      <c r="C35" s="56"/>
      <c r="D35" s="56"/>
      <c r="E35" s="56"/>
      <c r="F35" s="56"/>
      <c r="G35" s="56"/>
      <c r="H35" s="56"/>
      <c r="I35" s="8"/>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9"/>
      <c r="BB35" s="9"/>
      <c r="BC35" s="9"/>
      <c r="BD35" s="2"/>
      <c r="BE35" s="2"/>
      <c r="BF35" s="2"/>
      <c r="BG35" s="2"/>
      <c r="BH35" s="2"/>
      <c r="BI35" s="2"/>
      <c r="BJ35" s="13"/>
      <c r="BK35" s="13"/>
      <c r="BL35" s="13"/>
      <c r="BM35" s="13"/>
      <c r="BN35" s="13"/>
      <c r="BO35" s="2"/>
      <c r="BP35" s="2"/>
      <c r="BQ35" s="2"/>
      <c r="BR35" s="2"/>
      <c r="BS35" s="2"/>
      <c r="BT35" s="2"/>
      <c r="BU35" s="2"/>
      <c r="BV35" s="2"/>
      <c r="BW35" s="2"/>
      <c r="BX35" s="2"/>
      <c r="BY35" s="2"/>
      <c r="BZ35" s="2"/>
      <c r="CA35" s="2"/>
      <c r="CB35" s="2"/>
      <c r="CC35" s="2"/>
    </row>
    <row r="36" spans="1:81" ht="9" customHeight="1">
      <c r="B36" s="184"/>
      <c r="C36" s="184"/>
      <c r="D36" s="184"/>
      <c r="E36" s="184"/>
      <c r="F36" s="184"/>
      <c r="G36" s="184"/>
      <c r="H36" s="184"/>
      <c r="I36" s="10"/>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9"/>
      <c r="BB36" s="9"/>
      <c r="BC36" s="9"/>
      <c r="BD36" s="2"/>
      <c r="BE36" s="2"/>
      <c r="BF36" s="2"/>
      <c r="BG36" s="2"/>
      <c r="BH36" s="2"/>
      <c r="BI36" s="2"/>
      <c r="BJ36" s="13"/>
      <c r="BK36" s="13"/>
      <c r="BL36" s="13"/>
      <c r="BM36" s="13"/>
      <c r="BN36" s="13"/>
      <c r="BO36" s="2"/>
      <c r="BP36" s="2"/>
      <c r="BQ36" s="2"/>
      <c r="BR36" s="2"/>
      <c r="BS36" s="2"/>
      <c r="BT36" s="2"/>
      <c r="BU36" s="2"/>
      <c r="BV36" s="2"/>
      <c r="BW36" s="2"/>
      <c r="BX36" s="2"/>
      <c r="BY36" s="2"/>
      <c r="BZ36" s="2"/>
      <c r="CA36" s="2"/>
      <c r="CB36" s="2"/>
      <c r="CC36" s="2"/>
    </row>
    <row r="37" spans="1:81" ht="10.8" customHeight="1">
      <c r="B37" s="185" t="s">
        <v>60</v>
      </c>
      <c r="C37" s="186"/>
      <c r="D37" s="186"/>
      <c r="E37" s="186"/>
      <c r="F37" s="186"/>
      <c r="G37" s="186"/>
      <c r="H37" s="186"/>
      <c r="I37" s="11"/>
      <c r="J37" s="191" t="s">
        <v>18</v>
      </c>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1"/>
      <c r="AN37" s="181"/>
      <c r="AO37" s="181"/>
      <c r="AP37" s="181"/>
      <c r="AQ37" s="181"/>
      <c r="AR37" s="181"/>
      <c r="AS37" s="181"/>
      <c r="AT37" s="181"/>
      <c r="AU37" s="181"/>
      <c r="AV37" s="181"/>
      <c r="AW37" s="181"/>
      <c r="AX37" s="181"/>
      <c r="AY37" s="181"/>
      <c r="AZ37" s="181"/>
      <c r="BA37" s="9"/>
      <c r="BB37" s="9"/>
      <c r="BC37" s="9"/>
      <c r="BD37" s="2"/>
      <c r="BE37" s="2"/>
      <c r="BF37" s="2"/>
      <c r="BG37" s="2"/>
      <c r="BH37" s="2"/>
      <c r="BI37" s="2"/>
      <c r="BJ37" s="13"/>
      <c r="BK37" s="13"/>
      <c r="BL37" s="13"/>
      <c r="BM37" s="13"/>
      <c r="BN37" s="13"/>
      <c r="BO37" s="2"/>
      <c r="BP37" s="2"/>
      <c r="BQ37" s="2"/>
      <c r="BR37" s="2"/>
      <c r="BS37" s="2"/>
      <c r="BT37" s="2"/>
      <c r="BU37" s="2"/>
      <c r="BV37" s="2"/>
      <c r="BW37" s="2"/>
      <c r="BX37" s="2"/>
      <c r="BY37" s="2"/>
      <c r="BZ37" s="2"/>
      <c r="CA37" s="2"/>
      <c r="CB37" s="2"/>
      <c r="CC37" s="2"/>
    </row>
    <row r="38" spans="1:81" ht="10.8" customHeight="1">
      <c r="B38" s="56"/>
      <c r="C38" s="56"/>
      <c r="D38" s="56"/>
      <c r="E38" s="56"/>
      <c r="F38" s="56"/>
      <c r="G38" s="56"/>
      <c r="H38" s="56"/>
      <c r="I38" s="8"/>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2"/>
      <c r="AT38" s="192"/>
      <c r="AU38" s="192"/>
      <c r="AV38" s="192"/>
      <c r="AW38" s="192"/>
      <c r="AX38" s="192"/>
      <c r="AY38" s="192"/>
      <c r="AZ38" s="192"/>
      <c r="BA38" s="9"/>
      <c r="BB38" s="9"/>
      <c r="BC38" s="9"/>
      <c r="BD38" s="2"/>
      <c r="BE38" s="2"/>
      <c r="BF38" s="2"/>
      <c r="BG38" s="2"/>
      <c r="BH38" s="2"/>
      <c r="BI38" s="2"/>
      <c r="BJ38" s="13"/>
      <c r="BK38" s="13"/>
      <c r="BL38" s="13"/>
      <c r="BM38" s="13"/>
      <c r="BN38" s="13"/>
      <c r="BO38" s="2"/>
      <c r="BP38" s="2"/>
      <c r="BQ38" s="2"/>
      <c r="BR38" s="2"/>
      <c r="BS38" s="2"/>
      <c r="BT38" s="2"/>
      <c r="BU38" s="2"/>
      <c r="BV38" s="2"/>
      <c r="BW38" s="2"/>
      <c r="BX38" s="2"/>
      <c r="BY38" s="2"/>
      <c r="BZ38" s="2"/>
      <c r="CA38" s="2"/>
      <c r="CB38" s="2"/>
      <c r="CC38" s="2"/>
    </row>
    <row r="39" spans="1:81" ht="10.8" customHeight="1">
      <c r="B39" s="56"/>
      <c r="C39" s="56"/>
      <c r="D39" s="56"/>
      <c r="E39" s="56"/>
      <c r="F39" s="56"/>
      <c r="G39" s="56"/>
      <c r="H39" s="56"/>
      <c r="I39" s="8"/>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92"/>
      <c r="AL39" s="192"/>
      <c r="AM39" s="192"/>
      <c r="AN39" s="192"/>
      <c r="AO39" s="192"/>
      <c r="AP39" s="192"/>
      <c r="AQ39" s="192"/>
      <c r="AR39" s="192"/>
      <c r="AS39" s="192"/>
      <c r="AT39" s="192"/>
      <c r="AU39" s="192"/>
      <c r="AV39" s="192"/>
      <c r="AW39" s="192"/>
      <c r="AX39" s="192"/>
      <c r="AY39" s="192"/>
      <c r="AZ39" s="192"/>
      <c r="BA39" s="9"/>
      <c r="BB39" s="9"/>
      <c r="BC39" s="9"/>
      <c r="BD39" s="2"/>
      <c r="BE39" s="2"/>
      <c r="BF39" s="2"/>
      <c r="BG39" s="2"/>
      <c r="BH39" s="2"/>
      <c r="BI39" s="2"/>
      <c r="BJ39" s="13"/>
      <c r="BK39" s="13"/>
      <c r="BL39" s="13"/>
      <c r="BM39" s="13"/>
      <c r="BN39" s="13"/>
      <c r="BO39" s="2"/>
      <c r="BP39" s="2"/>
      <c r="BQ39" s="2"/>
      <c r="BR39" s="2"/>
      <c r="BS39" s="2"/>
      <c r="BT39" s="2"/>
      <c r="BU39" s="2"/>
      <c r="BV39" s="2"/>
      <c r="BW39" s="2"/>
      <c r="BX39" s="2"/>
      <c r="BY39" s="2"/>
      <c r="BZ39" s="2"/>
      <c r="CA39" s="2"/>
      <c r="CB39" s="2"/>
      <c r="CC39" s="2"/>
    </row>
    <row r="40" spans="1:81" ht="10.8" customHeight="1">
      <c r="B40" s="56"/>
      <c r="C40" s="56"/>
      <c r="D40" s="56"/>
      <c r="E40" s="56"/>
      <c r="F40" s="56"/>
      <c r="G40" s="56"/>
      <c r="H40" s="56"/>
      <c r="I40" s="3"/>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2"/>
      <c r="AT40" s="192"/>
      <c r="AU40" s="192"/>
      <c r="AV40" s="192"/>
      <c r="AW40" s="192"/>
      <c r="AX40" s="192"/>
      <c r="AY40" s="192"/>
      <c r="AZ40" s="192"/>
      <c r="BA40" s="9"/>
      <c r="BB40" s="9"/>
      <c r="BC40" s="9"/>
      <c r="BD40" s="2"/>
      <c r="BE40" s="2"/>
      <c r="BF40" s="2"/>
      <c r="BG40" s="2"/>
      <c r="BH40" s="2"/>
      <c r="BI40" s="2"/>
      <c r="BJ40" s="13"/>
      <c r="BK40" s="13"/>
      <c r="BL40" s="13"/>
      <c r="BM40" s="13"/>
      <c r="BN40" s="13"/>
      <c r="BO40" s="2"/>
      <c r="BP40" s="2"/>
      <c r="BQ40" s="2"/>
      <c r="BR40" s="2"/>
      <c r="BS40" s="2"/>
      <c r="BT40" s="2"/>
      <c r="BU40" s="2"/>
      <c r="BV40" s="2"/>
      <c r="BW40" s="2"/>
      <c r="BX40" s="2"/>
      <c r="BY40" s="2"/>
      <c r="BZ40" s="2"/>
      <c r="CA40" s="2"/>
      <c r="CB40" s="2"/>
      <c r="CC40" s="2"/>
    </row>
    <row r="41" spans="1:81" ht="12.6" customHeight="1">
      <c r="B41" s="184"/>
      <c r="C41" s="184"/>
      <c r="D41" s="184"/>
      <c r="E41" s="184"/>
      <c r="F41" s="184"/>
      <c r="G41" s="184"/>
      <c r="H41" s="184"/>
      <c r="I41" s="10"/>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9"/>
      <c r="BB41" s="9"/>
      <c r="BC41" s="9"/>
      <c r="BD41" s="4"/>
      <c r="BE41" s="4"/>
      <c r="BF41" s="4"/>
      <c r="BG41" s="4"/>
      <c r="BH41" s="4"/>
      <c r="BI41" s="4"/>
      <c r="BJ41" s="13"/>
      <c r="BK41" s="13"/>
      <c r="BL41" s="13"/>
      <c r="BM41" s="13"/>
      <c r="BN41" s="13"/>
      <c r="BO41" s="2"/>
      <c r="BP41" s="2"/>
      <c r="BQ41" s="2"/>
      <c r="BR41" s="2"/>
      <c r="BS41" s="2"/>
      <c r="BT41" s="2"/>
      <c r="BU41" s="2"/>
      <c r="BV41" s="2"/>
      <c r="BW41" s="2"/>
      <c r="BX41" s="2"/>
      <c r="BY41" s="2"/>
      <c r="BZ41" s="2"/>
      <c r="CA41" s="2"/>
      <c r="CB41" s="2"/>
      <c r="CC41" s="2"/>
    </row>
    <row r="42" spans="1:81" ht="8.4" customHeight="1">
      <c r="F42" s="180" t="s">
        <v>19</v>
      </c>
      <c r="G42" s="181"/>
      <c r="H42" s="181"/>
      <c r="I42" s="180" t="s">
        <v>42</v>
      </c>
      <c r="J42" s="180"/>
      <c r="K42" s="79" t="s">
        <v>20</v>
      </c>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9"/>
      <c r="BB42" s="9"/>
      <c r="BC42" s="9"/>
      <c r="BD42" s="4"/>
      <c r="BE42" s="4"/>
      <c r="BF42" s="4"/>
      <c r="BG42" s="4"/>
      <c r="BH42" s="4"/>
      <c r="BI42" s="4"/>
      <c r="BJ42" s="13"/>
      <c r="BK42" s="13"/>
      <c r="BL42" s="13"/>
      <c r="BM42" s="13"/>
      <c r="BN42" s="13"/>
      <c r="BO42" s="2"/>
      <c r="BP42" s="2"/>
      <c r="BQ42" s="2"/>
      <c r="BR42" s="2"/>
      <c r="BS42" s="2"/>
      <c r="BT42" s="2"/>
      <c r="BU42" s="2"/>
      <c r="BV42" s="2"/>
      <c r="BW42" s="2"/>
      <c r="BX42" s="2"/>
      <c r="BY42" s="2"/>
      <c r="BZ42" s="2"/>
      <c r="CA42" s="2"/>
      <c r="CB42" s="2"/>
      <c r="CC42" s="2"/>
    </row>
    <row r="43" spans="1:81" ht="8.4" customHeight="1">
      <c r="F43" s="53"/>
      <c r="G43" s="53"/>
      <c r="H43" s="53"/>
      <c r="I43" s="182"/>
      <c r="J43" s="182"/>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9"/>
      <c r="BB43" s="9"/>
      <c r="BC43" s="9"/>
      <c r="BD43" s="4"/>
      <c r="BE43" s="4"/>
      <c r="BF43" s="4"/>
      <c r="BG43" s="4"/>
      <c r="BH43" s="4"/>
      <c r="BI43" s="4"/>
      <c r="BJ43" s="13"/>
      <c r="BK43" s="13"/>
      <c r="BL43" s="13"/>
      <c r="BM43" s="13"/>
      <c r="BN43" s="13"/>
      <c r="BO43" s="2"/>
      <c r="BP43" s="2"/>
      <c r="BQ43" s="2"/>
      <c r="BR43" s="2"/>
      <c r="BS43" s="2"/>
      <c r="BT43" s="2"/>
      <c r="BU43" s="2"/>
      <c r="BV43" s="2"/>
      <c r="BW43" s="2"/>
      <c r="BX43" s="2"/>
      <c r="BY43" s="2"/>
      <c r="BZ43" s="2"/>
      <c r="CA43" s="2"/>
      <c r="CB43" s="2"/>
      <c r="CC43" s="2"/>
    </row>
    <row r="44" spans="1:81" ht="8.4" customHeight="1">
      <c r="I44" s="182" t="s">
        <v>43</v>
      </c>
      <c r="J44" s="182"/>
      <c r="K44" s="79" t="s">
        <v>21</v>
      </c>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9"/>
      <c r="BB44" s="9"/>
      <c r="BC44" s="9"/>
      <c r="BD44" s="4"/>
      <c r="BE44" s="4"/>
      <c r="BF44" s="4"/>
      <c r="BG44" s="4"/>
      <c r="BH44" s="4"/>
      <c r="BI44" s="4"/>
      <c r="BJ44" s="13"/>
      <c r="BK44" s="13"/>
      <c r="BL44" s="13"/>
      <c r="BM44" s="13"/>
      <c r="BN44" s="13"/>
      <c r="BO44" s="2"/>
      <c r="BP44" s="2"/>
      <c r="BQ44" s="2"/>
      <c r="BR44" s="2"/>
      <c r="BS44" s="2"/>
      <c r="BT44" s="2"/>
      <c r="BU44" s="2"/>
      <c r="BV44" s="2"/>
      <c r="BW44" s="2"/>
      <c r="BX44" s="2"/>
      <c r="BY44" s="2"/>
      <c r="BZ44" s="2"/>
      <c r="CA44" s="2"/>
      <c r="CB44" s="2"/>
      <c r="CC44" s="2"/>
    </row>
    <row r="45" spans="1:81" ht="8.4" customHeight="1">
      <c r="I45" s="182"/>
      <c r="J45" s="182"/>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9"/>
      <c r="BB45" s="9"/>
      <c r="BC45" s="9"/>
      <c r="BD45" s="4"/>
      <c r="BE45" s="4"/>
      <c r="BF45" s="4"/>
      <c r="BG45" s="4"/>
      <c r="BH45" s="4"/>
      <c r="BI45" s="4"/>
      <c r="BJ45" s="13"/>
      <c r="BK45" s="13"/>
      <c r="BL45" s="13"/>
      <c r="BM45" s="13"/>
      <c r="BN45" s="13"/>
      <c r="BO45" s="2"/>
      <c r="BP45" s="2"/>
      <c r="BQ45" s="2"/>
      <c r="BR45" s="2"/>
      <c r="BS45" s="2"/>
      <c r="BT45" s="2"/>
      <c r="BU45" s="2"/>
      <c r="BV45" s="2"/>
      <c r="BW45" s="2"/>
      <c r="BX45" s="2"/>
      <c r="BY45" s="2"/>
      <c r="BZ45" s="2"/>
      <c r="CA45" s="2"/>
      <c r="CB45" s="2"/>
      <c r="CC45" s="2"/>
    </row>
    <row r="46" spans="1:81" ht="8.4" customHeight="1">
      <c r="I46" s="182" t="s">
        <v>44</v>
      </c>
      <c r="J46" s="182"/>
      <c r="K46" s="79" t="s">
        <v>22</v>
      </c>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9"/>
      <c r="BB46" s="9"/>
      <c r="BC46" s="9"/>
      <c r="BD46" s="4"/>
      <c r="BE46" s="4"/>
      <c r="BF46" s="4"/>
      <c r="BG46" s="4"/>
      <c r="BH46" s="4"/>
      <c r="BI46" s="4"/>
      <c r="BJ46" s="13"/>
      <c r="BK46" s="13"/>
      <c r="BL46" s="13"/>
      <c r="BM46" s="13"/>
      <c r="BN46" s="13"/>
      <c r="BO46" s="2"/>
      <c r="BP46" s="2"/>
      <c r="BQ46" s="2"/>
      <c r="BR46" s="2"/>
      <c r="BS46" s="2"/>
      <c r="BT46" s="2"/>
      <c r="BU46" s="2"/>
      <c r="BV46" s="2"/>
      <c r="BW46" s="2"/>
      <c r="BX46" s="2"/>
      <c r="BY46" s="2"/>
      <c r="BZ46" s="2"/>
      <c r="CA46" s="2"/>
      <c r="CB46" s="2"/>
      <c r="CC46" s="2"/>
    </row>
    <row r="47" spans="1:81" ht="8.4" customHeight="1">
      <c r="I47" s="182"/>
      <c r="J47" s="182"/>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9"/>
    </row>
    <row r="48" spans="1:81" ht="18.899999999999999" customHeight="1">
      <c r="A48" s="6" t="s">
        <v>23</v>
      </c>
      <c r="B48" s="1" t="s">
        <v>57</v>
      </c>
      <c r="C48" s="1"/>
      <c r="D48" s="1"/>
      <c r="E48" s="1"/>
    </row>
    <row r="49" spans="1:55" ht="18.899999999999999" customHeight="1">
      <c r="A49" s="6"/>
      <c r="B49" s="21" t="s">
        <v>58</v>
      </c>
      <c r="C49" s="16"/>
      <c r="D49" s="16"/>
      <c r="E49" s="16"/>
      <c r="F49" s="16"/>
      <c r="G49" s="16"/>
      <c r="H49" s="16"/>
    </row>
    <row r="50" spans="1:55" ht="18.899999999999999" customHeight="1">
      <c r="A50" s="6"/>
      <c r="B50" s="21"/>
      <c r="C50" s="21" t="s">
        <v>91</v>
      </c>
      <c r="D50" s="35"/>
      <c r="E50" s="35"/>
      <c r="F50" s="35"/>
      <c r="G50" s="35"/>
      <c r="H50" s="35"/>
    </row>
    <row r="51" spans="1:55" ht="9.9" customHeight="1">
      <c r="A51" s="6"/>
      <c r="B51" s="1"/>
      <c r="C51" s="1"/>
      <c r="D51" s="1"/>
      <c r="E51" s="1"/>
    </row>
    <row r="52" spans="1:55" ht="18.899999999999999" customHeight="1">
      <c r="A52" s="6"/>
      <c r="B52" s="21" t="s">
        <v>81</v>
      </c>
      <c r="C52" s="34"/>
      <c r="D52" s="34"/>
      <c r="E52" s="34"/>
      <c r="F52" s="34"/>
      <c r="G52" s="34"/>
      <c r="H52" s="34"/>
    </row>
    <row r="53" spans="1:55" ht="18.600000000000001" customHeight="1">
      <c r="C53" s="76" t="s">
        <v>104</v>
      </c>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8"/>
      <c r="BC53" s="33" t="s">
        <v>104</v>
      </c>
    </row>
    <row r="54" spans="1:55" ht="18.899999999999999" customHeight="1">
      <c r="BC54" s="33" t="s">
        <v>105</v>
      </c>
    </row>
    <row r="55" spans="1:55" ht="18.899999999999999" customHeight="1">
      <c r="A55" s="6" t="s">
        <v>61</v>
      </c>
      <c r="B55" s="1" t="s">
        <v>45</v>
      </c>
      <c r="C55" s="1"/>
      <c r="D55" s="1"/>
      <c r="E55" s="1"/>
    </row>
    <row r="56" spans="1:55" ht="15.9" customHeight="1">
      <c r="C56" s="1" t="s">
        <v>79</v>
      </c>
    </row>
    <row r="57" spans="1:55" ht="18.899999999999999" customHeight="1">
      <c r="AJ57" s="5"/>
      <c r="AK57" s="5"/>
    </row>
    <row r="58" spans="1:55" ht="18.899999999999999" customHeight="1">
      <c r="A58" s="6" t="s">
        <v>62</v>
      </c>
      <c r="B58" t="s">
        <v>46</v>
      </c>
      <c r="AJ58" s="5"/>
      <c r="AK58" s="5"/>
    </row>
    <row r="59" spans="1:55" ht="18.899999999999999" customHeight="1">
      <c r="B59" t="s">
        <v>47</v>
      </c>
      <c r="C59" s="1"/>
      <c r="AJ59" s="5"/>
      <c r="AK59" s="5"/>
    </row>
    <row r="60" spans="1:55" ht="18.899999999999999" customHeight="1">
      <c r="C60" s="184" t="s">
        <v>82</v>
      </c>
      <c r="D60" s="184"/>
      <c r="E60" s="184"/>
      <c r="F60" s="184"/>
      <c r="G60" s="184"/>
      <c r="H60" s="184"/>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217" t="s">
        <v>84</v>
      </c>
      <c r="AK60" s="218"/>
      <c r="AL60" s="215" t="s">
        <v>85</v>
      </c>
      <c r="AM60" s="216"/>
    </row>
    <row r="61" spans="1:55" ht="18.899999999999999" customHeight="1">
      <c r="C61" s="219" t="s">
        <v>86</v>
      </c>
      <c r="D61" s="184"/>
      <c r="E61" s="184"/>
      <c r="F61" s="184"/>
      <c r="G61" s="184"/>
      <c r="H61" s="184"/>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217" t="s">
        <v>83</v>
      </c>
      <c r="AK61" s="218"/>
      <c r="AL61" s="215" t="s">
        <v>85</v>
      </c>
      <c r="AM61" s="216"/>
    </row>
    <row r="62" spans="1:55" ht="18.899999999999999" customHeight="1">
      <c r="C62" s="219" t="s">
        <v>87</v>
      </c>
      <c r="D62" s="184"/>
      <c r="E62" s="184"/>
      <c r="F62" s="184"/>
      <c r="G62" s="184"/>
      <c r="H62" s="184"/>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217" t="s">
        <v>83</v>
      </c>
      <c r="AK62" s="218"/>
      <c r="AL62" s="215" t="s">
        <v>85</v>
      </c>
      <c r="AM62" s="216"/>
    </row>
    <row r="63" spans="1:55" ht="18.899999999999999" customHeight="1">
      <c r="C63" s="210" t="s">
        <v>88</v>
      </c>
      <c r="D63" s="211"/>
      <c r="E63" s="211"/>
      <c r="F63" s="211"/>
      <c r="G63" s="211"/>
      <c r="H63" s="211"/>
      <c r="I63" s="212"/>
      <c r="J63" s="212"/>
      <c r="K63" s="7"/>
      <c r="L63" s="7"/>
      <c r="M63" s="7"/>
      <c r="N63" s="7"/>
      <c r="O63" s="7"/>
      <c r="P63" s="7"/>
      <c r="Q63" s="7"/>
      <c r="R63" s="7"/>
      <c r="S63" s="7"/>
      <c r="T63" s="7"/>
      <c r="U63" s="7"/>
      <c r="V63" s="7"/>
      <c r="W63" s="7"/>
      <c r="X63" s="7"/>
      <c r="Y63" s="7"/>
      <c r="Z63" s="7"/>
      <c r="AA63" s="7"/>
      <c r="AB63" s="7"/>
      <c r="AC63" s="7"/>
      <c r="AD63" s="7"/>
      <c r="AE63" s="7"/>
      <c r="AF63" s="7"/>
      <c r="AG63" s="7"/>
      <c r="AH63" s="7"/>
      <c r="AI63" s="7"/>
      <c r="AJ63" s="213" t="s">
        <v>89</v>
      </c>
      <c r="AK63" s="214"/>
      <c r="AL63" s="215" t="s">
        <v>85</v>
      </c>
      <c r="AM63" s="216"/>
    </row>
    <row r="64" spans="1:55" ht="18.899999999999999" customHeight="1"/>
    <row r="65" spans="1:39" ht="18.899999999999999" customHeight="1">
      <c r="B65" t="s">
        <v>48</v>
      </c>
    </row>
    <row r="66" spans="1:39" ht="15.9" customHeight="1">
      <c r="C66" s="1" t="s">
        <v>79</v>
      </c>
    </row>
    <row r="67" spans="1:39" ht="18.899999999999999" customHeight="1"/>
    <row r="68" spans="1:39" ht="18.899999999999999" customHeight="1">
      <c r="B68" t="s">
        <v>49</v>
      </c>
    </row>
    <row r="69" spans="1:39" ht="18.899999999999999" customHeight="1">
      <c r="C69" s="67" t="s">
        <v>92</v>
      </c>
      <c r="D69" s="67"/>
      <c r="E69" s="67"/>
      <c r="F69" s="67"/>
      <c r="G69" s="67"/>
      <c r="H69" s="67"/>
      <c r="I69" s="67"/>
      <c r="J69" s="67"/>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80"/>
      <c r="AK69" s="81"/>
      <c r="AL69" s="82" t="s">
        <v>85</v>
      </c>
      <c r="AM69" s="83"/>
    </row>
    <row r="70" spans="1:39" ht="18.899999999999999" customHeight="1">
      <c r="C70" s="66" t="s">
        <v>93</v>
      </c>
      <c r="D70" s="66"/>
      <c r="E70" s="66"/>
      <c r="F70" s="66"/>
      <c r="G70" s="66"/>
      <c r="H70" s="66"/>
      <c r="I70" s="66"/>
      <c r="J70" s="66"/>
      <c r="K70" s="47"/>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row>
    <row r="71" spans="1:39" ht="18.899999999999999" customHeight="1">
      <c r="C71" s="66" t="s">
        <v>94</v>
      </c>
      <c r="D71" s="66"/>
      <c r="E71" s="66"/>
      <c r="F71" s="66"/>
      <c r="G71" s="66"/>
      <c r="H71" s="66"/>
      <c r="I71" s="66"/>
      <c r="J71" s="66"/>
      <c r="K71" s="47"/>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row>
    <row r="72" spans="1:39" ht="18.899999999999999" customHeight="1">
      <c r="C72" s="66" t="s">
        <v>110</v>
      </c>
      <c r="D72" s="66"/>
      <c r="E72" s="66"/>
      <c r="F72" s="66"/>
      <c r="G72" s="66"/>
      <c r="H72" s="66"/>
      <c r="I72" s="66"/>
      <c r="J72" s="66"/>
      <c r="K72" s="47"/>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row>
    <row r="73" spans="1:39" ht="18.899999999999999" customHeight="1">
      <c r="C73" s="66" t="s">
        <v>111</v>
      </c>
      <c r="D73" s="66"/>
      <c r="E73" s="66"/>
      <c r="F73" s="66"/>
      <c r="G73" s="66"/>
      <c r="H73" s="66"/>
      <c r="I73" s="66"/>
      <c r="J73" s="66"/>
      <c r="K73" s="47"/>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row>
    <row r="74" spans="1:39" ht="18.899999999999999" customHeight="1">
      <c r="C74" s="66" t="s">
        <v>112</v>
      </c>
      <c r="D74" s="66"/>
      <c r="E74" s="66"/>
      <c r="F74" s="66"/>
      <c r="G74" s="66"/>
      <c r="H74" s="66"/>
      <c r="I74" s="66"/>
      <c r="J74" s="66"/>
      <c r="K74" s="47"/>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row>
    <row r="75" spans="1:39" ht="18.899999999999999" customHeight="1">
      <c r="C75" s="64" t="s">
        <v>95</v>
      </c>
      <c r="D75" s="64"/>
      <c r="E75" s="64"/>
      <c r="F75" s="64"/>
      <c r="G75" s="64"/>
      <c r="H75" s="64"/>
      <c r="I75" s="64"/>
      <c r="J75" s="64"/>
      <c r="K75" s="47"/>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row>
    <row r="76" spans="1:39" ht="18.899999999999999" customHeight="1">
      <c r="C76" s="64" t="s">
        <v>96</v>
      </c>
      <c r="D76" s="64"/>
      <c r="E76" s="64"/>
      <c r="F76" s="64"/>
      <c r="G76" s="64"/>
      <c r="H76" s="64"/>
      <c r="I76" s="64"/>
      <c r="J76" s="64"/>
      <c r="K76" s="47"/>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row>
    <row r="77" spans="1:39" ht="8.25" customHeight="1"/>
    <row r="78" spans="1:39" ht="18.899999999999999" customHeight="1">
      <c r="A78" s="6" t="s">
        <v>63</v>
      </c>
      <c r="B78" s="1" t="s">
        <v>50</v>
      </c>
    </row>
    <row r="79" spans="1:39" ht="15.9" customHeight="1">
      <c r="C79" s="1" t="s">
        <v>79</v>
      </c>
    </row>
    <row r="80" spans="1:39" ht="15.9" customHeight="1"/>
    <row r="81" ht="15.9" customHeight="1"/>
    <row r="82" ht="15.9" customHeight="1"/>
    <row r="83" ht="15.9" customHeight="1"/>
    <row r="84" ht="15.9" customHeight="1"/>
    <row r="85" ht="15.9" customHeight="1"/>
    <row r="86" ht="15.9" customHeight="1"/>
    <row r="87" ht="15.9" customHeight="1"/>
    <row r="88" ht="15.9" customHeight="1"/>
    <row r="89" ht="15.9" customHeight="1"/>
    <row r="90" ht="15.9" customHeight="1"/>
    <row r="91" ht="15.9" customHeight="1"/>
    <row r="92" ht="15.9" customHeight="1"/>
    <row r="93" ht="15.9" customHeight="1"/>
    <row r="94" ht="15.9" customHeight="1"/>
    <row r="95" ht="15.9" customHeight="1"/>
    <row r="96" ht="15.9" customHeight="1"/>
    <row r="97" ht="15.9" customHeight="1"/>
    <row r="98" ht="15.9" customHeight="1"/>
    <row r="99" ht="15.9" customHeight="1"/>
    <row r="100" ht="15.9" customHeight="1"/>
    <row r="101" ht="15.9" customHeight="1"/>
    <row r="102" ht="15.9" customHeight="1"/>
    <row r="103" ht="15.9" customHeight="1"/>
    <row r="104" ht="15.9" customHeight="1"/>
    <row r="105" ht="15.9" customHeight="1"/>
    <row r="106" ht="15.9" customHeight="1"/>
    <row r="107" ht="15.9" customHeight="1"/>
    <row r="108" ht="15.9" customHeight="1"/>
    <row r="109" ht="15.9" customHeight="1"/>
    <row r="110" ht="15.9" customHeight="1"/>
    <row r="111" ht="15.9" customHeight="1"/>
    <row r="112" ht="15.9" customHeight="1"/>
    <row r="113" ht="15.9" customHeight="1"/>
    <row r="114" ht="15.9" customHeight="1"/>
    <row r="115" ht="15.9" customHeight="1"/>
    <row r="116" ht="15.9" customHeight="1"/>
    <row r="117" ht="15.9" customHeight="1"/>
    <row r="118" ht="15.9" customHeight="1"/>
    <row r="119" ht="15.9" customHeight="1"/>
    <row r="120" ht="15.9" customHeight="1"/>
    <row r="121" ht="15.9" customHeight="1"/>
    <row r="122" ht="15.9" customHeight="1"/>
    <row r="123" ht="15.9" customHeight="1"/>
    <row r="124" ht="15.9" customHeight="1"/>
    <row r="125" ht="15.9" customHeight="1"/>
    <row r="126" ht="15.9" customHeight="1"/>
    <row r="127" ht="15.9" customHeight="1"/>
    <row r="128" ht="15.9" customHeight="1"/>
    <row r="129" ht="15.9" customHeight="1"/>
    <row r="130" ht="15.9" customHeight="1"/>
    <row r="131" ht="15.9" customHeight="1"/>
    <row r="132" ht="15.9" customHeight="1"/>
    <row r="133" ht="15.9" customHeight="1"/>
    <row r="134" ht="15.9" customHeight="1"/>
    <row r="135" ht="15.9" customHeight="1"/>
    <row r="136" ht="15.9" customHeight="1"/>
    <row r="137" ht="15.9" customHeight="1"/>
    <row r="138" ht="15.9" customHeight="1"/>
    <row r="139" ht="15.9" customHeight="1"/>
    <row r="140" ht="15.9" customHeight="1"/>
    <row r="141" ht="15.9" customHeight="1"/>
    <row r="142" ht="15.9" customHeight="1"/>
    <row r="143" ht="15.9" customHeight="1"/>
    <row r="144" ht="15.9" customHeight="1"/>
    <row r="145" ht="15.9" customHeight="1"/>
    <row r="146" ht="15.9" customHeight="1"/>
    <row r="147" ht="15.9" customHeight="1"/>
    <row r="148" ht="15.9" customHeight="1"/>
    <row r="149" ht="15.9" customHeight="1"/>
    <row r="150" ht="15.9" customHeight="1"/>
    <row r="151" ht="15.9" customHeight="1"/>
    <row r="152" ht="15.9" customHeight="1"/>
    <row r="153" ht="15.9" customHeight="1"/>
    <row r="154" ht="15.9" customHeight="1"/>
    <row r="155" ht="15.9" customHeight="1"/>
    <row r="156" ht="15.9" customHeight="1"/>
    <row r="157" ht="15.9" customHeight="1"/>
    <row r="158" ht="15.9" customHeight="1"/>
    <row r="159" ht="15.9" customHeight="1"/>
    <row r="160" ht="15.9" customHeight="1"/>
    <row r="161" ht="15.9" customHeight="1"/>
    <row r="162" ht="15.9" customHeight="1"/>
    <row r="163" ht="15.9" customHeight="1"/>
    <row r="164" ht="15.9" customHeight="1"/>
    <row r="165" ht="15.9" customHeight="1"/>
    <row r="166" ht="15.9" customHeight="1"/>
    <row r="167" ht="15.9" customHeight="1"/>
    <row r="168" ht="15.9" customHeight="1"/>
    <row r="169" ht="15.9" customHeight="1"/>
    <row r="170" ht="15.9" customHeight="1"/>
    <row r="171" ht="15.9" customHeight="1"/>
    <row r="172" ht="15.9" customHeight="1"/>
    <row r="173" ht="15.9" customHeight="1"/>
    <row r="174" ht="15.9" customHeight="1"/>
    <row r="175" ht="15.9" customHeight="1"/>
    <row r="176" ht="15.9" customHeight="1"/>
    <row r="177" ht="15.9" customHeight="1"/>
    <row r="178" ht="15.9" customHeight="1"/>
    <row r="179" ht="15.9" customHeight="1"/>
    <row r="180" ht="15.9" customHeight="1"/>
    <row r="181" ht="15.9" customHeight="1"/>
    <row r="182" ht="15.9" customHeight="1"/>
    <row r="183" ht="15.9" customHeight="1"/>
    <row r="184" ht="15.9" customHeight="1"/>
    <row r="185" ht="15.9" customHeight="1"/>
    <row r="186" ht="15.9" customHeight="1"/>
    <row r="187" ht="15.9" customHeight="1"/>
    <row r="188" ht="15.9" customHeight="1"/>
    <row r="189" ht="15.9" customHeight="1"/>
    <row r="190" ht="15.9" customHeight="1"/>
    <row r="191" ht="15.9" customHeight="1"/>
    <row r="192" ht="15.9" customHeight="1"/>
    <row r="193" ht="15.9" customHeight="1"/>
    <row r="194" ht="15.9" customHeight="1"/>
    <row r="195" ht="15.9" customHeight="1"/>
    <row r="196" ht="15.9" customHeight="1"/>
    <row r="197" ht="15.9" customHeight="1"/>
    <row r="198" ht="15.9" customHeight="1"/>
    <row r="199" ht="15.9" customHeight="1"/>
    <row r="200" ht="15.9" customHeight="1"/>
    <row r="201" ht="15.9" customHeight="1"/>
    <row r="202" ht="15.9" customHeight="1"/>
    <row r="203" ht="15.9" customHeight="1"/>
    <row r="204" ht="15.9" customHeight="1"/>
    <row r="205" ht="15.9" customHeight="1"/>
    <row r="206" ht="15.9" customHeight="1"/>
    <row r="207" ht="15.9" customHeight="1"/>
    <row r="208" ht="15.9" customHeight="1"/>
    <row r="209" ht="15.9" customHeight="1"/>
    <row r="210" ht="15.9" customHeight="1"/>
    <row r="211" ht="15.9" customHeight="1"/>
    <row r="212" ht="15.9" customHeight="1"/>
    <row r="213" ht="15.9" customHeight="1"/>
    <row r="214" ht="15.9" customHeight="1"/>
    <row r="215" ht="15.9" customHeight="1"/>
    <row r="216" ht="15.9" customHeight="1"/>
    <row r="217" ht="15.9" customHeight="1"/>
    <row r="218" ht="15.9" customHeight="1"/>
    <row r="219" ht="15.9" customHeight="1"/>
    <row r="220" ht="15.9" customHeight="1"/>
    <row r="221" ht="15.9" customHeight="1"/>
    <row r="222" ht="15.9" customHeight="1"/>
    <row r="223" ht="15.9" customHeight="1"/>
    <row r="224" ht="15.9" customHeight="1"/>
    <row r="225" ht="15.9" customHeight="1"/>
    <row r="226" ht="15.9" customHeight="1"/>
    <row r="227" ht="15.9" customHeight="1"/>
    <row r="228" ht="15.9" customHeight="1"/>
    <row r="229" ht="15.9" customHeight="1"/>
    <row r="230" ht="15.9" customHeight="1"/>
    <row r="231" ht="15.9" customHeight="1"/>
    <row r="232" ht="15.9" customHeight="1"/>
    <row r="233" ht="15.9" customHeight="1"/>
    <row r="234" ht="15.9" customHeight="1"/>
    <row r="235" ht="15.9" customHeight="1"/>
    <row r="236" ht="15.9" customHeight="1"/>
    <row r="237" ht="15.9" customHeight="1"/>
    <row r="238" ht="15.9" customHeight="1"/>
    <row r="239" ht="15.9" customHeight="1"/>
    <row r="240" ht="15.9" customHeight="1"/>
    <row r="241" ht="15.9" customHeight="1"/>
    <row r="242" ht="15.9" customHeight="1"/>
    <row r="243" ht="15.9" customHeight="1"/>
    <row r="244" ht="15.9" customHeight="1"/>
    <row r="245" ht="15.9" customHeight="1"/>
    <row r="246" ht="15.9" customHeight="1"/>
    <row r="247" ht="15.9" customHeight="1"/>
    <row r="248" ht="15.9" customHeight="1"/>
    <row r="249" ht="15.9" customHeight="1"/>
    <row r="250" ht="15.9" customHeight="1"/>
    <row r="251" ht="15.9" customHeight="1"/>
    <row r="252" ht="15.9" customHeight="1"/>
    <row r="253" ht="15.9" customHeight="1"/>
    <row r="254" ht="15.9" customHeight="1"/>
    <row r="255" ht="15.9" customHeight="1"/>
    <row r="256" ht="15.9" customHeight="1"/>
    <row r="257" ht="15.9" customHeight="1"/>
    <row r="258" ht="15.9" customHeight="1"/>
    <row r="259" ht="15.9" customHeight="1"/>
    <row r="260" ht="15.9" customHeight="1"/>
    <row r="261" ht="15.9" customHeight="1"/>
    <row r="262" ht="15.9" customHeight="1"/>
    <row r="263" ht="15.9" customHeight="1"/>
    <row r="264" ht="15.9" customHeight="1"/>
    <row r="265" ht="15.9" customHeight="1"/>
    <row r="266" ht="15.9" customHeight="1"/>
    <row r="267" ht="15.9" customHeight="1"/>
    <row r="268" ht="15.9" customHeight="1"/>
    <row r="269" ht="15.9" customHeight="1"/>
    <row r="270" ht="15.9" customHeight="1"/>
    <row r="271" ht="15.9" customHeight="1"/>
    <row r="272" ht="15.9" customHeight="1"/>
    <row r="273" ht="15.9" customHeight="1"/>
    <row r="274" ht="15.9" customHeight="1"/>
    <row r="275" ht="15.9" customHeight="1"/>
    <row r="276" ht="15.9" customHeight="1"/>
    <row r="277" ht="15.9" customHeight="1"/>
    <row r="278" ht="15.9" customHeight="1"/>
    <row r="279" ht="15.9" customHeight="1"/>
    <row r="280" ht="15.9" customHeight="1"/>
    <row r="281" ht="15.9" customHeight="1"/>
    <row r="282" ht="15.9" customHeight="1"/>
    <row r="283" ht="15.9" customHeight="1"/>
    <row r="284" ht="15.9" customHeight="1"/>
    <row r="285" ht="15.9" customHeight="1"/>
    <row r="286" ht="15.9" customHeight="1"/>
    <row r="287" ht="15.9" customHeight="1"/>
    <row r="288" ht="15.9" customHeight="1"/>
    <row r="289" ht="15.9" customHeight="1"/>
    <row r="290" ht="15.9" customHeight="1"/>
    <row r="291" ht="15.9" customHeight="1"/>
    <row r="292" ht="15.9" customHeight="1"/>
  </sheetData>
  <mergeCells count="358">
    <mergeCell ref="G4:J5"/>
    <mergeCell ref="K4:N5"/>
    <mergeCell ref="K6:N6"/>
    <mergeCell ref="K7:N7"/>
    <mergeCell ref="K8:N8"/>
    <mergeCell ref="K9:N9"/>
    <mergeCell ref="K10:N10"/>
    <mergeCell ref="K11:N11"/>
    <mergeCell ref="K12:N12"/>
    <mergeCell ref="AX18:AZ18"/>
    <mergeCell ref="AU20:AW20"/>
    <mergeCell ref="D19:F19"/>
    <mergeCell ref="D20:F20"/>
    <mergeCell ref="K25:N25"/>
    <mergeCell ref="K26:N26"/>
    <mergeCell ref="AU25:AW25"/>
    <mergeCell ref="AX25:AZ25"/>
    <mergeCell ref="G6:J12"/>
    <mergeCell ref="G13:J19"/>
    <mergeCell ref="G20:J26"/>
    <mergeCell ref="K13:N13"/>
    <mergeCell ref="K14:N14"/>
    <mergeCell ref="K15:N15"/>
    <mergeCell ref="K16:N16"/>
    <mergeCell ref="K17:N17"/>
    <mergeCell ref="K18:N18"/>
    <mergeCell ref="K19:N19"/>
    <mergeCell ref="K20:N20"/>
    <mergeCell ref="D18:F18"/>
    <mergeCell ref="O18:Q18"/>
    <mergeCell ref="R18:T18"/>
    <mergeCell ref="U18:W18"/>
    <mergeCell ref="X18:Z18"/>
    <mergeCell ref="AA18:AD18"/>
    <mergeCell ref="AE18:AF18"/>
    <mergeCell ref="AH18:AI18"/>
    <mergeCell ref="AK18:AM18"/>
    <mergeCell ref="AX9:AZ9"/>
    <mergeCell ref="D16:F16"/>
    <mergeCell ref="O16:Q16"/>
    <mergeCell ref="R16:T16"/>
    <mergeCell ref="U16:W16"/>
    <mergeCell ref="X16:Z16"/>
    <mergeCell ref="AA16:AD16"/>
    <mergeCell ref="AE16:AF16"/>
    <mergeCell ref="AH16:AI16"/>
    <mergeCell ref="AK16:AM16"/>
    <mergeCell ref="AN16:AQ16"/>
    <mergeCell ref="AR16:AT16"/>
    <mergeCell ref="AU16:AW16"/>
    <mergeCell ref="AX16:AZ16"/>
    <mergeCell ref="AN15:AQ15"/>
    <mergeCell ref="AR15:AT15"/>
    <mergeCell ref="AU15:AW15"/>
    <mergeCell ref="AX15:AZ15"/>
    <mergeCell ref="AX13:AZ13"/>
    <mergeCell ref="AX14:AZ14"/>
    <mergeCell ref="D4:F5"/>
    <mergeCell ref="D6:F6"/>
    <mergeCell ref="D7:F7"/>
    <mergeCell ref="D10:F10"/>
    <mergeCell ref="D11:F11"/>
    <mergeCell ref="D12:F12"/>
    <mergeCell ref="D13:F13"/>
    <mergeCell ref="D14:F14"/>
    <mergeCell ref="D15:F15"/>
    <mergeCell ref="D8:F8"/>
    <mergeCell ref="D9:F9"/>
    <mergeCell ref="B6:C12"/>
    <mergeCell ref="C63:J63"/>
    <mergeCell ref="AJ63:AK63"/>
    <mergeCell ref="AL63:AM63"/>
    <mergeCell ref="C60:H60"/>
    <mergeCell ref="AJ60:AK60"/>
    <mergeCell ref="AL60:AM60"/>
    <mergeCell ref="C61:H61"/>
    <mergeCell ref="AJ61:AK61"/>
    <mergeCell ref="AL61:AM61"/>
    <mergeCell ref="C62:H62"/>
    <mergeCell ref="AJ62:AK62"/>
    <mergeCell ref="AL62:AM62"/>
    <mergeCell ref="D21:F21"/>
    <mergeCell ref="D22:F22"/>
    <mergeCell ref="D26:F26"/>
    <mergeCell ref="AE8:AF8"/>
    <mergeCell ref="AH8:AI8"/>
    <mergeCell ref="AK8:AM8"/>
    <mergeCell ref="AE9:AF9"/>
    <mergeCell ref="AH9:AI9"/>
    <mergeCell ref="AK9:AM9"/>
    <mergeCell ref="K21:N21"/>
    <mergeCell ref="K22:N22"/>
    <mergeCell ref="AX19:AZ19"/>
    <mergeCell ref="AR20:AT20"/>
    <mergeCell ref="AE11:AF11"/>
    <mergeCell ref="AH11:AI11"/>
    <mergeCell ref="O12:Q12"/>
    <mergeCell ref="R12:T12"/>
    <mergeCell ref="U12:W12"/>
    <mergeCell ref="X12:Z12"/>
    <mergeCell ref="AA12:AD12"/>
    <mergeCell ref="AE12:AF12"/>
    <mergeCell ref="AH12:AI12"/>
    <mergeCell ref="AH13:AI13"/>
    <mergeCell ref="AE15:AF15"/>
    <mergeCell ref="AH15:AI15"/>
    <mergeCell ref="AK15:AM15"/>
    <mergeCell ref="U14:W14"/>
    <mergeCell ref="X14:Z14"/>
    <mergeCell ref="AH17:AI17"/>
    <mergeCell ref="AK17:AM17"/>
    <mergeCell ref="AN17:AQ17"/>
    <mergeCell ref="AR17:AT17"/>
    <mergeCell ref="AU17:AW17"/>
    <mergeCell ref="AX17:AZ17"/>
    <mergeCell ref="AN18:AQ18"/>
    <mergeCell ref="AN24:AQ24"/>
    <mergeCell ref="AR24:AT24"/>
    <mergeCell ref="AU24:AW24"/>
    <mergeCell ref="O9:Q9"/>
    <mergeCell ref="R9:T9"/>
    <mergeCell ref="U9:W9"/>
    <mergeCell ref="X9:Z9"/>
    <mergeCell ref="AN19:AQ19"/>
    <mergeCell ref="AR19:AT19"/>
    <mergeCell ref="AU19:AW19"/>
    <mergeCell ref="AN9:AQ9"/>
    <mergeCell ref="AR9:AT9"/>
    <mergeCell ref="AU9:AW9"/>
    <mergeCell ref="AR18:AT18"/>
    <mergeCell ref="AU18:AW18"/>
    <mergeCell ref="AN10:AQ10"/>
    <mergeCell ref="AR13:AT13"/>
    <mergeCell ref="AU13:AW13"/>
    <mergeCell ref="AN14:AQ14"/>
    <mergeCell ref="AR14:AT14"/>
    <mergeCell ref="AU14:AW14"/>
    <mergeCell ref="AN13:AQ13"/>
    <mergeCell ref="AR10:AT10"/>
    <mergeCell ref="AN12:AQ12"/>
    <mergeCell ref="AN8:AQ8"/>
    <mergeCell ref="AR8:AT8"/>
    <mergeCell ref="AU8:AW8"/>
    <mergeCell ref="AX8:AZ8"/>
    <mergeCell ref="AK12:AM12"/>
    <mergeCell ref="AK13:AM13"/>
    <mergeCell ref="I44:J45"/>
    <mergeCell ref="K46:AZ47"/>
    <mergeCell ref="I46:J47"/>
    <mergeCell ref="J34:AZ36"/>
    <mergeCell ref="J37:AZ41"/>
    <mergeCell ref="O23:Q23"/>
    <mergeCell ref="R23:T23"/>
    <mergeCell ref="U23:W23"/>
    <mergeCell ref="X23:Z23"/>
    <mergeCell ref="AA23:AD23"/>
    <mergeCell ref="AE23:AF23"/>
    <mergeCell ref="AH23:AI23"/>
    <mergeCell ref="AK23:AM23"/>
    <mergeCell ref="AN23:AQ23"/>
    <mergeCell ref="AR23:AT23"/>
    <mergeCell ref="AU23:AW23"/>
    <mergeCell ref="AX23:AZ23"/>
    <mergeCell ref="O24:Q24"/>
    <mergeCell ref="F42:H43"/>
    <mergeCell ref="K42:AZ43"/>
    <mergeCell ref="I42:J43"/>
    <mergeCell ref="AH7:AI7"/>
    <mergeCell ref="B31:H33"/>
    <mergeCell ref="J31:AZ33"/>
    <mergeCell ref="B34:H36"/>
    <mergeCell ref="B37:H41"/>
    <mergeCell ref="AK7:AM7"/>
    <mergeCell ref="AE10:AF10"/>
    <mergeCell ref="AH10:AI10"/>
    <mergeCell ref="AK10:AM10"/>
    <mergeCell ref="AK11:AM11"/>
    <mergeCell ref="AU10:AW10"/>
    <mergeCell ref="AX10:AZ10"/>
    <mergeCell ref="AN11:AQ11"/>
    <mergeCell ref="AR11:AT11"/>
    <mergeCell ref="AU11:AW11"/>
    <mergeCell ref="AX11:AZ11"/>
    <mergeCell ref="AR12:AT12"/>
    <mergeCell ref="AU12:AW12"/>
    <mergeCell ref="AX12:AZ12"/>
    <mergeCell ref="AX20:AZ20"/>
    <mergeCell ref="AN21:AQ21"/>
    <mergeCell ref="AE7:AF7"/>
    <mergeCell ref="A2:BA2"/>
    <mergeCell ref="B4:C5"/>
    <mergeCell ref="AN4:AZ4"/>
    <mergeCell ref="AN5:AT5"/>
    <mergeCell ref="AU5:AZ5"/>
    <mergeCell ref="AN6:AQ6"/>
    <mergeCell ref="AR6:AT6"/>
    <mergeCell ref="AU6:AW6"/>
    <mergeCell ref="AX6:AZ6"/>
    <mergeCell ref="O4:Z4"/>
    <mergeCell ref="AA4:AD5"/>
    <mergeCell ref="AE4:AM5"/>
    <mergeCell ref="O5:T5"/>
    <mergeCell ref="U5:Z5"/>
    <mergeCell ref="AE6:AF6"/>
    <mergeCell ref="AH6:AI6"/>
    <mergeCell ref="O6:Q6"/>
    <mergeCell ref="R6:T6"/>
    <mergeCell ref="AK6:AM6"/>
    <mergeCell ref="AU7:AW7"/>
    <mergeCell ref="AX7:AZ7"/>
    <mergeCell ref="AN7:AQ7"/>
    <mergeCell ref="AR7:AT7"/>
    <mergeCell ref="U6:W6"/>
    <mergeCell ref="X6:Z6"/>
    <mergeCell ref="AA6:AD6"/>
    <mergeCell ref="O10:Q10"/>
    <mergeCell ref="R10:T10"/>
    <mergeCell ref="U10:W10"/>
    <mergeCell ref="X10:Z10"/>
    <mergeCell ref="AA10:AD10"/>
    <mergeCell ref="O11:Q11"/>
    <mergeCell ref="R11:T11"/>
    <mergeCell ref="U11:W11"/>
    <mergeCell ref="X11:Z11"/>
    <mergeCell ref="AA11:AD11"/>
    <mergeCell ref="AA9:AD9"/>
    <mergeCell ref="O7:Q7"/>
    <mergeCell ref="R7:T7"/>
    <mergeCell ref="U7:W7"/>
    <mergeCell ref="X7:Z7"/>
    <mergeCell ref="AA7:AD7"/>
    <mergeCell ref="O8:Q8"/>
    <mergeCell ref="R8:T8"/>
    <mergeCell ref="U8:W8"/>
    <mergeCell ref="X8:Z8"/>
    <mergeCell ref="AA8:AD8"/>
    <mergeCell ref="AA14:AD14"/>
    <mergeCell ref="AE14:AF14"/>
    <mergeCell ref="U15:W15"/>
    <mergeCell ref="X15:Z15"/>
    <mergeCell ref="AA15:AD15"/>
    <mergeCell ref="AH14:AI14"/>
    <mergeCell ref="AK14:AM14"/>
    <mergeCell ref="B13:C19"/>
    <mergeCell ref="O13:Q13"/>
    <mergeCell ref="R13:T13"/>
    <mergeCell ref="U13:W13"/>
    <mergeCell ref="X13:Z13"/>
    <mergeCell ref="AA13:AD13"/>
    <mergeCell ref="AE13:AF13"/>
    <mergeCell ref="O19:Q19"/>
    <mergeCell ref="R19:T19"/>
    <mergeCell ref="U19:W19"/>
    <mergeCell ref="X19:Z19"/>
    <mergeCell ref="AA19:AD19"/>
    <mergeCell ref="AE19:AF19"/>
    <mergeCell ref="O15:Q15"/>
    <mergeCell ref="R15:T15"/>
    <mergeCell ref="O14:Q14"/>
    <mergeCell ref="R14:T14"/>
    <mergeCell ref="D17:F17"/>
    <mergeCell ref="O17:Q17"/>
    <mergeCell ref="R17:T17"/>
    <mergeCell ref="U17:W17"/>
    <mergeCell ref="X17:Z17"/>
    <mergeCell ref="AA17:AD17"/>
    <mergeCell ref="AE17:AF17"/>
    <mergeCell ref="AU26:AW26"/>
    <mergeCell ref="AX26:AZ26"/>
    <mergeCell ref="AN22:AQ22"/>
    <mergeCell ref="AR22:AT22"/>
    <mergeCell ref="AU22:AW22"/>
    <mergeCell ref="AX22:AZ22"/>
    <mergeCell ref="AN26:AQ26"/>
    <mergeCell ref="O21:Q21"/>
    <mergeCell ref="AH22:AI22"/>
    <mergeCell ref="AK22:AM22"/>
    <mergeCell ref="AR21:AT21"/>
    <mergeCell ref="AU21:AW21"/>
    <mergeCell ref="AX21:AZ21"/>
    <mergeCell ref="U24:W24"/>
    <mergeCell ref="X24:Z24"/>
    <mergeCell ref="AA24:AD24"/>
    <mergeCell ref="AE24:AF24"/>
    <mergeCell ref="AX24:AZ24"/>
    <mergeCell ref="O25:Q25"/>
    <mergeCell ref="AA26:AD26"/>
    <mergeCell ref="AE26:AF26"/>
    <mergeCell ref="AH26:AI26"/>
    <mergeCell ref="AK26:AM26"/>
    <mergeCell ref="B20:C26"/>
    <mergeCell ref="O20:Q20"/>
    <mergeCell ref="R20:T20"/>
    <mergeCell ref="U20:W20"/>
    <mergeCell ref="AR26:AT26"/>
    <mergeCell ref="AN20:AQ20"/>
    <mergeCell ref="D23:F23"/>
    <mergeCell ref="D24:F24"/>
    <mergeCell ref="D25:F25"/>
    <mergeCell ref="R25:T25"/>
    <mergeCell ref="U25:W25"/>
    <mergeCell ref="X25:Z25"/>
    <mergeCell ref="AA25:AD25"/>
    <mergeCell ref="AE25:AF25"/>
    <mergeCell ref="AH25:AI25"/>
    <mergeCell ref="AK25:AM25"/>
    <mergeCell ref="AN25:AQ25"/>
    <mergeCell ref="AR25:AT25"/>
    <mergeCell ref="AK20:AM20"/>
    <mergeCell ref="K23:N23"/>
    <mergeCell ref="K24:N24"/>
    <mergeCell ref="O22:Q22"/>
    <mergeCell ref="R22:T22"/>
    <mergeCell ref="R21:T21"/>
    <mergeCell ref="U21:W21"/>
    <mergeCell ref="X21:Z21"/>
    <mergeCell ref="AA21:AD21"/>
    <mergeCell ref="AE22:AF22"/>
    <mergeCell ref="R24:T24"/>
    <mergeCell ref="AH24:AI24"/>
    <mergeCell ref="AK24:AM24"/>
    <mergeCell ref="C69:J69"/>
    <mergeCell ref="A28:BA28"/>
    <mergeCell ref="O26:Q26"/>
    <mergeCell ref="R26:T26"/>
    <mergeCell ref="U26:W26"/>
    <mergeCell ref="X26:Z26"/>
    <mergeCell ref="A1:U1"/>
    <mergeCell ref="C75:J75"/>
    <mergeCell ref="C53:AO53"/>
    <mergeCell ref="K44:AZ45"/>
    <mergeCell ref="AJ69:AK69"/>
    <mergeCell ref="AL69:AM69"/>
    <mergeCell ref="AK19:AM19"/>
    <mergeCell ref="AH19:AI19"/>
    <mergeCell ref="AE21:AF21"/>
    <mergeCell ref="AH21:AI21"/>
    <mergeCell ref="AK21:AM21"/>
    <mergeCell ref="U22:W22"/>
    <mergeCell ref="X22:Z22"/>
    <mergeCell ref="AA22:AD22"/>
    <mergeCell ref="X20:Z20"/>
    <mergeCell ref="AA20:AD20"/>
    <mergeCell ref="AE20:AF20"/>
    <mergeCell ref="AH20:AI20"/>
    <mergeCell ref="C76:J76"/>
    <mergeCell ref="L70:AM70"/>
    <mergeCell ref="L71:AM71"/>
    <mergeCell ref="L72:AM72"/>
    <mergeCell ref="L73:AM73"/>
    <mergeCell ref="L74:AM74"/>
    <mergeCell ref="L75:AM75"/>
    <mergeCell ref="L76:AM76"/>
    <mergeCell ref="C72:J72"/>
    <mergeCell ref="C73:J73"/>
    <mergeCell ref="C70:J70"/>
    <mergeCell ref="C71:J71"/>
    <mergeCell ref="C74:J74"/>
  </mergeCells>
  <phoneticPr fontId="1"/>
  <conditionalFormatting sqref="D6:D26 O6:O26 R6:R26 U6:U26 X6:X26 AA6:AA26 AE6:AE26 AG6:AH26 AJ6:AK26">
    <cfRule type="expression" dxfId="5" priority="27">
      <formula>MOD(ROW(),2)</formula>
    </cfRule>
  </conditionalFormatting>
  <conditionalFormatting sqref="AN6:AO26 AR6:AR26">
    <cfRule type="expression" dxfId="4" priority="2">
      <formula>MOD(ROW(),2)</formula>
    </cfRule>
  </conditionalFormatting>
  <conditionalFormatting sqref="AU6:AU26 AX6:AX26">
    <cfRule type="expression" dxfId="3" priority="1">
      <formula>MOD(ROW(),2)</formula>
    </cfRule>
  </conditionalFormatting>
  <dataValidations count="2">
    <dataValidation type="list" allowBlank="1" showInputMessage="1" showErrorMessage="1" sqref="K6:K26" xr:uid="{D73B230E-C146-4B9D-A9B9-59A76FEB7983}">
      <formula1>"○"</formula1>
    </dataValidation>
    <dataValidation type="list" allowBlank="1" showInputMessage="1" showErrorMessage="1" sqref="G6:J26" xr:uid="{B0D23EF3-476C-42E5-BD7E-7FED6C2AD974}">
      <formula1>"実施する,実施しない"</formula1>
    </dataValidation>
  </dataValidations>
  <pageMargins left="0.51181102362204722" right="0.31496062992125984" top="0.35433070866141736" bottom="0.35433070866141736" header="0.31496062992125984" footer="0.31496062992125984"/>
  <pageSetup paperSize="9" scale="98" fitToHeight="0" orientation="landscape" r:id="rId1"/>
  <rowBreaks count="1" manualBreakCount="1">
    <brk id="47" max="5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V278"/>
  <sheetViews>
    <sheetView view="pageBreakPreview" zoomScaleNormal="100" zoomScaleSheetLayoutView="100" workbookViewId="0">
      <selection activeCell="K6" sqref="K6:N6"/>
    </sheetView>
  </sheetViews>
  <sheetFormatPr defaultRowHeight="13.2"/>
  <cols>
    <col min="1" max="54" width="2.6640625" customWidth="1"/>
    <col min="55" max="55" width="2.77734375" hidden="1" customWidth="1"/>
    <col min="56" max="81" width="2.6640625" customWidth="1"/>
    <col min="82" max="82" width="5.6640625" style="24" customWidth="1"/>
    <col min="83" max="86" width="5.6640625" style="22" customWidth="1"/>
    <col min="87" max="96" width="5.6640625" style="22" hidden="1" customWidth="1"/>
    <col min="97" max="100" width="8.88671875" hidden="1" customWidth="1"/>
  </cols>
  <sheetData>
    <row r="1" spans="1:100" ht="20.100000000000001" customHeight="1">
      <c r="A1" s="75" t="str">
        <f>IF(表紙!P14="","",表紙!P14)</f>
        <v/>
      </c>
      <c r="B1" s="75"/>
      <c r="C1" s="75"/>
      <c r="D1" s="75"/>
      <c r="E1" s="75"/>
      <c r="F1" s="75"/>
      <c r="G1" s="75"/>
      <c r="H1" s="75"/>
      <c r="I1" s="75"/>
      <c r="J1" s="75"/>
      <c r="K1" s="75"/>
      <c r="L1" s="75"/>
      <c r="M1" s="75"/>
      <c r="N1" s="75"/>
      <c r="O1" s="75"/>
      <c r="P1" s="75"/>
      <c r="Q1" s="75"/>
      <c r="R1" s="75"/>
      <c r="S1" s="75"/>
      <c r="T1" s="75"/>
      <c r="U1" s="75"/>
      <c r="V1" s="16"/>
      <c r="W1" s="16"/>
      <c r="X1" s="16"/>
      <c r="Y1" s="16"/>
      <c r="Z1" s="16"/>
      <c r="AA1" s="16"/>
      <c r="AB1" s="16"/>
      <c r="AC1" s="16"/>
      <c r="AD1" s="16"/>
      <c r="AE1" s="16"/>
      <c r="AF1" s="16"/>
    </row>
    <row r="2" spans="1:100" ht="15.9" customHeight="1">
      <c r="A2" s="68" t="s">
        <v>64</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row>
    <row r="3" spans="1:100" ht="8.1" customHeight="1" thickBot="1">
      <c r="A3" s="6"/>
      <c r="B3" s="1"/>
      <c r="C3" s="1"/>
      <c r="D3" s="1"/>
      <c r="E3" s="1"/>
      <c r="F3" s="1"/>
    </row>
    <row r="4" spans="1:100" ht="15.9" customHeight="1">
      <c r="B4" s="142" t="s">
        <v>27</v>
      </c>
      <c r="C4" s="140"/>
      <c r="D4" s="225" t="s">
        <v>28</v>
      </c>
      <c r="E4" s="135"/>
      <c r="F4" s="135"/>
      <c r="G4" s="246" t="s">
        <v>70</v>
      </c>
      <c r="H4" s="256"/>
      <c r="I4" s="256"/>
      <c r="J4" s="257"/>
      <c r="K4" s="246" t="s">
        <v>29</v>
      </c>
      <c r="L4" s="247"/>
      <c r="M4" s="256"/>
      <c r="N4" s="257"/>
      <c r="O4" s="157" t="s">
        <v>30</v>
      </c>
      <c r="P4" s="157"/>
      <c r="Q4" s="157"/>
      <c r="R4" s="157"/>
      <c r="S4" s="157"/>
      <c r="T4" s="157"/>
      <c r="U4" s="157"/>
      <c r="V4" s="157"/>
      <c r="W4" s="157"/>
      <c r="X4" s="157"/>
      <c r="Y4" s="93"/>
      <c r="Z4" s="94"/>
      <c r="AA4" s="158" t="s">
        <v>31</v>
      </c>
      <c r="AB4" s="159"/>
      <c r="AC4" s="159"/>
      <c r="AD4" s="160"/>
      <c r="AE4" s="164" t="s">
        <v>90</v>
      </c>
      <c r="AF4" s="165"/>
      <c r="AG4" s="165"/>
      <c r="AH4" s="165"/>
      <c r="AI4" s="165"/>
      <c r="AJ4" s="165"/>
      <c r="AK4" s="165"/>
      <c r="AL4" s="165"/>
      <c r="AM4" s="264"/>
      <c r="AN4" s="268" t="s">
        <v>69</v>
      </c>
      <c r="AO4" s="230"/>
      <c r="AP4" s="230"/>
      <c r="AQ4" s="230"/>
      <c r="AR4" s="230"/>
      <c r="AS4" s="230"/>
      <c r="AT4" s="230"/>
      <c r="AU4" s="230"/>
      <c r="AV4" s="230"/>
      <c r="AW4" s="230"/>
      <c r="AX4" s="230"/>
      <c r="AY4" s="230"/>
      <c r="AZ4" s="269"/>
      <c r="CD4"/>
      <c r="CE4"/>
      <c r="CF4"/>
      <c r="CG4"/>
      <c r="CH4" s="24"/>
      <c r="CS4" s="22"/>
      <c r="CT4" s="22"/>
      <c r="CU4" s="22"/>
      <c r="CV4" s="22"/>
    </row>
    <row r="5" spans="1:100" ht="14.1" customHeight="1" thickBot="1">
      <c r="B5" s="252"/>
      <c r="C5" s="253"/>
      <c r="D5" s="254"/>
      <c r="E5" s="255"/>
      <c r="F5" s="255"/>
      <c r="G5" s="249"/>
      <c r="H5" s="258"/>
      <c r="I5" s="258"/>
      <c r="J5" s="259"/>
      <c r="K5" s="260"/>
      <c r="L5" s="258"/>
      <c r="M5" s="258"/>
      <c r="N5" s="259"/>
      <c r="O5" s="149" t="s">
        <v>32</v>
      </c>
      <c r="P5" s="149"/>
      <c r="Q5" s="149"/>
      <c r="R5" s="149"/>
      <c r="S5" s="72"/>
      <c r="T5" s="73"/>
      <c r="U5" s="150" t="s">
        <v>26</v>
      </c>
      <c r="V5" s="149"/>
      <c r="W5" s="149"/>
      <c r="X5" s="149"/>
      <c r="Y5" s="72"/>
      <c r="Z5" s="73"/>
      <c r="AA5" s="261"/>
      <c r="AB5" s="262"/>
      <c r="AC5" s="262"/>
      <c r="AD5" s="263"/>
      <c r="AE5" s="265"/>
      <c r="AF5" s="266"/>
      <c r="AG5" s="266"/>
      <c r="AH5" s="266"/>
      <c r="AI5" s="266"/>
      <c r="AJ5" s="266"/>
      <c r="AK5" s="266"/>
      <c r="AL5" s="266"/>
      <c r="AM5" s="267"/>
      <c r="AN5" s="270" t="s">
        <v>32</v>
      </c>
      <c r="AO5" s="271"/>
      <c r="AP5" s="271"/>
      <c r="AQ5" s="271"/>
      <c r="AR5" s="271"/>
      <c r="AS5" s="202"/>
      <c r="AT5" s="203"/>
      <c r="AU5" s="272" t="s">
        <v>26</v>
      </c>
      <c r="AV5" s="271"/>
      <c r="AW5" s="271"/>
      <c r="AX5" s="271"/>
      <c r="AY5" s="271"/>
      <c r="AZ5" s="273"/>
      <c r="CD5"/>
      <c r="CE5"/>
      <c r="CF5"/>
      <c r="CG5"/>
      <c r="CH5" s="24"/>
      <c r="CS5" s="22"/>
      <c r="CT5" s="22"/>
      <c r="CU5" s="22"/>
      <c r="CV5" s="22"/>
    </row>
    <row r="6" spans="1:100" ht="13.5" customHeight="1">
      <c r="B6" s="204" t="s">
        <v>33</v>
      </c>
      <c r="C6" s="205"/>
      <c r="D6" s="229" t="s">
        <v>24</v>
      </c>
      <c r="E6" s="230"/>
      <c r="F6" s="230"/>
      <c r="G6" s="234" t="s">
        <v>113</v>
      </c>
      <c r="H6" s="235"/>
      <c r="I6" s="235"/>
      <c r="J6" s="236"/>
      <c r="K6" s="234"/>
      <c r="L6" s="235"/>
      <c r="M6" s="235"/>
      <c r="N6" s="236"/>
      <c r="O6" s="112">
        <v>1.3</v>
      </c>
      <c r="P6" s="112"/>
      <c r="Q6" s="112"/>
      <c r="R6" s="92">
        <v>800</v>
      </c>
      <c r="S6" s="92"/>
      <c r="T6" s="174"/>
      <c r="U6" s="134">
        <v>182</v>
      </c>
      <c r="V6" s="135"/>
      <c r="W6" s="135"/>
      <c r="X6" s="136">
        <v>90</v>
      </c>
      <c r="Y6" s="137"/>
      <c r="Z6" s="138"/>
      <c r="AA6" s="139">
        <v>3660</v>
      </c>
      <c r="AB6" s="135"/>
      <c r="AC6" s="135"/>
      <c r="AD6" s="140"/>
      <c r="AE6" s="172">
        <v>1</v>
      </c>
      <c r="AF6" s="135"/>
      <c r="AG6" s="37" t="s">
        <v>34</v>
      </c>
      <c r="AH6" s="173">
        <v>10</v>
      </c>
      <c r="AI6" s="135"/>
      <c r="AJ6" s="38" t="s">
        <v>35</v>
      </c>
      <c r="AK6" s="155">
        <v>90</v>
      </c>
      <c r="AL6" s="135"/>
      <c r="AM6" s="135"/>
      <c r="AN6" s="152">
        <f>O6*1000-U6</f>
        <v>1118</v>
      </c>
      <c r="AO6" s="153"/>
      <c r="AP6" s="154"/>
      <c r="AQ6" s="154"/>
      <c r="AR6" s="155">
        <f>R6-X6</f>
        <v>710</v>
      </c>
      <c r="AS6" s="135"/>
      <c r="AT6" s="140"/>
      <c r="AU6" s="134">
        <f>U6</f>
        <v>182</v>
      </c>
      <c r="AV6" s="135"/>
      <c r="AW6" s="135"/>
      <c r="AX6" s="155">
        <f>X6</f>
        <v>90</v>
      </c>
      <c r="AY6" s="135"/>
      <c r="AZ6" s="156"/>
      <c r="BC6" s="1" t="s">
        <v>75</v>
      </c>
      <c r="CD6"/>
      <c r="CE6"/>
      <c r="CF6"/>
      <c r="CG6"/>
      <c r="CH6" s="24" t="str">
        <f t="shared" ref="CH6:CH24" si="0">IF(K6="","",1)</f>
        <v/>
      </c>
      <c r="CI6" s="25">
        <f t="shared" ref="CI6:CI24" si="1">O6</f>
        <v>1.3</v>
      </c>
      <c r="CJ6" s="26">
        <f t="shared" ref="CJ6:CJ24" si="2">R6</f>
        <v>800</v>
      </c>
      <c r="CK6" s="27">
        <f t="shared" ref="CK6:CK24" si="3">U6</f>
        <v>182</v>
      </c>
      <c r="CL6" s="26">
        <f t="shared" ref="CL6:CL24" si="4">X6</f>
        <v>90</v>
      </c>
      <c r="CM6" s="26">
        <f t="shared" ref="CM6:CM24" si="5">AA6</f>
        <v>3660</v>
      </c>
      <c r="CN6" s="28">
        <f t="shared" ref="CN6:CN24" si="6">AE6</f>
        <v>1</v>
      </c>
      <c r="CO6" s="29" t="str">
        <f t="shared" ref="CO6:CP24" si="7">AG6</f>
        <v>分</v>
      </c>
      <c r="CP6" s="28">
        <f t="shared" si="7"/>
        <v>10</v>
      </c>
      <c r="CQ6" s="22" t="str">
        <f t="shared" ref="CQ6:CR24" si="8">AJ6</f>
        <v>秒</v>
      </c>
      <c r="CR6" s="26">
        <f t="shared" si="8"/>
        <v>90</v>
      </c>
      <c r="CS6" s="23" t="e">
        <f>#REF!</f>
        <v>#REF!</v>
      </c>
      <c r="CT6" s="26" t="e">
        <f>#REF!</f>
        <v>#REF!</v>
      </c>
      <c r="CU6" s="27" t="e">
        <f>#REF!</f>
        <v>#REF!</v>
      </c>
      <c r="CV6" s="26" t="e">
        <f>#REF!</f>
        <v>#REF!</v>
      </c>
    </row>
    <row r="7" spans="1:100" ht="13.5" customHeight="1">
      <c r="B7" s="206"/>
      <c r="C7" s="207"/>
      <c r="D7" s="118" t="s">
        <v>36</v>
      </c>
      <c r="E7" s="119"/>
      <c r="F7" s="119"/>
      <c r="G7" s="222"/>
      <c r="H7" s="223"/>
      <c r="I7" s="223"/>
      <c r="J7" s="224"/>
      <c r="K7" s="98"/>
      <c r="L7" s="99"/>
      <c r="M7" s="99"/>
      <c r="N7" s="100"/>
      <c r="O7" s="101">
        <v>1.3</v>
      </c>
      <c r="P7" s="101"/>
      <c r="Q7" s="101"/>
      <c r="R7" s="88">
        <v>790</v>
      </c>
      <c r="S7" s="88"/>
      <c r="T7" s="141"/>
      <c r="U7" s="89">
        <v>184</v>
      </c>
      <c r="V7" s="86"/>
      <c r="W7" s="86"/>
      <c r="X7" s="102">
        <v>90</v>
      </c>
      <c r="Y7" s="120"/>
      <c r="Z7" s="121"/>
      <c r="AA7" s="91">
        <v>3620</v>
      </c>
      <c r="AB7" s="86"/>
      <c r="AC7" s="86"/>
      <c r="AD7" s="90"/>
      <c r="AE7" s="85">
        <v>1</v>
      </c>
      <c r="AF7" s="86"/>
      <c r="AG7" s="39" t="s">
        <v>34</v>
      </c>
      <c r="AH7" s="87">
        <v>10</v>
      </c>
      <c r="AI7" s="86"/>
      <c r="AJ7" s="40" t="s">
        <v>35</v>
      </c>
      <c r="AK7" s="88">
        <v>90</v>
      </c>
      <c r="AL7" s="86"/>
      <c r="AM7" s="86"/>
      <c r="AN7" s="178">
        <f t="shared" ref="AN7:AN24" si="9">O7*1000-U7</f>
        <v>1116</v>
      </c>
      <c r="AO7" s="179"/>
      <c r="AP7" s="179"/>
      <c r="AQ7" s="179"/>
      <c r="AR7" s="102">
        <f t="shared" ref="AR7:AR25" si="10">R7-X7</f>
        <v>700</v>
      </c>
      <c r="AS7" s="102"/>
      <c r="AT7" s="102"/>
      <c r="AU7" s="175">
        <f t="shared" ref="AU7:AU25" si="11">U7</f>
        <v>184</v>
      </c>
      <c r="AV7" s="129"/>
      <c r="AW7" s="129"/>
      <c r="AX7" s="176">
        <f t="shared" ref="AX7:AX24" si="12">X7</f>
        <v>90</v>
      </c>
      <c r="AY7" s="176"/>
      <c r="AZ7" s="177"/>
      <c r="BC7" s="1" t="s">
        <v>101</v>
      </c>
      <c r="CD7"/>
      <c r="CE7"/>
      <c r="CF7"/>
      <c r="CG7"/>
      <c r="CH7" s="24" t="str">
        <f t="shared" si="0"/>
        <v/>
      </c>
      <c r="CI7" s="25">
        <f t="shared" si="1"/>
        <v>1.3</v>
      </c>
      <c r="CJ7" s="26">
        <f t="shared" si="2"/>
        <v>790</v>
      </c>
      <c r="CK7" s="27">
        <f t="shared" si="3"/>
        <v>184</v>
      </c>
      <c r="CL7" s="26">
        <f t="shared" si="4"/>
        <v>90</v>
      </c>
      <c r="CM7" s="26">
        <f t="shared" si="5"/>
        <v>3620</v>
      </c>
      <c r="CN7" s="28">
        <f t="shared" si="6"/>
        <v>1</v>
      </c>
      <c r="CO7" s="29" t="str">
        <f t="shared" si="7"/>
        <v>分</v>
      </c>
      <c r="CP7" s="28">
        <f t="shared" si="7"/>
        <v>10</v>
      </c>
      <c r="CQ7" s="22" t="str">
        <f t="shared" si="8"/>
        <v>秒</v>
      </c>
      <c r="CR7" s="26">
        <f t="shared" si="8"/>
        <v>90</v>
      </c>
      <c r="CS7" s="23" t="e">
        <f>#REF!</f>
        <v>#REF!</v>
      </c>
      <c r="CT7" s="26" t="e">
        <f>#REF!</f>
        <v>#REF!</v>
      </c>
      <c r="CU7" s="27" t="e">
        <f>#REF!</f>
        <v>#REF!</v>
      </c>
      <c r="CV7" s="26" t="e">
        <f>#REF!</f>
        <v>#REF!</v>
      </c>
    </row>
    <row r="8" spans="1:100" ht="13.5" customHeight="1">
      <c r="B8" s="206"/>
      <c r="C8" s="207"/>
      <c r="D8" s="118" t="s">
        <v>37</v>
      </c>
      <c r="E8" s="119"/>
      <c r="F8" s="119"/>
      <c r="G8" s="222"/>
      <c r="H8" s="223"/>
      <c r="I8" s="223"/>
      <c r="J8" s="224"/>
      <c r="K8" s="98"/>
      <c r="L8" s="99"/>
      <c r="M8" s="99"/>
      <c r="N8" s="100"/>
      <c r="O8" s="101">
        <v>1.3</v>
      </c>
      <c r="P8" s="101"/>
      <c r="Q8" s="101"/>
      <c r="R8" s="88">
        <v>780</v>
      </c>
      <c r="S8" s="86"/>
      <c r="T8" s="90"/>
      <c r="U8" s="89">
        <v>187</v>
      </c>
      <c r="V8" s="86"/>
      <c r="W8" s="86"/>
      <c r="X8" s="102">
        <v>90</v>
      </c>
      <c r="Y8" s="120"/>
      <c r="Z8" s="121"/>
      <c r="AA8" s="91">
        <v>3570</v>
      </c>
      <c r="AB8" s="86"/>
      <c r="AC8" s="86"/>
      <c r="AD8" s="90"/>
      <c r="AE8" s="85">
        <v>1</v>
      </c>
      <c r="AF8" s="86"/>
      <c r="AG8" s="39" t="s">
        <v>34</v>
      </c>
      <c r="AH8" s="87">
        <v>10</v>
      </c>
      <c r="AI8" s="86"/>
      <c r="AJ8" s="40" t="s">
        <v>35</v>
      </c>
      <c r="AK8" s="88">
        <v>90</v>
      </c>
      <c r="AL8" s="86"/>
      <c r="AM8" s="86"/>
      <c r="AN8" s="122">
        <f t="shared" si="9"/>
        <v>1113</v>
      </c>
      <c r="AO8" s="123"/>
      <c r="AP8" s="123"/>
      <c r="AQ8" s="123"/>
      <c r="AR8" s="102">
        <f t="shared" si="10"/>
        <v>690</v>
      </c>
      <c r="AS8" s="102"/>
      <c r="AT8" s="124"/>
      <c r="AU8" s="129">
        <f t="shared" si="11"/>
        <v>187</v>
      </c>
      <c r="AV8" s="129"/>
      <c r="AW8" s="129"/>
      <c r="AX8" s="102">
        <f t="shared" si="12"/>
        <v>90</v>
      </c>
      <c r="AY8" s="102"/>
      <c r="AZ8" s="103"/>
      <c r="BC8" s="1" t="s">
        <v>102</v>
      </c>
      <c r="CD8"/>
      <c r="CE8"/>
      <c r="CF8"/>
      <c r="CG8"/>
      <c r="CH8" s="24" t="str">
        <f t="shared" si="0"/>
        <v/>
      </c>
      <c r="CI8" s="25">
        <f t="shared" si="1"/>
        <v>1.3</v>
      </c>
      <c r="CJ8" s="26">
        <f t="shared" si="2"/>
        <v>780</v>
      </c>
      <c r="CK8" s="27">
        <f t="shared" si="3"/>
        <v>187</v>
      </c>
      <c r="CL8" s="26">
        <f t="shared" si="4"/>
        <v>90</v>
      </c>
      <c r="CM8" s="26">
        <f t="shared" si="5"/>
        <v>3570</v>
      </c>
      <c r="CN8" s="28">
        <f t="shared" si="6"/>
        <v>1</v>
      </c>
      <c r="CO8" s="29" t="str">
        <f t="shared" si="7"/>
        <v>分</v>
      </c>
      <c r="CP8" s="28">
        <f t="shared" si="7"/>
        <v>10</v>
      </c>
      <c r="CQ8" s="22" t="str">
        <f t="shared" si="8"/>
        <v>秒</v>
      </c>
      <c r="CR8" s="26">
        <f t="shared" si="8"/>
        <v>90</v>
      </c>
      <c r="CS8" s="23" t="e">
        <f>#REF!</f>
        <v>#REF!</v>
      </c>
      <c r="CT8" s="26" t="e">
        <f>#REF!</f>
        <v>#REF!</v>
      </c>
      <c r="CU8" s="27" t="e">
        <f>#REF!</f>
        <v>#REF!</v>
      </c>
      <c r="CV8" s="26" t="e">
        <f>#REF!</f>
        <v>#REF!</v>
      </c>
    </row>
    <row r="9" spans="1:100" ht="13.5" customHeight="1">
      <c r="B9" s="206"/>
      <c r="C9" s="207"/>
      <c r="D9" s="118" t="s">
        <v>40</v>
      </c>
      <c r="E9" s="119"/>
      <c r="F9" s="119"/>
      <c r="G9" s="222"/>
      <c r="H9" s="223"/>
      <c r="I9" s="223"/>
      <c r="J9" s="224"/>
      <c r="K9" s="98"/>
      <c r="L9" s="99"/>
      <c r="M9" s="99"/>
      <c r="N9" s="100"/>
      <c r="O9" s="101">
        <v>1.3</v>
      </c>
      <c r="P9" s="101"/>
      <c r="Q9" s="101"/>
      <c r="R9" s="88">
        <v>770</v>
      </c>
      <c r="S9" s="86"/>
      <c r="T9" s="90"/>
      <c r="U9" s="89">
        <v>189</v>
      </c>
      <c r="V9" s="86"/>
      <c r="W9" s="86"/>
      <c r="X9" s="102">
        <v>90</v>
      </c>
      <c r="Y9" s="120"/>
      <c r="Z9" s="121"/>
      <c r="AA9" s="91">
        <v>3530</v>
      </c>
      <c r="AB9" s="86"/>
      <c r="AC9" s="86"/>
      <c r="AD9" s="90"/>
      <c r="AE9" s="85">
        <v>1</v>
      </c>
      <c r="AF9" s="86"/>
      <c r="AG9" s="39" t="s">
        <v>34</v>
      </c>
      <c r="AH9" s="87">
        <v>10</v>
      </c>
      <c r="AI9" s="86"/>
      <c r="AJ9" s="40" t="s">
        <v>35</v>
      </c>
      <c r="AK9" s="88">
        <v>90</v>
      </c>
      <c r="AL9" s="86"/>
      <c r="AM9" s="86"/>
      <c r="AN9" s="122">
        <f t="shared" si="9"/>
        <v>1111</v>
      </c>
      <c r="AO9" s="123"/>
      <c r="AP9" s="123"/>
      <c r="AQ9" s="123"/>
      <c r="AR9" s="102">
        <f t="shared" si="10"/>
        <v>680</v>
      </c>
      <c r="AS9" s="102"/>
      <c r="AT9" s="124"/>
      <c r="AU9" s="129">
        <f t="shared" si="11"/>
        <v>189</v>
      </c>
      <c r="AV9" s="129"/>
      <c r="AW9" s="129"/>
      <c r="AX9" s="102">
        <f t="shared" si="12"/>
        <v>90</v>
      </c>
      <c r="AY9" s="102"/>
      <c r="AZ9" s="103"/>
      <c r="CD9"/>
      <c r="CE9"/>
      <c r="CF9"/>
      <c r="CG9"/>
      <c r="CH9" s="24" t="str">
        <f t="shared" si="0"/>
        <v/>
      </c>
      <c r="CI9" s="25">
        <f t="shared" si="1"/>
        <v>1.3</v>
      </c>
      <c r="CJ9" s="26">
        <f t="shared" si="2"/>
        <v>770</v>
      </c>
      <c r="CK9" s="27">
        <f t="shared" si="3"/>
        <v>189</v>
      </c>
      <c r="CL9" s="26">
        <f t="shared" si="4"/>
        <v>90</v>
      </c>
      <c r="CM9" s="26">
        <f t="shared" si="5"/>
        <v>3530</v>
      </c>
      <c r="CN9" s="28">
        <f t="shared" si="6"/>
        <v>1</v>
      </c>
      <c r="CO9" s="29" t="str">
        <f t="shared" si="7"/>
        <v>分</v>
      </c>
      <c r="CP9" s="28">
        <f t="shared" si="7"/>
        <v>10</v>
      </c>
      <c r="CQ9" s="22" t="str">
        <f t="shared" si="8"/>
        <v>秒</v>
      </c>
      <c r="CR9" s="26">
        <f t="shared" si="8"/>
        <v>90</v>
      </c>
      <c r="CS9" s="23" t="e">
        <f>#REF!</f>
        <v>#REF!</v>
      </c>
      <c r="CT9" s="26" t="e">
        <f>#REF!</f>
        <v>#REF!</v>
      </c>
      <c r="CU9" s="27" t="e">
        <f>#REF!</f>
        <v>#REF!</v>
      </c>
      <c r="CV9" s="26" t="e">
        <f>#REF!</f>
        <v>#REF!</v>
      </c>
    </row>
    <row r="10" spans="1:100" ht="13.5" customHeight="1">
      <c r="B10" s="206"/>
      <c r="C10" s="207"/>
      <c r="D10" s="118" t="s">
        <v>106</v>
      </c>
      <c r="E10" s="119"/>
      <c r="F10" s="119"/>
      <c r="G10" s="222"/>
      <c r="H10" s="223"/>
      <c r="I10" s="223"/>
      <c r="J10" s="224"/>
      <c r="K10" s="98"/>
      <c r="L10" s="99"/>
      <c r="M10" s="99"/>
      <c r="N10" s="100"/>
      <c r="O10" s="101">
        <v>1.3</v>
      </c>
      <c r="P10" s="101"/>
      <c r="Q10" s="101"/>
      <c r="R10" s="88">
        <v>760</v>
      </c>
      <c r="S10" s="86"/>
      <c r="T10" s="90"/>
      <c r="U10" s="89">
        <v>192</v>
      </c>
      <c r="V10" s="86"/>
      <c r="W10" s="86"/>
      <c r="X10" s="102">
        <v>90</v>
      </c>
      <c r="Y10" s="120"/>
      <c r="Z10" s="121"/>
      <c r="AA10" s="91">
        <v>3480</v>
      </c>
      <c r="AB10" s="86"/>
      <c r="AC10" s="86"/>
      <c r="AD10" s="90"/>
      <c r="AE10" s="85">
        <v>1</v>
      </c>
      <c r="AF10" s="86"/>
      <c r="AG10" s="39" t="s">
        <v>34</v>
      </c>
      <c r="AH10" s="87">
        <v>10</v>
      </c>
      <c r="AI10" s="86"/>
      <c r="AJ10" s="40" t="s">
        <v>35</v>
      </c>
      <c r="AK10" s="88">
        <v>90</v>
      </c>
      <c r="AL10" s="86"/>
      <c r="AM10" s="86"/>
      <c r="AN10" s="122">
        <f t="shared" si="9"/>
        <v>1108</v>
      </c>
      <c r="AO10" s="123"/>
      <c r="AP10" s="123"/>
      <c r="AQ10" s="123"/>
      <c r="AR10" s="102">
        <f t="shared" si="10"/>
        <v>670</v>
      </c>
      <c r="AS10" s="102"/>
      <c r="AT10" s="124"/>
      <c r="AU10" s="129">
        <f t="shared" si="11"/>
        <v>192</v>
      </c>
      <c r="AV10" s="129"/>
      <c r="AW10" s="129"/>
      <c r="AX10" s="102">
        <f t="shared" si="12"/>
        <v>90</v>
      </c>
      <c r="AY10" s="102"/>
      <c r="AZ10" s="103"/>
      <c r="CD10"/>
      <c r="CE10"/>
      <c r="CF10"/>
      <c r="CG10"/>
      <c r="CH10" s="24" t="str">
        <f t="shared" si="0"/>
        <v/>
      </c>
      <c r="CI10" s="25">
        <f t="shared" si="1"/>
        <v>1.3</v>
      </c>
      <c r="CJ10" s="26">
        <f t="shared" si="2"/>
        <v>760</v>
      </c>
      <c r="CK10" s="27">
        <f t="shared" si="3"/>
        <v>192</v>
      </c>
      <c r="CL10" s="26">
        <f t="shared" si="4"/>
        <v>90</v>
      </c>
      <c r="CM10" s="26">
        <f t="shared" si="5"/>
        <v>3480</v>
      </c>
      <c r="CN10" s="28">
        <f t="shared" si="6"/>
        <v>1</v>
      </c>
      <c r="CO10" s="29" t="str">
        <f t="shared" si="7"/>
        <v>分</v>
      </c>
      <c r="CP10" s="28">
        <f t="shared" si="7"/>
        <v>10</v>
      </c>
      <c r="CQ10" s="22" t="str">
        <f t="shared" si="8"/>
        <v>秒</v>
      </c>
      <c r="CR10" s="26">
        <f t="shared" si="8"/>
        <v>90</v>
      </c>
      <c r="CS10" s="23" t="e">
        <f>#REF!</f>
        <v>#REF!</v>
      </c>
      <c r="CT10" s="26" t="e">
        <f>#REF!</f>
        <v>#REF!</v>
      </c>
      <c r="CU10" s="27" t="e">
        <f>#REF!</f>
        <v>#REF!</v>
      </c>
      <c r="CV10" s="26" t="e">
        <f>#REF!</f>
        <v>#REF!</v>
      </c>
    </row>
    <row r="11" spans="1:100" ht="13.5" customHeight="1">
      <c r="B11" s="206"/>
      <c r="C11" s="207"/>
      <c r="D11" s="118" t="s">
        <v>107</v>
      </c>
      <c r="E11" s="119"/>
      <c r="F11" s="119"/>
      <c r="G11" s="222"/>
      <c r="H11" s="223"/>
      <c r="I11" s="223"/>
      <c r="J11" s="224"/>
      <c r="K11" s="98"/>
      <c r="L11" s="99"/>
      <c r="M11" s="99"/>
      <c r="N11" s="100"/>
      <c r="O11" s="101">
        <v>1.3</v>
      </c>
      <c r="P11" s="101"/>
      <c r="Q11" s="101"/>
      <c r="R11" s="88">
        <v>750</v>
      </c>
      <c r="S11" s="86"/>
      <c r="T11" s="90"/>
      <c r="U11" s="89">
        <v>194</v>
      </c>
      <c r="V11" s="86"/>
      <c r="W11" s="86"/>
      <c r="X11" s="102">
        <v>90</v>
      </c>
      <c r="Y11" s="120"/>
      <c r="Z11" s="121"/>
      <c r="AA11" s="91">
        <v>3440</v>
      </c>
      <c r="AB11" s="86"/>
      <c r="AC11" s="86"/>
      <c r="AD11" s="90"/>
      <c r="AE11" s="85">
        <v>1</v>
      </c>
      <c r="AF11" s="86"/>
      <c r="AG11" s="39" t="s">
        <v>34</v>
      </c>
      <c r="AH11" s="87">
        <v>10</v>
      </c>
      <c r="AI11" s="86"/>
      <c r="AJ11" s="40" t="s">
        <v>35</v>
      </c>
      <c r="AK11" s="88">
        <v>90</v>
      </c>
      <c r="AL11" s="86"/>
      <c r="AM11" s="86"/>
      <c r="AN11" s="122">
        <f t="shared" si="9"/>
        <v>1106</v>
      </c>
      <c r="AO11" s="123"/>
      <c r="AP11" s="123"/>
      <c r="AQ11" s="123"/>
      <c r="AR11" s="102">
        <f t="shared" si="10"/>
        <v>660</v>
      </c>
      <c r="AS11" s="102"/>
      <c r="AT11" s="124"/>
      <c r="AU11" s="129">
        <f t="shared" si="11"/>
        <v>194</v>
      </c>
      <c r="AV11" s="129"/>
      <c r="AW11" s="129"/>
      <c r="AX11" s="102">
        <f t="shared" si="12"/>
        <v>90</v>
      </c>
      <c r="AY11" s="102"/>
      <c r="AZ11" s="103"/>
      <c r="CD11"/>
      <c r="CE11"/>
      <c r="CF11"/>
      <c r="CG11"/>
      <c r="CH11" s="24" t="str">
        <f t="shared" si="0"/>
        <v/>
      </c>
      <c r="CI11" s="25">
        <f t="shared" si="1"/>
        <v>1.3</v>
      </c>
      <c r="CJ11" s="26">
        <f t="shared" si="2"/>
        <v>750</v>
      </c>
      <c r="CK11" s="27">
        <f t="shared" si="3"/>
        <v>194</v>
      </c>
      <c r="CL11" s="26">
        <f t="shared" si="4"/>
        <v>90</v>
      </c>
      <c r="CM11" s="26">
        <f t="shared" si="5"/>
        <v>3440</v>
      </c>
      <c r="CN11" s="28">
        <f t="shared" si="6"/>
        <v>1</v>
      </c>
      <c r="CO11" s="29" t="str">
        <f t="shared" si="7"/>
        <v>分</v>
      </c>
      <c r="CP11" s="28">
        <f t="shared" si="7"/>
        <v>10</v>
      </c>
      <c r="CQ11" s="22" t="str">
        <f t="shared" si="8"/>
        <v>秒</v>
      </c>
      <c r="CR11" s="26">
        <f t="shared" si="8"/>
        <v>90</v>
      </c>
      <c r="CS11" s="23" t="e">
        <f>#REF!</f>
        <v>#REF!</v>
      </c>
      <c r="CT11" s="26" t="e">
        <f>#REF!</f>
        <v>#REF!</v>
      </c>
      <c r="CU11" s="27" t="e">
        <f>#REF!</f>
        <v>#REF!</v>
      </c>
      <c r="CV11" s="26" t="e">
        <f>#REF!</f>
        <v>#REF!</v>
      </c>
    </row>
    <row r="12" spans="1:100" ht="13.5" customHeight="1" thickBot="1">
      <c r="B12" s="208"/>
      <c r="C12" s="209"/>
      <c r="D12" s="220" t="s">
        <v>25</v>
      </c>
      <c r="E12" s="221"/>
      <c r="F12" s="221"/>
      <c r="G12" s="237"/>
      <c r="H12" s="238"/>
      <c r="I12" s="238"/>
      <c r="J12" s="239"/>
      <c r="K12" s="231"/>
      <c r="L12" s="232"/>
      <c r="M12" s="232"/>
      <c r="N12" s="233"/>
      <c r="O12" s="70">
        <v>1.3</v>
      </c>
      <c r="P12" s="70"/>
      <c r="Q12" s="70"/>
      <c r="R12" s="71">
        <v>740</v>
      </c>
      <c r="S12" s="72"/>
      <c r="T12" s="73"/>
      <c r="U12" s="74">
        <v>197</v>
      </c>
      <c r="V12" s="72"/>
      <c r="W12" s="72"/>
      <c r="X12" s="114">
        <v>90</v>
      </c>
      <c r="Y12" s="202"/>
      <c r="Z12" s="203"/>
      <c r="AA12" s="104">
        <v>3390</v>
      </c>
      <c r="AB12" s="72"/>
      <c r="AC12" s="72"/>
      <c r="AD12" s="73"/>
      <c r="AE12" s="105">
        <v>1</v>
      </c>
      <c r="AF12" s="72"/>
      <c r="AG12" s="43" t="s">
        <v>34</v>
      </c>
      <c r="AH12" s="84">
        <v>15</v>
      </c>
      <c r="AI12" s="72"/>
      <c r="AJ12" s="44" t="s">
        <v>35</v>
      </c>
      <c r="AK12" s="71">
        <v>90</v>
      </c>
      <c r="AL12" s="72"/>
      <c r="AM12" s="72"/>
      <c r="AN12" s="200">
        <f t="shared" si="9"/>
        <v>1103</v>
      </c>
      <c r="AO12" s="201"/>
      <c r="AP12" s="201"/>
      <c r="AQ12" s="201"/>
      <c r="AR12" s="187">
        <f t="shared" si="10"/>
        <v>650</v>
      </c>
      <c r="AS12" s="187"/>
      <c r="AT12" s="188"/>
      <c r="AU12" s="133">
        <f t="shared" si="11"/>
        <v>197</v>
      </c>
      <c r="AV12" s="133"/>
      <c r="AW12" s="133"/>
      <c r="AX12" s="127">
        <f t="shared" si="12"/>
        <v>90</v>
      </c>
      <c r="AY12" s="127"/>
      <c r="AZ12" s="130"/>
      <c r="CD12"/>
      <c r="CE12"/>
      <c r="CF12"/>
      <c r="CG12"/>
      <c r="CH12" s="24" t="str">
        <f t="shared" si="0"/>
        <v/>
      </c>
      <c r="CI12" s="25">
        <f t="shared" si="1"/>
        <v>1.3</v>
      </c>
      <c r="CJ12" s="26">
        <f t="shared" si="2"/>
        <v>740</v>
      </c>
      <c r="CK12" s="27">
        <f t="shared" si="3"/>
        <v>197</v>
      </c>
      <c r="CL12" s="26">
        <f t="shared" si="4"/>
        <v>90</v>
      </c>
      <c r="CM12" s="26">
        <f t="shared" si="5"/>
        <v>3390</v>
      </c>
      <c r="CN12" s="28">
        <f t="shared" si="6"/>
        <v>1</v>
      </c>
      <c r="CO12" s="29" t="str">
        <f t="shared" si="7"/>
        <v>分</v>
      </c>
      <c r="CP12" s="28">
        <f t="shared" si="7"/>
        <v>15</v>
      </c>
      <c r="CQ12" s="22" t="str">
        <f t="shared" si="8"/>
        <v>秒</v>
      </c>
      <c r="CR12" s="26">
        <f t="shared" si="8"/>
        <v>90</v>
      </c>
      <c r="CS12" s="23" t="e">
        <f>#REF!</f>
        <v>#REF!</v>
      </c>
      <c r="CT12" s="26" t="e">
        <f>#REF!</f>
        <v>#REF!</v>
      </c>
      <c r="CU12" s="27" t="e">
        <f>#REF!</f>
        <v>#REF!</v>
      </c>
      <c r="CV12" s="26" t="e">
        <f>#REF!</f>
        <v>#REF!</v>
      </c>
    </row>
    <row r="13" spans="1:100" ht="13.5" customHeight="1">
      <c r="B13" s="106" t="s">
        <v>38</v>
      </c>
      <c r="C13" s="107"/>
      <c r="D13" s="229" t="s">
        <v>24</v>
      </c>
      <c r="E13" s="230"/>
      <c r="F13" s="230"/>
      <c r="G13" s="234" t="s">
        <v>113</v>
      </c>
      <c r="H13" s="235"/>
      <c r="I13" s="235"/>
      <c r="J13" s="236"/>
      <c r="K13" s="240"/>
      <c r="L13" s="241"/>
      <c r="M13" s="241"/>
      <c r="N13" s="242"/>
      <c r="O13" s="112">
        <v>1.3</v>
      </c>
      <c r="P13" s="112"/>
      <c r="Q13" s="112"/>
      <c r="R13" s="92">
        <v>750</v>
      </c>
      <c r="S13" s="93"/>
      <c r="T13" s="94"/>
      <c r="U13" s="113">
        <v>194</v>
      </c>
      <c r="V13" s="93"/>
      <c r="W13" s="93"/>
      <c r="X13" s="92">
        <v>90</v>
      </c>
      <c r="Y13" s="93"/>
      <c r="Z13" s="94"/>
      <c r="AA13" s="95">
        <v>3540</v>
      </c>
      <c r="AB13" s="93"/>
      <c r="AC13" s="93"/>
      <c r="AD13" s="94"/>
      <c r="AE13" s="96">
        <v>1</v>
      </c>
      <c r="AF13" s="93"/>
      <c r="AG13" s="41" t="s">
        <v>34</v>
      </c>
      <c r="AH13" s="97">
        <v>10</v>
      </c>
      <c r="AI13" s="93"/>
      <c r="AJ13" s="42" t="s">
        <v>35</v>
      </c>
      <c r="AK13" s="92">
        <v>90</v>
      </c>
      <c r="AL13" s="93"/>
      <c r="AM13" s="93"/>
      <c r="AN13" s="116">
        <f t="shared" si="9"/>
        <v>1106</v>
      </c>
      <c r="AO13" s="117"/>
      <c r="AP13" s="117"/>
      <c r="AQ13" s="117"/>
      <c r="AR13" s="189">
        <f t="shared" si="10"/>
        <v>660</v>
      </c>
      <c r="AS13" s="189"/>
      <c r="AT13" s="194"/>
      <c r="AU13" s="195">
        <f t="shared" si="11"/>
        <v>194</v>
      </c>
      <c r="AV13" s="195"/>
      <c r="AW13" s="195"/>
      <c r="AX13" s="189">
        <f t="shared" si="12"/>
        <v>90</v>
      </c>
      <c r="AY13" s="189"/>
      <c r="AZ13" s="190"/>
      <c r="CD13"/>
      <c r="CE13"/>
      <c r="CF13"/>
      <c r="CG13"/>
      <c r="CH13" s="24" t="str">
        <f t="shared" si="0"/>
        <v/>
      </c>
      <c r="CI13" s="25">
        <f t="shared" si="1"/>
        <v>1.3</v>
      </c>
      <c r="CJ13" s="26">
        <f t="shared" si="2"/>
        <v>750</v>
      </c>
      <c r="CK13" s="27">
        <f t="shared" si="3"/>
        <v>194</v>
      </c>
      <c r="CL13" s="26">
        <f t="shared" si="4"/>
        <v>90</v>
      </c>
      <c r="CM13" s="26">
        <f t="shared" si="5"/>
        <v>3540</v>
      </c>
      <c r="CN13" s="28">
        <f t="shared" si="6"/>
        <v>1</v>
      </c>
      <c r="CO13" s="29" t="str">
        <f t="shared" si="7"/>
        <v>分</v>
      </c>
      <c r="CP13" s="28">
        <f t="shared" si="7"/>
        <v>10</v>
      </c>
      <c r="CQ13" s="22" t="str">
        <f t="shared" si="8"/>
        <v>秒</v>
      </c>
      <c r="CR13" s="26">
        <f t="shared" si="8"/>
        <v>90</v>
      </c>
      <c r="CS13" s="23" t="e">
        <f>#REF!</f>
        <v>#REF!</v>
      </c>
      <c r="CT13" s="26" t="e">
        <f>#REF!</f>
        <v>#REF!</v>
      </c>
      <c r="CU13" s="27" t="e">
        <f>#REF!</f>
        <v>#REF!</v>
      </c>
      <c r="CV13" s="26" t="e">
        <f>#REF!</f>
        <v>#REF!</v>
      </c>
    </row>
    <row r="14" spans="1:100" ht="13.5" customHeight="1">
      <c r="B14" s="108"/>
      <c r="C14" s="109"/>
      <c r="D14" s="118" t="s">
        <v>36</v>
      </c>
      <c r="E14" s="119"/>
      <c r="F14" s="119"/>
      <c r="G14" s="222"/>
      <c r="H14" s="223"/>
      <c r="I14" s="223"/>
      <c r="J14" s="224"/>
      <c r="K14" s="222"/>
      <c r="L14" s="223"/>
      <c r="M14" s="223"/>
      <c r="N14" s="224"/>
      <c r="O14" s="101">
        <v>1.3</v>
      </c>
      <c r="P14" s="101"/>
      <c r="Q14" s="101"/>
      <c r="R14" s="88">
        <v>740</v>
      </c>
      <c r="S14" s="86"/>
      <c r="T14" s="90"/>
      <c r="U14" s="89">
        <v>197</v>
      </c>
      <c r="V14" s="86"/>
      <c r="W14" s="86"/>
      <c r="X14" s="88">
        <v>90</v>
      </c>
      <c r="Y14" s="86"/>
      <c r="Z14" s="90"/>
      <c r="AA14" s="91">
        <v>3500</v>
      </c>
      <c r="AB14" s="86"/>
      <c r="AC14" s="86"/>
      <c r="AD14" s="90"/>
      <c r="AE14" s="85">
        <v>1</v>
      </c>
      <c r="AF14" s="86"/>
      <c r="AG14" s="39" t="s">
        <v>34</v>
      </c>
      <c r="AH14" s="87">
        <v>15</v>
      </c>
      <c r="AI14" s="86"/>
      <c r="AJ14" s="40" t="s">
        <v>35</v>
      </c>
      <c r="AK14" s="88">
        <v>90</v>
      </c>
      <c r="AL14" s="86"/>
      <c r="AM14" s="86"/>
      <c r="AN14" s="196">
        <f t="shared" si="9"/>
        <v>1103</v>
      </c>
      <c r="AO14" s="197"/>
      <c r="AP14" s="197"/>
      <c r="AQ14" s="197"/>
      <c r="AR14" s="127">
        <f t="shared" si="10"/>
        <v>650</v>
      </c>
      <c r="AS14" s="127"/>
      <c r="AT14" s="128"/>
      <c r="AU14" s="133">
        <f t="shared" si="11"/>
        <v>197</v>
      </c>
      <c r="AV14" s="133"/>
      <c r="AW14" s="133"/>
      <c r="AX14" s="127">
        <f t="shared" si="12"/>
        <v>90</v>
      </c>
      <c r="AY14" s="127"/>
      <c r="AZ14" s="130"/>
      <c r="CD14"/>
      <c r="CE14"/>
      <c r="CF14"/>
      <c r="CG14"/>
      <c r="CH14" s="24" t="str">
        <f t="shared" si="0"/>
        <v/>
      </c>
      <c r="CI14" s="25">
        <f t="shared" si="1"/>
        <v>1.3</v>
      </c>
      <c r="CJ14" s="26">
        <f t="shared" si="2"/>
        <v>740</v>
      </c>
      <c r="CK14" s="27">
        <f t="shared" si="3"/>
        <v>197</v>
      </c>
      <c r="CL14" s="26">
        <f t="shared" si="4"/>
        <v>90</v>
      </c>
      <c r="CM14" s="26">
        <f t="shared" si="5"/>
        <v>3500</v>
      </c>
      <c r="CN14" s="28">
        <f t="shared" si="6"/>
        <v>1</v>
      </c>
      <c r="CO14" s="29" t="str">
        <f t="shared" si="7"/>
        <v>分</v>
      </c>
      <c r="CP14" s="28">
        <f t="shared" si="7"/>
        <v>15</v>
      </c>
      <c r="CQ14" s="22" t="str">
        <f t="shared" si="8"/>
        <v>秒</v>
      </c>
      <c r="CR14" s="26">
        <f t="shared" si="8"/>
        <v>90</v>
      </c>
      <c r="CS14" s="23" t="e">
        <f>#REF!</f>
        <v>#REF!</v>
      </c>
      <c r="CT14" s="26" t="e">
        <f>#REF!</f>
        <v>#REF!</v>
      </c>
      <c r="CU14" s="27" t="e">
        <f>#REF!</f>
        <v>#REF!</v>
      </c>
      <c r="CV14" s="26" t="e">
        <f>#REF!</f>
        <v>#REF!</v>
      </c>
    </row>
    <row r="15" spans="1:100" ht="13.5" customHeight="1">
      <c r="B15" s="108"/>
      <c r="C15" s="109"/>
      <c r="D15" s="118" t="s">
        <v>37</v>
      </c>
      <c r="E15" s="119"/>
      <c r="F15" s="119"/>
      <c r="G15" s="222"/>
      <c r="H15" s="223"/>
      <c r="I15" s="223"/>
      <c r="J15" s="224"/>
      <c r="K15" s="98"/>
      <c r="L15" s="99"/>
      <c r="M15" s="99"/>
      <c r="N15" s="100"/>
      <c r="O15" s="101">
        <v>1.3</v>
      </c>
      <c r="P15" s="101"/>
      <c r="Q15" s="101"/>
      <c r="R15" s="88">
        <v>730</v>
      </c>
      <c r="S15" s="86"/>
      <c r="T15" s="90"/>
      <c r="U15" s="89">
        <v>199</v>
      </c>
      <c r="V15" s="86"/>
      <c r="W15" s="86"/>
      <c r="X15" s="88">
        <v>90</v>
      </c>
      <c r="Y15" s="86"/>
      <c r="Z15" s="90"/>
      <c r="AA15" s="91">
        <v>3450</v>
      </c>
      <c r="AB15" s="86"/>
      <c r="AC15" s="86"/>
      <c r="AD15" s="90"/>
      <c r="AE15" s="85">
        <v>1</v>
      </c>
      <c r="AF15" s="86"/>
      <c r="AG15" s="39" t="s">
        <v>34</v>
      </c>
      <c r="AH15" s="87">
        <v>15</v>
      </c>
      <c r="AI15" s="86"/>
      <c r="AJ15" s="40" t="s">
        <v>35</v>
      </c>
      <c r="AK15" s="88">
        <v>90</v>
      </c>
      <c r="AL15" s="86"/>
      <c r="AM15" s="86"/>
      <c r="AN15" s="122">
        <f t="shared" si="9"/>
        <v>1101</v>
      </c>
      <c r="AO15" s="123"/>
      <c r="AP15" s="123"/>
      <c r="AQ15" s="123"/>
      <c r="AR15" s="102">
        <f t="shared" si="10"/>
        <v>640</v>
      </c>
      <c r="AS15" s="102"/>
      <c r="AT15" s="124"/>
      <c r="AU15" s="129">
        <f t="shared" si="11"/>
        <v>199</v>
      </c>
      <c r="AV15" s="129"/>
      <c r="AW15" s="129"/>
      <c r="AX15" s="102">
        <f t="shared" si="12"/>
        <v>90</v>
      </c>
      <c r="AY15" s="102"/>
      <c r="AZ15" s="103"/>
      <c r="CD15"/>
      <c r="CE15"/>
      <c r="CF15"/>
      <c r="CG15"/>
      <c r="CH15" s="24"/>
      <c r="CI15" s="25"/>
      <c r="CJ15" s="26"/>
      <c r="CK15" s="27"/>
      <c r="CL15" s="26"/>
      <c r="CM15" s="26"/>
      <c r="CN15" s="28"/>
      <c r="CO15" s="29"/>
      <c r="CP15" s="28"/>
      <c r="CR15" s="26"/>
      <c r="CS15" s="23"/>
      <c r="CT15" s="26"/>
      <c r="CU15" s="27"/>
      <c r="CV15" s="26"/>
    </row>
    <row r="16" spans="1:100" ht="13.5" customHeight="1">
      <c r="B16" s="108"/>
      <c r="C16" s="109"/>
      <c r="D16" s="118" t="s">
        <v>40</v>
      </c>
      <c r="E16" s="119"/>
      <c r="F16" s="119"/>
      <c r="G16" s="222"/>
      <c r="H16" s="223"/>
      <c r="I16" s="223"/>
      <c r="J16" s="224"/>
      <c r="K16" s="243"/>
      <c r="L16" s="244"/>
      <c r="M16" s="244"/>
      <c r="N16" s="245"/>
      <c r="O16" s="101">
        <v>1.3</v>
      </c>
      <c r="P16" s="101"/>
      <c r="Q16" s="101"/>
      <c r="R16" s="88">
        <v>720</v>
      </c>
      <c r="S16" s="86"/>
      <c r="T16" s="90"/>
      <c r="U16" s="89">
        <v>202</v>
      </c>
      <c r="V16" s="86"/>
      <c r="W16" s="86"/>
      <c r="X16" s="102">
        <v>90</v>
      </c>
      <c r="Y16" s="120"/>
      <c r="Z16" s="121"/>
      <c r="AA16" s="91">
        <v>3400</v>
      </c>
      <c r="AB16" s="86"/>
      <c r="AC16" s="86"/>
      <c r="AD16" s="90"/>
      <c r="AE16" s="85">
        <v>1</v>
      </c>
      <c r="AF16" s="86"/>
      <c r="AG16" s="39" t="s">
        <v>34</v>
      </c>
      <c r="AH16" s="87">
        <v>15</v>
      </c>
      <c r="AI16" s="86"/>
      <c r="AJ16" s="40" t="s">
        <v>35</v>
      </c>
      <c r="AK16" s="88">
        <v>90</v>
      </c>
      <c r="AL16" s="86"/>
      <c r="AM16" s="86"/>
      <c r="AN16" s="122">
        <f t="shared" si="9"/>
        <v>1098</v>
      </c>
      <c r="AO16" s="123"/>
      <c r="AP16" s="123"/>
      <c r="AQ16" s="123"/>
      <c r="AR16" s="102">
        <f t="shared" si="10"/>
        <v>630</v>
      </c>
      <c r="AS16" s="102"/>
      <c r="AT16" s="124"/>
      <c r="AU16" s="129">
        <f t="shared" si="11"/>
        <v>202</v>
      </c>
      <c r="AV16" s="129"/>
      <c r="AW16" s="129"/>
      <c r="AX16" s="102">
        <f t="shared" si="12"/>
        <v>90</v>
      </c>
      <c r="AY16" s="102"/>
      <c r="AZ16" s="103"/>
      <c r="CD16"/>
      <c r="CE16"/>
      <c r="CF16"/>
      <c r="CG16"/>
      <c r="CH16" s="24"/>
      <c r="CI16" s="25"/>
      <c r="CJ16" s="26"/>
      <c r="CK16" s="27"/>
      <c r="CL16" s="26"/>
      <c r="CM16" s="26"/>
      <c r="CN16" s="28"/>
      <c r="CO16" s="29"/>
      <c r="CP16" s="28"/>
      <c r="CR16" s="26"/>
      <c r="CS16" s="23"/>
      <c r="CT16" s="26"/>
      <c r="CU16" s="27"/>
      <c r="CV16" s="26"/>
    </row>
    <row r="17" spans="1:100" ht="13.5" customHeight="1">
      <c r="B17" s="108"/>
      <c r="C17" s="109"/>
      <c r="D17" s="118" t="s">
        <v>106</v>
      </c>
      <c r="E17" s="119"/>
      <c r="F17" s="119"/>
      <c r="G17" s="222"/>
      <c r="H17" s="223"/>
      <c r="I17" s="223"/>
      <c r="J17" s="224"/>
      <c r="K17" s="98"/>
      <c r="L17" s="99"/>
      <c r="M17" s="99"/>
      <c r="N17" s="100"/>
      <c r="O17" s="101">
        <v>1.3</v>
      </c>
      <c r="P17" s="101"/>
      <c r="Q17" s="101"/>
      <c r="R17" s="88">
        <v>710</v>
      </c>
      <c r="S17" s="86"/>
      <c r="T17" s="90"/>
      <c r="U17" s="89">
        <v>205</v>
      </c>
      <c r="V17" s="86"/>
      <c r="W17" s="86"/>
      <c r="X17" s="102">
        <v>90</v>
      </c>
      <c r="Y17" s="120"/>
      <c r="Z17" s="121"/>
      <c r="AA17" s="91">
        <v>3360</v>
      </c>
      <c r="AB17" s="86"/>
      <c r="AC17" s="86"/>
      <c r="AD17" s="90"/>
      <c r="AE17" s="85">
        <v>1</v>
      </c>
      <c r="AF17" s="86"/>
      <c r="AG17" s="39" t="s">
        <v>34</v>
      </c>
      <c r="AH17" s="87">
        <v>15</v>
      </c>
      <c r="AI17" s="86"/>
      <c r="AJ17" s="40" t="s">
        <v>35</v>
      </c>
      <c r="AK17" s="88">
        <v>90</v>
      </c>
      <c r="AL17" s="86"/>
      <c r="AM17" s="86"/>
      <c r="AN17" s="122">
        <f t="shared" si="9"/>
        <v>1095</v>
      </c>
      <c r="AO17" s="123"/>
      <c r="AP17" s="123"/>
      <c r="AQ17" s="123"/>
      <c r="AR17" s="102">
        <f t="shared" si="10"/>
        <v>620</v>
      </c>
      <c r="AS17" s="102"/>
      <c r="AT17" s="124"/>
      <c r="AU17" s="129">
        <f t="shared" si="11"/>
        <v>205</v>
      </c>
      <c r="AV17" s="129"/>
      <c r="AW17" s="129"/>
      <c r="AX17" s="102">
        <f t="shared" si="12"/>
        <v>90</v>
      </c>
      <c r="AY17" s="102"/>
      <c r="AZ17" s="103"/>
      <c r="CD17"/>
      <c r="CE17"/>
      <c r="CF17"/>
      <c r="CG17"/>
      <c r="CH17" s="24"/>
      <c r="CI17" s="25"/>
      <c r="CJ17" s="26"/>
      <c r="CK17" s="27"/>
      <c r="CL17" s="26"/>
      <c r="CM17" s="26"/>
      <c r="CN17" s="28"/>
      <c r="CO17" s="29"/>
      <c r="CP17" s="28"/>
      <c r="CR17" s="26"/>
      <c r="CS17" s="23"/>
      <c r="CT17" s="26"/>
      <c r="CU17" s="27"/>
      <c r="CV17" s="26"/>
    </row>
    <row r="18" spans="1:100" ht="13.5" customHeight="1">
      <c r="B18" s="108"/>
      <c r="C18" s="109"/>
      <c r="D18" s="118" t="s">
        <v>107</v>
      </c>
      <c r="E18" s="119"/>
      <c r="F18" s="119"/>
      <c r="G18" s="222"/>
      <c r="H18" s="223"/>
      <c r="I18" s="223"/>
      <c r="J18" s="224"/>
      <c r="K18" s="243"/>
      <c r="L18" s="244"/>
      <c r="M18" s="244"/>
      <c r="N18" s="245"/>
      <c r="O18" s="101">
        <v>1.3</v>
      </c>
      <c r="P18" s="101"/>
      <c r="Q18" s="101"/>
      <c r="R18" s="88">
        <v>700</v>
      </c>
      <c r="S18" s="86"/>
      <c r="T18" s="90"/>
      <c r="U18" s="89">
        <v>208</v>
      </c>
      <c r="V18" s="86"/>
      <c r="W18" s="86"/>
      <c r="X18" s="102">
        <v>90</v>
      </c>
      <c r="Y18" s="120"/>
      <c r="Z18" s="121"/>
      <c r="AA18" s="91">
        <v>3310</v>
      </c>
      <c r="AB18" s="86"/>
      <c r="AC18" s="86"/>
      <c r="AD18" s="90"/>
      <c r="AE18" s="85">
        <v>1</v>
      </c>
      <c r="AF18" s="86"/>
      <c r="AG18" s="39" t="s">
        <v>34</v>
      </c>
      <c r="AH18" s="87">
        <v>15</v>
      </c>
      <c r="AI18" s="86"/>
      <c r="AJ18" s="40" t="s">
        <v>35</v>
      </c>
      <c r="AK18" s="88">
        <v>90</v>
      </c>
      <c r="AL18" s="86"/>
      <c r="AM18" s="86"/>
      <c r="AN18" s="122">
        <f t="shared" si="9"/>
        <v>1092</v>
      </c>
      <c r="AO18" s="123"/>
      <c r="AP18" s="123"/>
      <c r="AQ18" s="123"/>
      <c r="AR18" s="102">
        <f t="shared" si="10"/>
        <v>610</v>
      </c>
      <c r="AS18" s="102"/>
      <c r="AT18" s="124"/>
      <c r="AU18" s="129">
        <f t="shared" si="11"/>
        <v>208</v>
      </c>
      <c r="AV18" s="129"/>
      <c r="AW18" s="129"/>
      <c r="AX18" s="102">
        <f t="shared" si="12"/>
        <v>90</v>
      </c>
      <c r="AY18" s="102"/>
      <c r="AZ18" s="103"/>
      <c r="CD18"/>
      <c r="CE18"/>
      <c r="CF18"/>
      <c r="CG18"/>
      <c r="CH18" s="24"/>
      <c r="CI18" s="25"/>
      <c r="CJ18" s="26"/>
      <c r="CK18" s="27"/>
      <c r="CL18" s="26"/>
      <c r="CM18" s="26"/>
      <c r="CN18" s="28"/>
      <c r="CO18" s="29"/>
      <c r="CP18" s="28"/>
      <c r="CR18" s="26"/>
      <c r="CS18" s="23"/>
      <c r="CT18" s="26"/>
      <c r="CU18" s="27"/>
      <c r="CV18" s="26"/>
    </row>
    <row r="19" spans="1:100" ht="13.5" customHeight="1" thickBot="1">
      <c r="B19" s="110"/>
      <c r="C19" s="111"/>
      <c r="D19" s="220" t="s">
        <v>25</v>
      </c>
      <c r="E19" s="221"/>
      <c r="F19" s="221"/>
      <c r="G19" s="237"/>
      <c r="H19" s="238"/>
      <c r="I19" s="238"/>
      <c r="J19" s="239"/>
      <c r="K19" s="231"/>
      <c r="L19" s="232"/>
      <c r="M19" s="232"/>
      <c r="N19" s="233"/>
      <c r="O19" s="70">
        <v>1.3</v>
      </c>
      <c r="P19" s="70"/>
      <c r="Q19" s="70"/>
      <c r="R19" s="71">
        <v>690</v>
      </c>
      <c r="S19" s="72"/>
      <c r="T19" s="73"/>
      <c r="U19" s="74">
        <v>211</v>
      </c>
      <c r="V19" s="72"/>
      <c r="W19" s="72"/>
      <c r="X19" s="71">
        <v>90</v>
      </c>
      <c r="Y19" s="72"/>
      <c r="Z19" s="73"/>
      <c r="AA19" s="104">
        <v>3260</v>
      </c>
      <c r="AB19" s="72"/>
      <c r="AC19" s="72"/>
      <c r="AD19" s="73"/>
      <c r="AE19" s="105">
        <v>1</v>
      </c>
      <c r="AF19" s="72"/>
      <c r="AG19" s="43" t="s">
        <v>34</v>
      </c>
      <c r="AH19" s="84">
        <v>20</v>
      </c>
      <c r="AI19" s="72"/>
      <c r="AJ19" s="44" t="s">
        <v>35</v>
      </c>
      <c r="AK19" s="71">
        <v>90</v>
      </c>
      <c r="AL19" s="72"/>
      <c r="AM19" s="72"/>
      <c r="AN19" s="200">
        <f t="shared" si="9"/>
        <v>1089</v>
      </c>
      <c r="AO19" s="201"/>
      <c r="AP19" s="201"/>
      <c r="AQ19" s="201"/>
      <c r="AR19" s="187">
        <f t="shared" si="10"/>
        <v>600</v>
      </c>
      <c r="AS19" s="187"/>
      <c r="AT19" s="188"/>
      <c r="AU19" s="125">
        <f t="shared" si="11"/>
        <v>211</v>
      </c>
      <c r="AV19" s="125"/>
      <c r="AW19" s="125"/>
      <c r="AX19" s="187">
        <f t="shared" si="12"/>
        <v>90</v>
      </c>
      <c r="AY19" s="187"/>
      <c r="AZ19" s="274"/>
      <c r="CD19"/>
      <c r="CE19"/>
      <c r="CF19"/>
      <c r="CG19"/>
      <c r="CH19" s="24"/>
      <c r="CI19" s="25"/>
      <c r="CJ19" s="26"/>
      <c r="CK19" s="27"/>
      <c r="CL19" s="26"/>
      <c r="CM19" s="26"/>
      <c r="CN19" s="28"/>
      <c r="CO19" s="29"/>
      <c r="CP19" s="28"/>
      <c r="CR19" s="26"/>
      <c r="CS19" s="23"/>
      <c r="CT19" s="26"/>
      <c r="CU19" s="27"/>
      <c r="CV19" s="26"/>
    </row>
    <row r="20" spans="1:100" ht="13.5" customHeight="1">
      <c r="B20" s="106" t="s">
        <v>41</v>
      </c>
      <c r="C20" s="107"/>
      <c r="D20" s="229" t="s">
        <v>24</v>
      </c>
      <c r="E20" s="230"/>
      <c r="F20" s="230"/>
      <c r="G20" s="234" t="s">
        <v>113</v>
      </c>
      <c r="H20" s="235"/>
      <c r="I20" s="235"/>
      <c r="J20" s="236"/>
      <c r="K20" s="240"/>
      <c r="L20" s="241"/>
      <c r="M20" s="241"/>
      <c r="N20" s="242"/>
      <c r="O20" s="112">
        <v>1.3</v>
      </c>
      <c r="P20" s="112"/>
      <c r="Q20" s="112"/>
      <c r="R20" s="92">
        <v>700</v>
      </c>
      <c r="S20" s="93"/>
      <c r="T20" s="94"/>
      <c r="U20" s="113">
        <v>160</v>
      </c>
      <c r="V20" s="93"/>
      <c r="W20" s="93"/>
      <c r="X20" s="92">
        <v>50</v>
      </c>
      <c r="Y20" s="93"/>
      <c r="Z20" s="94"/>
      <c r="AA20" s="95">
        <v>2480</v>
      </c>
      <c r="AB20" s="93"/>
      <c r="AC20" s="93"/>
      <c r="AD20" s="94"/>
      <c r="AE20" s="96">
        <v>1</v>
      </c>
      <c r="AF20" s="93"/>
      <c r="AG20" s="41" t="s">
        <v>34</v>
      </c>
      <c r="AH20" s="97">
        <v>0</v>
      </c>
      <c r="AI20" s="93"/>
      <c r="AJ20" s="42" t="s">
        <v>35</v>
      </c>
      <c r="AK20" s="92">
        <v>50</v>
      </c>
      <c r="AL20" s="93"/>
      <c r="AM20" s="93"/>
      <c r="AN20" s="116">
        <f>O20*1000-U20</f>
        <v>1140</v>
      </c>
      <c r="AO20" s="117"/>
      <c r="AP20" s="117"/>
      <c r="AQ20" s="117"/>
      <c r="AR20" s="189">
        <f t="shared" si="10"/>
        <v>650</v>
      </c>
      <c r="AS20" s="189"/>
      <c r="AT20" s="194"/>
      <c r="AU20" s="195">
        <f t="shared" si="11"/>
        <v>160</v>
      </c>
      <c r="AV20" s="195"/>
      <c r="AW20" s="195"/>
      <c r="AX20" s="189">
        <f t="shared" si="12"/>
        <v>50</v>
      </c>
      <c r="AY20" s="189"/>
      <c r="AZ20" s="190"/>
      <c r="CD20"/>
      <c r="CE20"/>
      <c r="CF20"/>
      <c r="CG20"/>
      <c r="CH20" s="24"/>
      <c r="CI20" s="25"/>
      <c r="CJ20" s="26"/>
      <c r="CK20" s="27"/>
      <c r="CL20" s="26"/>
      <c r="CM20" s="26"/>
      <c r="CN20" s="28"/>
      <c r="CO20" s="29"/>
      <c r="CP20" s="28"/>
      <c r="CR20" s="26"/>
      <c r="CS20" s="23"/>
      <c r="CT20" s="26"/>
      <c r="CU20" s="27"/>
      <c r="CV20" s="26"/>
    </row>
    <row r="21" spans="1:100" ht="13.5" customHeight="1">
      <c r="B21" s="108"/>
      <c r="C21" s="109"/>
      <c r="D21" s="118" t="s">
        <v>36</v>
      </c>
      <c r="E21" s="119"/>
      <c r="F21" s="119"/>
      <c r="G21" s="222"/>
      <c r="H21" s="223"/>
      <c r="I21" s="223"/>
      <c r="J21" s="224"/>
      <c r="K21" s="222"/>
      <c r="L21" s="223"/>
      <c r="M21" s="223"/>
      <c r="N21" s="224"/>
      <c r="O21" s="101">
        <v>1.3</v>
      </c>
      <c r="P21" s="101"/>
      <c r="Q21" s="101"/>
      <c r="R21" s="88">
        <v>690</v>
      </c>
      <c r="S21" s="86"/>
      <c r="T21" s="90"/>
      <c r="U21" s="89">
        <v>162</v>
      </c>
      <c r="V21" s="86"/>
      <c r="W21" s="86"/>
      <c r="X21" s="88">
        <v>50</v>
      </c>
      <c r="Y21" s="86"/>
      <c r="Z21" s="90"/>
      <c r="AA21" s="91">
        <v>2450</v>
      </c>
      <c r="AB21" s="86"/>
      <c r="AC21" s="86"/>
      <c r="AD21" s="90"/>
      <c r="AE21" s="85">
        <v>1</v>
      </c>
      <c r="AF21" s="86"/>
      <c r="AG21" s="39" t="s">
        <v>34</v>
      </c>
      <c r="AH21" s="87">
        <v>0</v>
      </c>
      <c r="AI21" s="86"/>
      <c r="AJ21" s="40" t="s">
        <v>35</v>
      </c>
      <c r="AK21" s="88">
        <v>50</v>
      </c>
      <c r="AL21" s="86"/>
      <c r="AM21" s="86"/>
      <c r="AN21" s="178">
        <f t="shared" si="9"/>
        <v>1138</v>
      </c>
      <c r="AO21" s="179"/>
      <c r="AP21" s="179"/>
      <c r="AQ21" s="179"/>
      <c r="AR21" s="102">
        <f t="shared" si="10"/>
        <v>640</v>
      </c>
      <c r="AS21" s="102"/>
      <c r="AT21" s="124"/>
      <c r="AU21" s="133">
        <f t="shared" si="11"/>
        <v>162</v>
      </c>
      <c r="AV21" s="133"/>
      <c r="AW21" s="133"/>
      <c r="AX21" s="102">
        <f t="shared" si="12"/>
        <v>50</v>
      </c>
      <c r="AY21" s="102"/>
      <c r="AZ21" s="103"/>
      <c r="CD21"/>
      <c r="CE21"/>
      <c r="CF21"/>
      <c r="CG21"/>
      <c r="CH21" s="24"/>
      <c r="CI21" s="25"/>
      <c r="CJ21" s="26"/>
      <c r="CK21" s="27"/>
      <c r="CL21" s="26"/>
      <c r="CM21" s="26"/>
      <c r="CN21" s="28"/>
      <c r="CO21" s="29"/>
      <c r="CP21" s="28"/>
      <c r="CR21" s="26"/>
      <c r="CS21" s="23"/>
      <c r="CT21" s="26"/>
      <c r="CU21" s="27"/>
      <c r="CV21" s="26"/>
    </row>
    <row r="22" spans="1:100" ht="13.5" customHeight="1">
      <c r="B22" s="108"/>
      <c r="C22" s="109"/>
      <c r="D22" s="118" t="s">
        <v>37</v>
      </c>
      <c r="E22" s="119"/>
      <c r="F22" s="119"/>
      <c r="G22" s="222"/>
      <c r="H22" s="223"/>
      <c r="I22" s="223"/>
      <c r="J22" s="224"/>
      <c r="K22" s="98"/>
      <c r="L22" s="99"/>
      <c r="M22" s="99"/>
      <c r="N22" s="100"/>
      <c r="O22" s="101">
        <v>1.3</v>
      </c>
      <c r="P22" s="101"/>
      <c r="Q22" s="101"/>
      <c r="R22" s="88">
        <v>680</v>
      </c>
      <c r="S22" s="86"/>
      <c r="T22" s="90"/>
      <c r="U22" s="89">
        <v>165</v>
      </c>
      <c r="V22" s="86"/>
      <c r="W22" s="86"/>
      <c r="X22" s="88">
        <v>50</v>
      </c>
      <c r="Y22" s="86"/>
      <c r="Z22" s="90"/>
      <c r="AA22" s="91">
        <v>2410</v>
      </c>
      <c r="AB22" s="86"/>
      <c r="AC22" s="86"/>
      <c r="AD22" s="90"/>
      <c r="AE22" s="85">
        <v>1</v>
      </c>
      <c r="AF22" s="86"/>
      <c r="AG22" s="39" t="s">
        <v>34</v>
      </c>
      <c r="AH22" s="87">
        <v>0</v>
      </c>
      <c r="AI22" s="86"/>
      <c r="AJ22" s="40" t="s">
        <v>35</v>
      </c>
      <c r="AK22" s="88">
        <v>50</v>
      </c>
      <c r="AL22" s="86"/>
      <c r="AM22" s="86"/>
      <c r="AN22" s="122">
        <f t="shared" si="9"/>
        <v>1135</v>
      </c>
      <c r="AO22" s="123"/>
      <c r="AP22" s="123"/>
      <c r="AQ22" s="123"/>
      <c r="AR22" s="127">
        <f t="shared" si="10"/>
        <v>630</v>
      </c>
      <c r="AS22" s="127"/>
      <c r="AT22" s="128"/>
      <c r="AU22" s="129">
        <f t="shared" si="11"/>
        <v>165</v>
      </c>
      <c r="AV22" s="129"/>
      <c r="AW22" s="129"/>
      <c r="AX22" s="127">
        <f t="shared" si="12"/>
        <v>50</v>
      </c>
      <c r="AY22" s="127"/>
      <c r="AZ22" s="130"/>
      <c r="CD22"/>
      <c r="CE22"/>
      <c r="CF22"/>
      <c r="CG22"/>
      <c r="CH22" s="24"/>
      <c r="CI22" s="25"/>
      <c r="CJ22" s="26"/>
      <c r="CK22" s="27"/>
      <c r="CL22" s="26"/>
      <c r="CM22" s="26"/>
      <c r="CN22" s="28"/>
      <c r="CO22" s="29"/>
      <c r="CP22" s="28"/>
      <c r="CR22" s="26"/>
      <c r="CS22" s="23"/>
      <c r="CT22" s="26"/>
      <c r="CU22" s="27"/>
      <c r="CV22" s="26"/>
    </row>
    <row r="23" spans="1:100" ht="13.5" customHeight="1">
      <c r="B23" s="108"/>
      <c r="C23" s="109"/>
      <c r="D23" s="118" t="s">
        <v>40</v>
      </c>
      <c r="E23" s="119"/>
      <c r="F23" s="119"/>
      <c r="G23" s="222"/>
      <c r="H23" s="223"/>
      <c r="I23" s="223"/>
      <c r="J23" s="224"/>
      <c r="K23" s="98"/>
      <c r="L23" s="99"/>
      <c r="M23" s="99"/>
      <c r="N23" s="100"/>
      <c r="O23" s="101">
        <v>1.3</v>
      </c>
      <c r="P23" s="101"/>
      <c r="Q23" s="101"/>
      <c r="R23" s="88">
        <v>670</v>
      </c>
      <c r="S23" s="86"/>
      <c r="T23" s="90"/>
      <c r="U23" s="89">
        <v>167</v>
      </c>
      <c r="V23" s="86"/>
      <c r="W23" s="86"/>
      <c r="X23" s="102">
        <v>50</v>
      </c>
      <c r="Y23" s="120"/>
      <c r="Z23" s="121"/>
      <c r="AA23" s="91">
        <v>2380</v>
      </c>
      <c r="AB23" s="86"/>
      <c r="AC23" s="86"/>
      <c r="AD23" s="90"/>
      <c r="AE23" s="85">
        <v>1</v>
      </c>
      <c r="AF23" s="86"/>
      <c r="AG23" s="39" t="s">
        <v>34</v>
      </c>
      <c r="AH23" s="87">
        <v>5</v>
      </c>
      <c r="AI23" s="86"/>
      <c r="AJ23" s="40" t="s">
        <v>35</v>
      </c>
      <c r="AK23" s="88">
        <v>50</v>
      </c>
      <c r="AL23" s="86"/>
      <c r="AM23" s="86"/>
      <c r="AN23" s="122">
        <f t="shared" si="9"/>
        <v>1133</v>
      </c>
      <c r="AO23" s="123"/>
      <c r="AP23" s="123"/>
      <c r="AQ23" s="123"/>
      <c r="AR23" s="102">
        <f t="shared" si="10"/>
        <v>620</v>
      </c>
      <c r="AS23" s="102"/>
      <c r="AT23" s="124"/>
      <c r="AU23" s="129">
        <f t="shared" si="11"/>
        <v>167</v>
      </c>
      <c r="AV23" s="129"/>
      <c r="AW23" s="129"/>
      <c r="AX23" s="102">
        <f t="shared" si="12"/>
        <v>50</v>
      </c>
      <c r="AY23" s="102"/>
      <c r="AZ23" s="103"/>
      <c r="CD23"/>
      <c r="CE23"/>
      <c r="CF23"/>
      <c r="CG23"/>
      <c r="CH23" s="24"/>
      <c r="CI23" s="25"/>
      <c r="CJ23" s="26"/>
      <c r="CK23" s="27"/>
      <c r="CL23" s="26"/>
      <c r="CM23" s="26"/>
      <c r="CN23" s="28"/>
      <c r="CO23" s="29"/>
      <c r="CP23" s="28"/>
      <c r="CR23" s="26"/>
      <c r="CS23" s="23"/>
      <c r="CT23" s="26"/>
      <c r="CU23" s="27"/>
      <c r="CV23" s="26"/>
    </row>
    <row r="24" spans="1:100" ht="13.2" customHeight="1">
      <c r="B24" s="108"/>
      <c r="C24" s="109"/>
      <c r="D24" s="118" t="s">
        <v>106</v>
      </c>
      <c r="E24" s="119"/>
      <c r="F24" s="119"/>
      <c r="G24" s="222"/>
      <c r="H24" s="223"/>
      <c r="I24" s="223"/>
      <c r="J24" s="224"/>
      <c r="K24" s="98"/>
      <c r="L24" s="99"/>
      <c r="M24" s="99"/>
      <c r="N24" s="100"/>
      <c r="O24" s="101">
        <v>1.3</v>
      </c>
      <c r="P24" s="101"/>
      <c r="Q24" s="101"/>
      <c r="R24" s="88">
        <v>660</v>
      </c>
      <c r="S24" s="86"/>
      <c r="T24" s="90"/>
      <c r="U24" s="89">
        <v>170</v>
      </c>
      <c r="V24" s="86"/>
      <c r="W24" s="86"/>
      <c r="X24" s="102">
        <v>50</v>
      </c>
      <c r="Y24" s="120"/>
      <c r="Z24" s="121"/>
      <c r="AA24" s="91">
        <v>2340</v>
      </c>
      <c r="AB24" s="86"/>
      <c r="AC24" s="86"/>
      <c r="AD24" s="90"/>
      <c r="AE24" s="85">
        <v>1</v>
      </c>
      <c r="AF24" s="86"/>
      <c r="AG24" s="39" t="s">
        <v>34</v>
      </c>
      <c r="AH24" s="87">
        <v>5</v>
      </c>
      <c r="AI24" s="86"/>
      <c r="AJ24" s="40" t="s">
        <v>35</v>
      </c>
      <c r="AK24" s="88">
        <v>50</v>
      </c>
      <c r="AL24" s="86"/>
      <c r="AM24" s="86"/>
      <c r="AN24" s="122">
        <f t="shared" si="9"/>
        <v>1130</v>
      </c>
      <c r="AO24" s="123"/>
      <c r="AP24" s="123"/>
      <c r="AQ24" s="123"/>
      <c r="AR24" s="102">
        <f t="shared" si="10"/>
        <v>610</v>
      </c>
      <c r="AS24" s="102"/>
      <c r="AT24" s="124"/>
      <c r="AU24" s="129">
        <f t="shared" si="11"/>
        <v>170</v>
      </c>
      <c r="AV24" s="129"/>
      <c r="AW24" s="129"/>
      <c r="AX24" s="102">
        <f t="shared" si="12"/>
        <v>50</v>
      </c>
      <c r="AY24" s="102"/>
      <c r="AZ24" s="103"/>
      <c r="CD24"/>
      <c r="CE24"/>
      <c r="CF24"/>
      <c r="CG24"/>
      <c r="CH24" s="24" t="str">
        <f t="shared" si="0"/>
        <v/>
      </c>
      <c r="CI24" s="25">
        <f t="shared" si="1"/>
        <v>1.3</v>
      </c>
      <c r="CJ24" s="26">
        <f t="shared" si="2"/>
        <v>660</v>
      </c>
      <c r="CK24" s="27">
        <f t="shared" si="3"/>
        <v>170</v>
      </c>
      <c r="CL24" s="26">
        <f t="shared" si="4"/>
        <v>50</v>
      </c>
      <c r="CM24" s="26">
        <f t="shared" si="5"/>
        <v>2340</v>
      </c>
      <c r="CN24" s="28">
        <f t="shared" si="6"/>
        <v>1</v>
      </c>
      <c r="CO24" s="29" t="str">
        <f t="shared" si="7"/>
        <v>分</v>
      </c>
      <c r="CP24" s="28">
        <f t="shared" si="7"/>
        <v>5</v>
      </c>
      <c r="CQ24" s="22" t="str">
        <f t="shared" si="8"/>
        <v>秒</v>
      </c>
      <c r="CR24" s="26">
        <f t="shared" si="8"/>
        <v>50</v>
      </c>
      <c r="CS24" s="23" t="e">
        <f>#REF!</f>
        <v>#REF!</v>
      </c>
      <c r="CT24" s="26" t="e">
        <f>#REF!</f>
        <v>#REF!</v>
      </c>
      <c r="CU24" s="27" t="e">
        <f>#REF!</f>
        <v>#REF!</v>
      </c>
      <c r="CV24" s="26" t="e">
        <f>#REF!</f>
        <v>#REF!</v>
      </c>
    </row>
    <row r="25" spans="1:100" ht="13.2" customHeight="1" thickBot="1">
      <c r="B25" s="110"/>
      <c r="C25" s="111"/>
      <c r="D25" s="220" t="s">
        <v>25</v>
      </c>
      <c r="E25" s="221"/>
      <c r="F25" s="221"/>
      <c r="G25" s="237"/>
      <c r="H25" s="238"/>
      <c r="I25" s="238"/>
      <c r="J25" s="239"/>
      <c r="K25" s="231"/>
      <c r="L25" s="232"/>
      <c r="M25" s="232"/>
      <c r="N25" s="233"/>
      <c r="O25" s="70">
        <v>1.3</v>
      </c>
      <c r="P25" s="70"/>
      <c r="Q25" s="70"/>
      <c r="R25" s="71">
        <v>650</v>
      </c>
      <c r="S25" s="72"/>
      <c r="T25" s="73"/>
      <c r="U25" s="74">
        <v>172</v>
      </c>
      <c r="V25" s="72"/>
      <c r="W25" s="72"/>
      <c r="X25" s="71">
        <v>50</v>
      </c>
      <c r="Y25" s="72"/>
      <c r="Z25" s="73"/>
      <c r="AA25" s="104">
        <v>2310</v>
      </c>
      <c r="AB25" s="72"/>
      <c r="AC25" s="72"/>
      <c r="AD25" s="73"/>
      <c r="AE25" s="105">
        <v>1</v>
      </c>
      <c r="AF25" s="72"/>
      <c r="AG25" s="43" t="s">
        <v>34</v>
      </c>
      <c r="AH25" s="84">
        <v>5</v>
      </c>
      <c r="AI25" s="72"/>
      <c r="AJ25" s="44" t="s">
        <v>35</v>
      </c>
      <c r="AK25" s="71">
        <v>50</v>
      </c>
      <c r="AL25" s="72"/>
      <c r="AM25" s="72"/>
      <c r="AN25" s="131">
        <f>O25*1000-U25</f>
        <v>1128</v>
      </c>
      <c r="AO25" s="132"/>
      <c r="AP25" s="132"/>
      <c r="AQ25" s="132"/>
      <c r="AR25" s="114">
        <f t="shared" si="10"/>
        <v>600</v>
      </c>
      <c r="AS25" s="114"/>
      <c r="AT25" s="115"/>
      <c r="AU25" s="125">
        <f t="shared" si="11"/>
        <v>172</v>
      </c>
      <c r="AV25" s="125"/>
      <c r="AW25" s="125"/>
      <c r="AX25" s="114">
        <f>X25</f>
        <v>50</v>
      </c>
      <c r="AY25" s="114"/>
      <c r="AZ25" s="126"/>
      <c r="CD25"/>
      <c r="CE25"/>
      <c r="CF25"/>
      <c r="CG25"/>
      <c r="CH25" s="24"/>
      <c r="CI25" s="25"/>
      <c r="CJ25" s="26"/>
      <c r="CK25" s="27"/>
      <c r="CL25" s="26"/>
      <c r="CM25" s="26"/>
      <c r="CN25" s="28"/>
      <c r="CO25" s="29"/>
      <c r="CP25" s="28"/>
      <c r="CR25" s="26"/>
      <c r="CS25" s="23"/>
      <c r="CT25" s="26"/>
      <c r="CU25" s="27"/>
      <c r="CV25" s="26"/>
    </row>
    <row r="26" spans="1:100" ht="9.75" customHeight="1"/>
    <row r="27" spans="1:100" ht="15.9" customHeight="1">
      <c r="A27" s="68" t="s">
        <v>65</v>
      </c>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15"/>
      <c r="BC27" s="15"/>
      <c r="BD27" s="15"/>
    </row>
    <row r="28" spans="1:100" ht="15.9" customHeight="1">
      <c r="A28" s="15"/>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5"/>
      <c r="BC28" s="15"/>
      <c r="BD28" s="15"/>
    </row>
    <row r="29" spans="1:100" ht="12" customHeight="1">
      <c r="A29" s="6" t="s">
        <v>14</v>
      </c>
      <c r="B29" s="1" t="s">
        <v>66</v>
      </c>
      <c r="C29" s="1"/>
      <c r="D29" s="1"/>
      <c r="E29" s="1"/>
      <c r="F29" s="1"/>
      <c r="BB29" s="9"/>
      <c r="BC29" s="9"/>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row>
    <row r="30" spans="1:100" ht="15.9" customHeight="1"/>
    <row r="31" spans="1:100" ht="18.899999999999999" customHeight="1">
      <c r="A31" s="6" t="s">
        <v>23</v>
      </c>
      <c r="B31" s="1" t="s">
        <v>57</v>
      </c>
      <c r="C31" s="1"/>
      <c r="D31" s="1"/>
      <c r="E31" s="1"/>
    </row>
    <row r="32" spans="1:100" ht="18.899999999999999" customHeight="1">
      <c r="A32" s="6"/>
      <c r="B32" s="21" t="s">
        <v>58</v>
      </c>
      <c r="C32" s="16"/>
      <c r="D32" s="16"/>
      <c r="E32" s="16"/>
      <c r="F32" s="16"/>
      <c r="G32" s="16"/>
      <c r="H32" s="16"/>
    </row>
    <row r="33" spans="1:55" ht="18.899999999999999" customHeight="1">
      <c r="A33" s="6"/>
      <c r="B33" s="21"/>
      <c r="C33" s="21" t="s">
        <v>91</v>
      </c>
      <c r="D33" s="35"/>
      <c r="E33" s="35"/>
      <c r="F33" s="35"/>
      <c r="G33" s="35"/>
      <c r="H33" s="35"/>
    </row>
    <row r="34" spans="1:55" ht="9.9" customHeight="1">
      <c r="A34" s="6"/>
      <c r="B34" s="1"/>
      <c r="C34" s="1"/>
      <c r="D34" s="1"/>
      <c r="E34" s="1"/>
    </row>
    <row r="35" spans="1:55" ht="18.899999999999999" customHeight="1">
      <c r="A35" s="6"/>
      <c r="B35" s="21" t="s">
        <v>81</v>
      </c>
      <c r="C35" s="46"/>
      <c r="D35" s="46"/>
      <c r="E35" s="46"/>
      <c r="F35" s="46"/>
      <c r="G35" s="46"/>
      <c r="H35" s="46"/>
    </row>
    <row r="36" spans="1:55" ht="15.9" customHeight="1">
      <c r="C36" s="1" t="s">
        <v>103</v>
      </c>
    </row>
    <row r="37" spans="1:55" ht="18.899999999999999" customHeight="1">
      <c r="BC37" s="33" t="s">
        <v>71</v>
      </c>
    </row>
    <row r="38" spans="1:55" ht="18.899999999999999" customHeight="1">
      <c r="A38" s="6" t="s">
        <v>61</v>
      </c>
      <c r="B38" s="1" t="s">
        <v>45</v>
      </c>
      <c r="C38" s="1"/>
      <c r="D38" s="1"/>
      <c r="E38" s="1"/>
      <c r="BC38" s="33" t="s">
        <v>72</v>
      </c>
    </row>
    <row r="39" spans="1:55" ht="15.9" customHeight="1">
      <c r="C39" s="1" t="s">
        <v>79</v>
      </c>
    </row>
    <row r="40" spans="1:55" ht="18.899999999999999" customHeight="1">
      <c r="AJ40" s="5"/>
      <c r="AK40" s="5"/>
    </row>
    <row r="41" spans="1:55" ht="18.899999999999999" customHeight="1">
      <c r="A41" s="6" t="s">
        <v>62</v>
      </c>
      <c r="B41" t="s">
        <v>46</v>
      </c>
      <c r="AJ41" s="5"/>
      <c r="AK41" s="5"/>
    </row>
    <row r="42" spans="1:55" ht="18.899999999999999" customHeight="1">
      <c r="B42" t="s">
        <v>47</v>
      </c>
      <c r="C42" s="1"/>
      <c r="AJ42" s="5"/>
      <c r="AK42" s="5"/>
    </row>
    <row r="43" spans="1:55" ht="18.899999999999999" customHeight="1">
      <c r="C43" s="184" t="s">
        <v>82</v>
      </c>
      <c r="D43" s="184"/>
      <c r="E43" s="184"/>
      <c r="F43" s="184"/>
      <c r="G43" s="184"/>
      <c r="H43" s="184"/>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217" t="s">
        <v>83</v>
      </c>
      <c r="AK43" s="218"/>
      <c r="AL43" s="215" t="s">
        <v>85</v>
      </c>
      <c r="AM43" s="216"/>
    </row>
    <row r="44" spans="1:55" ht="18.899999999999999" customHeight="1">
      <c r="C44" s="219" t="s">
        <v>86</v>
      </c>
      <c r="D44" s="184"/>
      <c r="E44" s="184"/>
      <c r="F44" s="184"/>
      <c r="G44" s="184"/>
      <c r="H44" s="184"/>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217" t="s">
        <v>83</v>
      </c>
      <c r="AK44" s="218"/>
      <c r="AL44" s="215" t="s">
        <v>85</v>
      </c>
      <c r="AM44" s="216"/>
    </row>
    <row r="45" spans="1:55" ht="18.899999999999999" customHeight="1">
      <c r="C45" s="219" t="s">
        <v>87</v>
      </c>
      <c r="D45" s="184"/>
      <c r="E45" s="184"/>
      <c r="F45" s="184"/>
      <c r="G45" s="184"/>
      <c r="H45" s="184"/>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217" t="s">
        <v>83</v>
      </c>
      <c r="AK45" s="218"/>
      <c r="AL45" s="215" t="s">
        <v>85</v>
      </c>
      <c r="AM45" s="216"/>
    </row>
    <row r="46" spans="1:55" ht="18.899999999999999" customHeight="1">
      <c r="C46" s="210" t="s">
        <v>88</v>
      </c>
      <c r="D46" s="211"/>
      <c r="E46" s="211"/>
      <c r="F46" s="211"/>
      <c r="G46" s="211"/>
      <c r="H46" s="211"/>
      <c r="I46" s="212"/>
      <c r="J46" s="212"/>
      <c r="K46" s="7"/>
      <c r="L46" s="7"/>
      <c r="M46" s="7"/>
      <c r="N46" s="7"/>
      <c r="O46" s="7"/>
      <c r="P46" s="7"/>
      <c r="Q46" s="7"/>
      <c r="R46" s="7"/>
      <c r="S46" s="7"/>
      <c r="T46" s="7"/>
      <c r="U46" s="7"/>
      <c r="V46" s="7"/>
      <c r="W46" s="7"/>
      <c r="X46" s="7"/>
      <c r="Y46" s="7"/>
      <c r="Z46" s="7"/>
      <c r="AA46" s="7"/>
      <c r="AB46" s="7"/>
      <c r="AC46" s="7"/>
      <c r="AD46" s="7"/>
      <c r="AE46" s="7"/>
      <c r="AF46" s="7"/>
      <c r="AG46" s="7"/>
      <c r="AH46" s="7"/>
      <c r="AI46" s="7"/>
      <c r="AJ46" s="213" t="s">
        <v>83</v>
      </c>
      <c r="AK46" s="214"/>
      <c r="AL46" s="215" t="s">
        <v>85</v>
      </c>
      <c r="AM46" s="216"/>
    </row>
    <row r="47" spans="1:55" ht="18.899999999999999" customHeight="1"/>
    <row r="48" spans="1:55" ht="18.899999999999999" customHeight="1">
      <c r="B48" t="s">
        <v>48</v>
      </c>
    </row>
    <row r="49" spans="1:39" ht="15.9" customHeight="1">
      <c r="C49" s="1" t="s">
        <v>79</v>
      </c>
    </row>
    <row r="50" spans="1:39" ht="18.899999999999999" customHeight="1"/>
    <row r="51" spans="1:39" ht="18.899999999999999" customHeight="1">
      <c r="B51" t="s">
        <v>49</v>
      </c>
    </row>
    <row r="52" spans="1:39" ht="18.899999999999999" customHeight="1">
      <c r="C52" s="67" t="s">
        <v>92</v>
      </c>
      <c r="D52" s="67"/>
      <c r="E52" s="67"/>
      <c r="F52" s="67"/>
      <c r="G52" s="67"/>
      <c r="H52" s="67"/>
      <c r="I52" s="67"/>
      <c r="J52" s="67"/>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80"/>
      <c r="AK52" s="81"/>
      <c r="AL52" s="82" t="s">
        <v>85</v>
      </c>
      <c r="AM52" s="83"/>
    </row>
    <row r="53" spans="1:39" ht="18.899999999999999" customHeight="1">
      <c r="C53" s="66" t="s">
        <v>93</v>
      </c>
      <c r="D53" s="66"/>
      <c r="E53" s="66"/>
      <c r="F53" s="66"/>
      <c r="G53" s="66"/>
      <c r="H53" s="66"/>
      <c r="I53" s="66"/>
      <c r="J53" s="66"/>
      <c r="K53" s="47"/>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row>
    <row r="54" spans="1:39" ht="18.899999999999999" customHeight="1">
      <c r="C54" s="66" t="s">
        <v>94</v>
      </c>
      <c r="D54" s="66"/>
      <c r="E54" s="66"/>
      <c r="F54" s="66"/>
      <c r="G54" s="66"/>
      <c r="H54" s="66"/>
      <c r="I54" s="66"/>
      <c r="J54" s="66"/>
      <c r="K54" s="47"/>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row>
    <row r="55" spans="1:39" ht="18.899999999999999" customHeight="1">
      <c r="C55" s="66" t="s">
        <v>110</v>
      </c>
      <c r="D55" s="66"/>
      <c r="E55" s="66"/>
      <c r="F55" s="66"/>
      <c r="G55" s="66"/>
      <c r="H55" s="66"/>
      <c r="I55" s="66"/>
      <c r="J55" s="66"/>
      <c r="K55" s="47"/>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row>
    <row r="56" spans="1:39" ht="18.899999999999999" customHeight="1">
      <c r="C56" s="66" t="s">
        <v>111</v>
      </c>
      <c r="D56" s="66"/>
      <c r="E56" s="66"/>
      <c r="F56" s="66"/>
      <c r="G56" s="66"/>
      <c r="H56" s="66"/>
      <c r="I56" s="66"/>
      <c r="J56" s="66"/>
      <c r="K56" s="47"/>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row>
    <row r="57" spans="1:39" ht="18.899999999999999" customHeight="1">
      <c r="C57" s="66" t="s">
        <v>112</v>
      </c>
      <c r="D57" s="66"/>
      <c r="E57" s="66"/>
      <c r="F57" s="66"/>
      <c r="G57" s="66"/>
      <c r="H57" s="66"/>
      <c r="I57" s="66"/>
      <c r="J57" s="66"/>
      <c r="K57" s="47"/>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row>
    <row r="58" spans="1:39" ht="18.899999999999999" customHeight="1">
      <c r="C58" s="64" t="s">
        <v>95</v>
      </c>
      <c r="D58" s="64"/>
      <c r="E58" s="64"/>
      <c r="F58" s="64"/>
      <c r="G58" s="64"/>
      <c r="H58" s="64"/>
      <c r="I58" s="64"/>
      <c r="J58" s="64"/>
      <c r="K58" s="47"/>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row>
    <row r="59" spans="1:39" ht="18.899999999999999" customHeight="1">
      <c r="C59" s="64" t="s">
        <v>96</v>
      </c>
      <c r="D59" s="64"/>
      <c r="E59" s="64"/>
      <c r="F59" s="64"/>
      <c r="G59" s="64"/>
      <c r="H59" s="64"/>
      <c r="I59" s="64"/>
      <c r="J59" s="64"/>
      <c r="K59" s="47"/>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row>
    <row r="60" spans="1:39" ht="8.25" customHeight="1"/>
    <row r="61" spans="1:39" ht="18.899999999999999" customHeight="1">
      <c r="A61" s="6" t="s">
        <v>63</v>
      </c>
      <c r="B61" s="1" t="s">
        <v>50</v>
      </c>
    </row>
    <row r="62" spans="1:39" ht="15.9" customHeight="1">
      <c r="C62" s="1" t="s">
        <v>79</v>
      </c>
    </row>
    <row r="63" spans="1:39" ht="15.9" customHeight="1"/>
    <row r="64" spans="1:39" ht="15.9" customHeight="1"/>
    <row r="65" ht="15.9" customHeight="1"/>
    <row r="66" ht="15.9" customHeight="1"/>
    <row r="67" ht="15.9" customHeight="1"/>
    <row r="68" ht="15.9" customHeight="1"/>
    <row r="69" ht="15.9" customHeight="1"/>
    <row r="70" ht="15.9" customHeight="1"/>
    <row r="71" ht="15.9" customHeight="1"/>
    <row r="72" ht="15.9" customHeight="1"/>
    <row r="73" ht="15.9" customHeight="1"/>
    <row r="74" ht="15.9" customHeight="1"/>
    <row r="75" ht="15.9" customHeight="1"/>
    <row r="76" ht="15.9" customHeight="1"/>
    <row r="77" ht="15.9" customHeight="1"/>
    <row r="78" ht="15.9" customHeight="1"/>
    <row r="79" ht="15.9" customHeight="1"/>
    <row r="80" ht="15.9" customHeight="1"/>
    <row r="81" ht="15.9" customHeight="1"/>
    <row r="82" ht="15.9" customHeight="1"/>
    <row r="83" ht="15.9" customHeight="1"/>
    <row r="84" ht="15.9" customHeight="1"/>
    <row r="85" ht="15.9" customHeight="1"/>
    <row r="86" ht="15.9" customHeight="1"/>
    <row r="87" ht="15.9" customHeight="1"/>
    <row r="88" ht="15.9" customHeight="1"/>
    <row r="89" ht="15.9" customHeight="1"/>
    <row r="90" ht="15.9" customHeight="1"/>
    <row r="91" ht="15.9" customHeight="1"/>
    <row r="92" ht="15.9" customHeight="1"/>
    <row r="93" ht="15.9" customHeight="1"/>
    <row r="94" ht="15.9" customHeight="1"/>
    <row r="95" ht="15.9" customHeight="1"/>
    <row r="96" ht="15.9" customHeight="1"/>
    <row r="97" ht="15.9" customHeight="1"/>
    <row r="98" ht="15.9" customHeight="1"/>
    <row r="99" ht="15.9" customHeight="1"/>
    <row r="100" ht="15.9" customHeight="1"/>
    <row r="101" ht="15.9" customHeight="1"/>
    <row r="102" ht="15.9" customHeight="1"/>
    <row r="103" ht="15.9" customHeight="1"/>
    <row r="104" ht="15.9" customHeight="1"/>
    <row r="105" ht="15.9" customHeight="1"/>
    <row r="106" ht="15.9" customHeight="1"/>
    <row r="107" ht="15.9" customHeight="1"/>
    <row r="108" ht="15.9" customHeight="1"/>
    <row r="109" ht="15.9" customHeight="1"/>
    <row r="110" ht="15.9" customHeight="1"/>
    <row r="111" ht="15.9" customHeight="1"/>
    <row r="112" ht="15.9" customHeight="1"/>
    <row r="113" ht="15.9" customHeight="1"/>
    <row r="114" ht="15.9" customHeight="1"/>
    <row r="115" ht="15.9" customHeight="1"/>
    <row r="116" ht="15.9" customHeight="1"/>
    <row r="117" ht="15.9" customHeight="1"/>
    <row r="118" ht="15.9" customHeight="1"/>
    <row r="119" ht="15.9" customHeight="1"/>
    <row r="120" ht="15.9" customHeight="1"/>
    <row r="121" ht="15.9" customHeight="1"/>
    <row r="122" ht="15.9" customHeight="1"/>
    <row r="123" ht="15.9" customHeight="1"/>
    <row r="124" ht="15.9" customHeight="1"/>
    <row r="125" ht="15.9" customHeight="1"/>
    <row r="126" ht="15.9" customHeight="1"/>
    <row r="127" ht="15.9" customHeight="1"/>
    <row r="128" ht="15.9" customHeight="1"/>
    <row r="129" ht="15.9" customHeight="1"/>
    <row r="130" ht="15.9" customHeight="1"/>
    <row r="131" ht="15.9" customHeight="1"/>
    <row r="132" ht="15.9" customHeight="1"/>
    <row r="133" ht="15.9" customHeight="1"/>
    <row r="134" ht="15.9" customHeight="1"/>
    <row r="135" ht="15.9" customHeight="1"/>
    <row r="136" ht="15.9" customHeight="1"/>
    <row r="137" ht="15.9" customHeight="1"/>
    <row r="138" ht="15.9" customHeight="1"/>
    <row r="139" ht="15.9" customHeight="1"/>
    <row r="140" ht="15.9" customHeight="1"/>
    <row r="141" ht="15.9" customHeight="1"/>
    <row r="142" ht="15.9" customHeight="1"/>
    <row r="143" ht="15.9" customHeight="1"/>
    <row r="144" ht="15.9" customHeight="1"/>
    <row r="145" ht="15.9" customHeight="1"/>
    <row r="146" ht="15.9" customHeight="1"/>
    <row r="147" ht="15.9" customHeight="1"/>
    <row r="148" ht="15.9" customHeight="1"/>
    <row r="149" ht="15.9" customHeight="1"/>
    <row r="150" ht="15.9" customHeight="1"/>
    <row r="151" ht="15.9" customHeight="1"/>
    <row r="152" ht="15.9" customHeight="1"/>
    <row r="153" ht="15.9" customHeight="1"/>
    <row r="154" ht="15.9" customHeight="1"/>
    <row r="155" ht="15.9" customHeight="1"/>
    <row r="156" ht="15.9" customHeight="1"/>
    <row r="157" ht="15.9" customHeight="1"/>
    <row r="158" ht="15.9" customHeight="1"/>
    <row r="159" ht="15.9" customHeight="1"/>
    <row r="160" ht="15.9" customHeight="1"/>
    <row r="161" ht="15.9" customHeight="1"/>
    <row r="162" ht="15.9" customHeight="1"/>
    <row r="163" ht="15.9" customHeight="1"/>
    <row r="164" ht="15.9" customHeight="1"/>
    <row r="165" ht="15.9" customHeight="1"/>
    <row r="166" ht="15.9" customHeight="1"/>
    <row r="167" ht="15.9" customHeight="1"/>
    <row r="168" ht="15.9" customHeight="1"/>
    <row r="169" ht="15.9" customHeight="1"/>
    <row r="170" ht="15.9" customHeight="1"/>
    <row r="171" ht="15.9" customHeight="1"/>
    <row r="172" ht="15.9" customHeight="1"/>
    <row r="173" ht="15.9" customHeight="1"/>
    <row r="174" ht="15.9" customHeight="1"/>
    <row r="175" ht="15.9" customHeight="1"/>
    <row r="176" ht="15.9" customHeight="1"/>
    <row r="177" ht="15.9" customHeight="1"/>
    <row r="178" ht="15.9" customHeight="1"/>
    <row r="179" ht="15.9" customHeight="1"/>
    <row r="180" ht="15.9" customHeight="1"/>
    <row r="181" ht="15.9" customHeight="1"/>
    <row r="182" ht="15.9" customHeight="1"/>
    <row r="183" ht="15.9" customHeight="1"/>
    <row r="184" ht="15.9" customHeight="1"/>
    <row r="185" ht="15.9" customHeight="1"/>
    <row r="186" ht="15.9" customHeight="1"/>
    <row r="187" ht="15.9" customHeight="1"/>
    <row r="188" ht="15.9" customHeight="1"/>
    <row r="189" ht="15.9" customHeight="1"/>
    <row r="190" ht="15.9" customHeight="1"/>
    <row r="191" ht="15.9" customHeight="1"/>
    <row r="192" ht="15.9" customHeight="1"/>
    <row r="193" ht="15.9" customHeight="1"/>
    <row r="194" ht="15.9" customHeight="1"/>
    <row r="195" ht="15.9" customHeight="1"/>
    <row r="196" ht="15.9" customHeight="1"/>
    <row r="197" ht="15.9" customHeight="1"/>
    <row r="198" ht="15.9" customHeight="1"/>
    <row r="199" ht="15.9" customHeight="1"/>
    <row r="200" ht="15.9" customHeight="1"/>
    <row r="201" ht="15.9" customHeight="1"/>
    <row r="202" ht="15.9" customHeight="1"/>
    <row r="203" ht="15.9" customHeight="1"/>
    <row r="204" ht="15.9" customHeight="1"/>
    <row r="205" ht="15.9" customHeight="1"/>
    <row r="206" ht="15.9" customHeight="1"/>
    <row r="207" ht="15.9" customHeight="1"/>
    <row r="208" ht="15.9" customHeight="1"/>
    <row r="209" ht="15.9" customHeight="1"/>
    <row r="210" ht="15.9" customHeight="1"/>
    <row r="211" ht="15.9" customHeight="1"/>
    <row r="212" ht="15.9" customHeight="1"/>
    <row r="213" ht="15.9" customHeight="1"/>
    <row r="214" ht="15.9" customHeight="1"/>
    <row r="215" ht="15.9" customHeight="1"/>
    <row r="216" ht="15.9" customHeight="1"/>
    <row r="217" ht="15.9" customHeight="1"/>
    <row r="218" ht="15.9" customHeight="1"/>
    <row r="219" ht="15.9" customHeight="1"/>
    <row r="220" ht="15.9" customHeight="1"/>
    <row r="221" ht="15.9" customHeight="1"/>
    <row r="222" ht="15.9" customHeight="1"/>
    <row r="223" ht="15.9" customHeight="1"/>
    <row r="224" ht="15.9" customHeight="1"/>
    <row r="225" ht="15.9" customHeight="1"/>
    <row r="226" ht="15.9" customHeight="1"/>
    <row r="227" ht="15.9" customHeight="1"/>
    <row r="228" ht="15.9" customHeight="1"/>
    <row r="229" ht="15.9" customHeight="1"/>
    <row r="230" ht="15.9" customHeight="1"/>
    <row r="231" ht="15.9" customHeight="1"/>
    <row r="232" ht="15.9" customHeight="1"/>
    <row r="233" ht="15.9" customHeight="1"/>
    <row r="234" ht="15.9" customHeight="1"/>
    <row r="235" ht="15.9" customHeight="1"/>
    <row r="236" ht="15.9" customHeight="1"/>
    <row r="237" ht="15.9" customHeight="1"/>
    <row r="238" ht="15.9" customHeight="1"/>
    <row r="239" ht="15.9" customHeight="1"/>
    <row r="240" ht="15.9" customHeight="1"/>
    <row r="241" ht="15.9" customHeight="1"/>
    <row r="242" ht="15.9" customHeight="1"/>
    <row r="243" ht="15.9" customHeight="1"/>
    <row r="244" ht="15.9" customHeight="1"/>
    <row r="245" ht="15.9" customHeight="1"/>
    <row r="246" ht="15.9" customHeight="1"/>
    <row r="247" ht="15.9" customHeight="1"/>
    <row r="248" ht="15.9" customHeight="1"/>
    <row r="249" ht="15.9" customHeight="1"/>
    <row r="250" ht="15.9" customHeight="1"/>
    <row r="251" ht="15.9" customHeight="1"/>
    <row r="252" ht="15.9" customHeight="1"/>
    <row r="253" ht="15.9" customHeight="1"/>
    <row r="254" ht="15.9" customHeight="1"/>
    <row r="255" ht="15.9" customHeight="1"/>
    <row r="256" ht="15.9" customHeight="1"/>
    <row r="257" ht="15.9" customHeight="1"/>
    <row r="258" ht="15.9" customHeight="1"/>
    <row r="259" ht="15.9" customHeight="1"/>
    <row r="260" ht="15.9" customHeight="1"/>
    <row r="261" ht="15.9" customHeight="1"/>
    <row r="262" ht="15.9" customHeight="1"/>
    <row r="263" ht="15.9" customHeight="1"/>
    <row r="264" ht="15.9" customHeight="1"/>
    <row r="265" ht="15.9" customHeight="1"/>
    <row r="266" ht="15.9" customHeight="1"/>
    <row r="267" ht="15.9" customHeight="1"/>
    <row r="268" ht="15.9" customHeight="1"/>
    <row r="269" ht="15.9" customHeight="1"/>
    <row r="270" ht="15.9" customHeight="1"/>
    <row r="271" ht="15.9" customHeight="1"/>
    <row r="272" ht="15.9" customHeight="1"/>
    <row r="273" ht="15.9" customHeight="1"/>
    <row r="274" ht="15.9" customHeight="1"/>
    <row r="275" ht="15.9" customHeight="1"/>
    <row r="276" ht="15.9" customHeight="1"/>
    <row r="277" ht="15.9" customHeight="1"/>
    <row r="278" ht="15.9" customHeight="1"/>
  </sheetData>
  <mergeCells count="330">
    <mergeCell ref="AN22:AQ22"/>
    <mergeCell ref="AR22:AT22"/>
    <mergeCell ref="AU22:AW22"/>
    <mergeCell ref="AX22:AZ22"/>
    <mergeCell ref="D23:F23"/>
    <mergeCell ref="K23:N23"/>
    <mergeCell ref="O23:Q23"/>
    <mergeCell ref="R23:T23"/>
    <mergeCell ref="U23:W23"/>
    <mergeCell ref="X23:Z23"/>
    <mergeCell ref="AA23:AD23"/>
    <mergeCell ref="AE23:AF23"/>
    <mergeCell ref="AH23:AI23"/>
    <mergeCell ref="AK23:AM23"/>
    <mergeCell ref="AN23:AQ23"/>
    <mergeCell ref="AR23:AT23"/>
    <mergeCell ref="AU23:AW23"/>
    <mergeCell ref="AX23:AZ23"/>
    <mergeCell ref="D22:F22"/>
    <mergeCell ref="K22:N22"/>
    <mergeCell ref="O22:Q22"/>
    <mergeCell ref="R22:T22"/>
    <mergeCell ref="U22:W22"/>
    <mergeCell ref="X22:Z22"/>
    <mergeCell ref="AA22:AD22"/>
    <mergeCell ref="AE22:AF22"/>
    <mergeCell ref="AH22:AI22"/>
    <mergeCell ref="X21:Z21"/>
    <mergeCell ref="AA21:AD21"/>
    <mergeCell ref="AE21:AF21"/>
    <mergeCell ref="AH21:AI21"/>
    <mergeCell ref="AK21:AM21"/>
    <mergeCell ref="AK22:AM22"/>
    <mergeCell ref="AN21:AQ21"/>
    <mergeCell ref="AR21:AT21"/>
    <mergeCell ref="AU21:AW21"/>
    <mergeCell ref="AX21:AZ21"/>
    <mergeCell ref="AR19:AT19"/>
    <mergeCell ref="AU19:AW19"/>
    <mergeCell ref="AX19:AZ19"/>
    <mergeCell ref="B20:C25"/>
    <mergeCell ref="D20:F20"/>
    <mergeCell ref="G20:J25"/>
    <mergeCell ref="K20:N20"/>
    <mergeCell ref="O20:Q20"/>
    <mergeCell ref="R20:T20"/>
    <mergeCell ref="U20:W20"/>
    <mergeCell ref="X20:Z20"/>
    <mergeCell ref="AA20:AD20"/>
    <mergeCell ref="AE20:AF20"/>
    <mergeCell ref="AH20:AI20"/>
    <mergeCell ref="AK20:AM20"/>
    <mergeCell ref="AN20:AQ20"/>
    <mergeCell ref="AR20:AT20"/>
    <mergeCell ref="AU20:AW20"/>
    <mergeCell ref="AX20:AZ20"/>
    <mergeCell ref="D21:F21"/>
    <mergeCell ref="K21:N21"/>
    <mergeCell ref="O21:Q21"/>
    <mergeCell ref="R21:T21"/>
    <mergeCell ref="U21:W21"/>
    <mergeCell ref="O19:Q19"/>
    <mergeCell ref="R19:T19"/>
    <mergeCell ref="U19:W19"/>
    <mergeCell ref="X19:Z19"/>
    <mergeCell ref="AA19:AD19"/>
    <mergeCell ref="AE19:AF19"/>
    <mergeCell ref="AH19:AI19"/>
    <mergeCell ref="AK19:AM19"/>
    <mergeCell ref="AN19:AQ19"/>
    <mergeCell ref="AX17:AZ17"/>
    <mergeCell ref="D18:F18"/>
    <mergeCell ref="K18:N18"/>
    <mergeCell ref="O18:Q18"/>
    <mergeCell ref="R18:T18"/>
    <mergeCell ref="U18:W18"/>
    <mergeCell ref="X18:Z18"/>
    <mergeCell ref="AA18:AD18"/>
    <mergeCell ref="AE18:AF18"/>
    <mergeCell ref="AH18:AI18"/>
    <mergeCell ref="AK18:AM18"/>
    <mergeCell ref="AN18:AQ18"/>
    <mergeCell ref="AR18:AT18"/>
    <mergeCell ref="AU18:AW18"/>
    <mergeCell ref="AX18:AZ18"/>
    <mergeCell ref="U17:W17"/>
    <mergeCell ref="X17:Z17"/>
    <mergeCell ref="AA17:AD17"/>
    <mergeCell ref="AE17:AF17"/>
    <mergeCell ref="AH17:AI17"/>
    <mergeCell ref="AK17:AM17"/>
    <mergeCell ref="AN17:AQ17"/>
    <mergeCell ref="AR17:AT17"/>
    <mergeCell ref="AU17:AW17"/>
    <mergeCell ref="AX15:AZ15"/>
    <mergeCell ref="D16:F16"/>
    <mergeCell ref="K16:N16"/>
    <mergeCell ref="O16:Q16"/>
    <mergeCell ref="R16:T16"/>
    <mergeCell ref="U16:W16"/>
    <mergeCell ref="X16:Z16"/>
    <mergeCell ref="AA16:AD16"/>
    <mergeCell ref="AE16:AF16"/>
    <mergeCell ref="AH16:AI16"/>
    <mergeCell ref="AK16:AM16"/>
    <mergeCell ref="AN16:AQ16"/>
    <mergeCell ref="AR16:AT16"/>
    <mergeCell ref="AU16:AW16"/>
    <mergeCell ref="AX16:AZ16"/>
    <mergeCell ref="U15:W15"/>
    <mergeCell ref="X15:Z15"/>
    <mergeCell ref="AA15:AD15"/>
    <mergeCell ref="AE15:AF15"/>
    <mergeCell ref="AH15:AI15"/>
    <mergeCell ref="AE11:AF11"/>
    <mergeCell ref="AE12:AF12"/>
    <mergeCell ref="U10:W10"/>
    <mergeCell ref="G6:J12"/>
    <mergeCell ref="AK15:AM15"/>
    <mergeCell ref="AN15:AQ15"/>
    <mergeCell ref="AR15:AT15"/>
    <mergeCell ref="AU15:AW15"/>
    <mergeCell ref="C59:J59"/>
    <mergeCell ref="L59:AM59"/>
    <mergeCell ref="C46:J46"/>
    <mergeCell ref="AJ46:AK46"/>
    <mergeCell ref="AL46:AM46"/>
    <mergeCell ref="C43:H43"/>
    <mergeCell ref="AJ43:AK43"/>
    <mergeCell ref="AL43:AM43"/>
    <mergeCell ref="C44:H44"/>
    <mergeCell ref="AJ44:AK44"/>
    <mergeCell ref="AL44:AM44"/>
    <mergeCell ref="C45:H45"/>
    <mergeCell ref="AJ45:AK45"/>
    <mergeCell ref="AL45:AM45"/>
    <mergeCell ref="C53:J53"/>
    <mergeCell ref="L53:AM53"/>
    <mergeCell ref="R12:T12"/>
    <mergeCell ref="D11:F11"/>
    <mergeCell ref="K11:N11"/>
    <mergeCell ref="O11:Q11"/>
    <mergeCell ref="C56:J56"/>
    <mergeCell ref="L56:AM56"/>
    <mergeCell ref="C57:J57"/>
    <mergeCell ref="L57:AM57"/>
    <mergeCell ref="X10:Z10"/>
    <mergeCell ref="AA10:AD10"/>
    <mergeCell ref="R11:T11"/>
    <mergeCell ref="U11:W11"/>
    <mergeCell ref="X11:Z11"/>
    <mergeCell ref="AA11:AD11"/>
    <mergeCell ref="D13:F13"/>
    <mergeCell ref="AE10:AF10"/>
    <mergeCell ref="K13:N13"/>
    <mergeCell ref="U13:W13"/>
    <mergeCell ref="X13:Z13"/>
    <mergeCell ref="AA13:AD13"/>
    <mergeCell ref="AE13:AF13"/>
    <mergeCell ref="U12:W12"/>
    <mergeCell ref="X12:Z12"/>
    <mergeCell ref="AA12:AD12"/>
    <mergeCell ref="B6:C12"/>
    <mergeCell ref="B13:C19"/>
    <mergeCell ref="R15:T15"/>
    <mergeCell ref="D17:F17"/>
    <mergeCell ref="K17:N17"/>
    <mergeCell ref="O17:Q17"/>
    <mergeCell ref="R17:T17"/>
    <mergeCell ref="D19:F19"/>
    <mergeCell ref="K19:N19"/>
    <mergeCell ref="D6:F6"/>
    <mergeCell ref="K6:N6"/>
    <mergeCell ref="O6:Q6"/>
    <mergeCell ref="R6:T6"/>
    <mergeCell ref="G13:J19"/>
    <mergeCell ref="D15:F15"/>
    <mergeCell ref="K15:N15"/>
    <mergeCell ref="O15:Q15"/>
    <mergeCell ref="D10:F10"/>
    <mergeCell ref="K10:N10"/>
    <mergeCell ref="O10:Q10"/>
    <mergeCell ref="R10:T10"/>
    <mergeCell ref="D12:F12"/>
    <mergeCell ref="K12:N12"/>
    <mergeCell ref="O12:Q12"/>
    <mergeCell ref="A1:U1"/>
    <mergeCell ref="A2:BA2"/>
    <mergeCell ref="B4:C5"/>
    <mergeCell ref="D4:F5"/>
    <mergeCell ref="G4:J5"/>
    <mergeCell ref="K4:N5"/>
    <mergeCell ref="O4:Z4"/>
    <mergeCell ref="AA4:AD5"/>
    <mergeCell ref="AE4:AM5"/>
    <mergeCell ref="AN4:AZ4"/>
    <mergeCell ref="O5:T5"/>
    <mergeCell ref="U5:Z5"/>
    <mergeCell ref="AN5:AT5"/>
    <mergeCell ref="AU5:AZ5"/>
    <mergeCell ref="AX6:AZ6"/>
    <mergeCell ref="D7:F7"/>
    <mergeCell ref="K7:N7"/>
    <mergeCell ref="O7:Q7"/>
    <mergeCell ref="R7:T7"/>
    <mergeCell ref="U7:W7"/>
    <mergeCell ref="X7:Z7"/>
    <mergeCell ref="AA7:AD7"/>
    <mergeCell ref="AE7:AF7"/>
    <mergeCell ref="AH7:AI7"/>
    <mergeCell ref="AK7:AM7"/>
    <mergeCell ref="AN7:AQ7"/>
    <mergeCell ref="AR7:AT7"/>
    <mergeCell ref="AU7:AW7"/>
    <mergeCell ref="AX7:AZ7"/>
    <mergeCell ref="U6:W6"/>
    <mergeCell ref="X6:Z6"/>
    <mergeCell ref="AA6:AD6"/>
    <mergeCell ref="AE6:AF6"/>
    <mergeCell ref="AH6:AI6"/>
    <mergeCell ref="AK6:AM6"/>
    <mergeCell ref="AN6:AQ6"/>
    <mergeCell ref="AR6:AT6"/>
    <mergeCell ref="AU6:AW6"/>
    <mergeCell ref="AK8:AM8"/>
    <mergeCell ref="AN8:AQ8"/>
    <mergeCell ref="AR8:AT8"/>
    <mergeCell ref="AU8:AW8"/>
    <mergeCell ref="AX8:AZ8"/>
    <mergeCell ref="D8:F8"/>
    <mergeCell ref="K8:N8"/>
    <mergeCell ref="O8:Q8"/>
    <mergeCell ref="R8:T8"/>
    <mergeCell ref="U8:W8"/>
    <mergeCell ref="X8:Z8"/>
    <mergeCell ref="AA8:AD8"/>
    <mergeCell ref="AE8:AF8"/>
    <mergeCell ref="AH8:AI8"/>
    <mergeCell ref="AR9:AT9"/>
    <mergeCell ref="AU9:AW9"/>
    <mergeCell ref="AX9:AZ9"/>
    <mergeCell ref="D9:F9"/>
    <mergeCell ref="K9:N9"/>
    <mergeCell ref="O9:Q9"/>
    <mergeCell ref="R9:T9"/>
    <mergeCell ref="U9:W9"/>
    <mergeCell ref="X9:Z9"/>
    <mergeCell ref="AA9:AD9"/>
    <mergeCell ref="AE9:AF9"/>
    <mergeCell ref="AH9:AI9"/>
    <mergeCell ref="AK9:AM9"/>
    <mergeCell ref="AN9:AQ9"/>
    <mergeCell ref="AH11:AI11"/>
    <mergeCell ref="AX12:AZ12"/>
    <mergeCell ref="AR10:AT10"/>
    <mergeCell ref="AU10:AW10"/>
    <mergeCell ref="AX10:AZ10"/>
    <mergeCell ref="AK11:AM11"/>
    <mergeCell ref="AN11:AQ11"/>
    <mergeCell ref="AR11:AT11"/>
    <mergeCell ref="AU11:AW11"/>
    <mergeCell ref="AX11:AZ11"/>
    <mergeCell ref="AH12:AI12"/>
    <mergeCell ref="AK12:AM12"/>
    <mergeCell ref="AN12:AQ12"/>
    <mergeCell ref="AR12:AT12"/>
    <mergeCell ref="AU12:AW12"/>
    <mergeCell ref="AH10:AI10"/>
    <mergeCell ref="AK10:AM10"/>
    <mergeCell ref="AN10:AQ10"/>
    <mergeCell ref="AH13:AI13"/>
    <mergeCell ref="AK13:AM13"/>
    <mergeCell ref="AN13:AQ13"/>
    <mergeCell ref="AR13:AT13"/>
    <mergeCell ref="AU13:AW13"/>
    <mergeCell ref="AX13:AZ13"/>
    <mergeCell ref="D14:F14"/>
    <mergeCell ref="K14:N14"/>
    <mergeCell ref="O14:Q14"/>
    <mergeCell ref="R14:T14"/>
    <mergeCell ref="U14:W14"/>
    <mergeCell ref="X14:Z14"/>
    <mergeCell ref="AA14:AD14"/>
    <mergeCell ref="AE14:AF14"/>
    <mergeCell ref="AH14:AI14"/>
    <mergeCell ref="AK14:AM14"/>
    <mergeCell ref="AN14:AQ14"/>
    <mergeCell ref="AR14:AT14"/>
    <mergeCell ref="AU14:AW14"/>
    <mergeCell ref="AX14:AZ14"/>
    <mergeCell ref="O13:Q13"/>
    <mergeCell ref="R13:T13"/>
    <mergeCell ref="AX24:AZ24"/>
    <mergeCell ref="A27:BA27"/>
    <mergeCell ref="D24:F24"/>
    <mergeCell ref="K24:N24"/>
    <mergeCell ref="U24:W24"/>
    <mergeCell ref="X24:Z24"/>
    <mergeCell ref="AA24:AD24"/>
    <mergeCell ref="AE24:AF24"/>
    <mergeCell ref="AH24:AI24"/>
    <mergeCell ref="AK24:AM24"/>
    <mergeCell ref="AN24:AQ24"/>
    <mergeCell ref="AK25:AM25"/>
    <mergeCell ref="AN25:AQ25"/>
    <mergeCell ref="AR25:AT25"/>
    <mergeCell ref="AU25:AW25"/>
    <mergeCell ref="AX25:AZ25"/>
    <mergeCell ref="D25:F25"/>
    <mergeCell ref="K25:N25"/>
    <mergeCell ref="O25:Q25"/>
    <mergeCell ref="R25:T25"/>
    <mergeCell ref="U25:W25"/>
    <mergeCell ref="X25:Z25"/>
    <mergeCell ref="AA25:AD25"/>
    <mergeCell ref="AE25:AF25"/>
    <mergeCell ref="L58:AM58"/>
    <mergeCell ref="C58:J58"/>
    <mergeCell ref="AR24:AT24"/>
    <mergeCell ref="AU24:AW24"/>
    <mergeCell ref="O24:Q24"/>
    <mergeCell ref="R24:T24"/>
    <mergeCell ref="AJ52:AK52"/>
    <mergeCell ref="AL52:AM52"/>
    <mergeCell ref="C52:J52"/>
    <mergeCell ref="C54:J54"/>
    <mergeCell ref="L54:AM54"/>
    <mergeCell ref="C55:J55"/>
    <mergeCell ref="L55:AM55"/>
    <mergeCell ref="AH25:AI25"/>
  </mergeCells>
  <phoneticPr fontId="1"/>
  <conditionalFormatting sqref="D6:D25 O6:O25 R6:R25 U6:U25 X6:X25 AA6:AA25 AE6:AE25 AG6:AH25 AJ6:AK25">
    <cfRule type="expression" dxfId="2" priority="3">
      <formula>MOD(ROW(),2)</formula>
    </cfRule>
  </conditionalFormatting>
  <conditionalFormatting sqref="AN6:AO25 AR6:AR25">
    <cfRule type="expression" dxfId="1" priority="2">
      <formula>MOD(ROW(),2)</formula>
    </cfRule>
  </conditionalFormatting>
  <conditionalFormatting sqref="AU6:AU25 AX6:AX25">
    <cfRule type="expression" dxfId="0" priority="1">
      <formula>MOD(ROW(),2)</formula>
    </cfRule>
  </conditionalFormatting>
  <dataValidations count="2">
    <dataValidation type="list" allowBlank="1" showInputMessage="1" showErrorMessage="1" sqref="G6:J25" xr:uid="{A1F05334-F59A-4F8C-9B11-7C24777BF180}">
      <formula1>"実施する,実施しない"</formula1>
    </dataValidation>
    <dataValidation type="list" allowBlank="1" showInputMessage="1" showErrorMessage="1" sqref="K6:K25" xr:uid="{A37B63FA-4B67-4905-9532-EC58EFF3E8A3}">
      <formula1>"○"</formula1>
    </dataValidation>
  </dataValidations>
  <pageMargins left="0.51181102362204722" right="0.31496062992125984" top="0.35433070866141736" bottom="0.35433070866141736" header="0.31496062992125984" footer="0.31496062992125984"/>
  <pageSetup paperSize="9" scale="94" orientation="landscape" r:id="rId1"/>
  <rowBreaks count="1" manualBreakCount="1">
    <brk id="40" max="52"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vt:lpstr>
      <vt:lpstr>新運賃</vt:lpstr>
      <vt:lpstr>旧運賃</vt:lpstr>
      <vt:lpstr>旧運賃!Print_Area</vt:lpstr>
      <vt:lpstr>新運賃!Print_Area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