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W:\QSTQSUDT004（鉄道部共有）\03_日常文書フォルダ（保存期間1年未満）\2024年4月作成\業務基礎データ_20250331【満了】\01_総務関係\08_九州運輸要覧\R7運輸要覧（※作業中）\➂-1：計画課作業分\➂更新作業\"/>
    </mc:Choice>
  </mc:AlternateContent>
  <xr:revisionPtr revIDLastSave="0" documentId="13_ncr:1_{0EE3AE24-5397-4464-820E-C5AD050DA372}" xr6:coauthVersionLast="47" xr6:coauthVersionMax="47" xr10:uidLastSave="{00000000-0000-0000-0000-000000000000}"/>
  <bookViews>
    <workbookView xWindow="28680" yWindow="-120" windowWidth="29040" windowHeight="15720" tabRatio="599" activeTab="3" xr2:uid="{00000000-000D-0000-FFFF-FFFF00000000}"/>
  </bookViews>
  <sheets>
    <sheet name="5〔2〕(1)(ｱ)輸送人員の推移" sheetId="25" r:id="rId1"/>
    <sheet name="5〔2〕(1)(ｳ)一日あたり輸送状況" sheetId="26" r:id="rId2"/>
    <sheet name="(1)(ｴ)朝ラッシュ時混雑" sheetId="24" r:id="rId3"/>
    <sheet name="(1)(ｵ)1日平均乗車人員" sheetId="23" r:id="rId4"/>
  </sheets>
  <definedNames>
    <definedName name="_xlnm.Print_Area" localSheetId="2">'(1)(ｴ)朝ラッシュ時混雑'!$A$1:$N$35</definedName>
    <definedName name="_xlnm.Print_Area" localSheetId="3">'(1)(ｵ)1日平均乗車人員'!$A$1:$J$50</definedName>
    <definedName name="_xlnm.Print_Area" localSheetId="0">'5〔2〕(1)(ｱ)輸送人員の推移'!$A$1:$Y$72</definedName>
    <definedName name="_xlnm.Print_Area" localSheetId="1">'5〔2〕(1)(ｳ)一日あたり輸送状況'!$A$1:$J$32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24" l="1"/>
  <c r="D26" i="26"/>
  <c r="E26" i="26"/>
  <c r="F26" i="26"/>
  <c r="G26" i="26"/>
  <c r="H26" i="26"/>
  <c r="I26" i="26"/>
  <c r="J26" i="26"/>
  <c r="D27" i="26"/>
  <c r="E27" i="26"/>
  <c r="F27" i="26"/>
  <c r="G27" i="26"/>
  <c r="H27" i="26"/>
  <c r="I27" i="26"/>
  <c r="J27" i="26"/>
  <c r="D28" i="26"/>
  <c r="E28" i="26"/>
  <c r="F28" i="26"/>
  <c r="G28" i="26"/>
  <c r="H28" i="26"/>
  <c r="I28" i="26"/>
  <c r="J28" i="26"/>
  <c r="D29" i="26"/>
  <c r="E29" i="26"/>
  <c r="F29" i="26"/>
  <c r="G29" i="26"/>
  <c r="H29" i="26"/>
  <c r="I29" i="26"/>
  <c r="J2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yui-t63sh</author>
  </authors>
  <commentList>
    <comment ref="A23" authorId="0" shapeId="0" xr:uid="{83563784-1001-42A5-869C-9C22DEFA6AC8}">
      <text>
        <r>
          <rPr>
            <b/>
            <sz val="9"/>
            <color indexed="81"/>
            <rFont val="ＭＳ Ｐゴシック"/>
            <family val="3"/>
            <charset val="128"/>
          </rPr>
          <t>鉄道統計年報から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<sst xmlns="http://schemas.openxmlformats.org/spreadsheetml/2006/main" count="458" uniqueCount="236">
  <si>
    <t>混 雑 率</t>
    <rPh sb="0" eb="3">
      <t>コンザツ</t>
    </rPh>
    <rPh sb="4" eb="5">
      <t>リツ</t>
    </rPh>
    <phoneticPr fontId="2"/>
  </si>
  <si>
    <t>集 中 率</t>
    <rPh sb="0" eb="5">
      <t>シュウチュウリツ</t>
    </rPh>
    <phoneticPr fontId="2"/>
  </si>
  <si>
    <t>（本）</t>
    <rPh sb="1" eb="2">
      <t>ホン</t>
    </rPh>
    <phoneticPr fontId="2"/>
  </si>
  <si>
    <t>（両）</t>
    <rPh sb="1" eb="2">
      <t>リョウ</t>
    </rPh>
    <phoneticPr fontId="2"/>
  </si>
  <si>
    <t>（人）</t>
    <rPh sb="1" eb="2">
      <t>ニン</t>
    </rPh>
    <phoneticPr fontId="2"/>
  </si>
  <si>
    <t>（％）</t>
    <phoneticPr fontId="2"/>
  </si>
  <si>
    <t>鉄　　　　　　　　　　　　道</t>
    <rPh sb="0" eb="14">
      <t>テツドウ</t>
    </rPh>
    <phoneticPr fontId="2"/>
  </si>
  <si>
    <t>１．</t>
    <phoneticPr fontId="2"/>
  </si>
  <si>
    <t>２．</t>
    <phoneticPr fontId="2"/>
  </si>
  <si>
    <t>島原鉄道</t>
    <rPh sb="0" eb="4">
      <t>シマテツ</t>
    </rPh>
    <phoneticPr fontId="2"/>
  </si>
  <si>
    <t>熊本電気鉄道</t>
    <rPh sb="0" eb="6">
      <t>クマデン</t>
    </rPh>
    <phoneticPr fontId="2"/>
  </si>
  <si>
    <t>肥薩おれんじ鉄道</t>
    <rPh sb="0" eb="2">
      <t>ヒサツ</t>
    </rPh>
    <rPh sb="6" eb="8">
      <t>テツドウ</t>
    </rPh>
    <phoneticPr fontId="2"/>
  </si>
  <si>
    <t>軌　　　　　　　　　　　道</t>
    <rPh sb="0" eb="1">
      <t>ワダチ</t>
    </rPh>
    <rPh sb="12" eb="13">
      <t>ミチ</t>
    </rPh>
    <phoneticPr fontId="2"/>
  </si>
  <si>
    <t>筑豊電気鉄道</t>
    <rPh sb="0" eb="6">
      <t>チクホウ</t>
    </rPh>
    <phoneticPr fontId="2"/>
  </si>
  <si>
    <t>駅 名 及 び 乗 車 人 員</t>
    <rPh sb="0" eb="3">
      <t>エキメイ</t>
    </rPh>
    <rPh sb="4" eb="5">
      <t>オヨ</t>
    </rPh>
    <rPh sb="8" eb="11">
      <t>ジョウシャ</t>
    </rPh>
    <rPh sb="12" eb="15">
      <t>ジンイン</t>
    </rPh>
    <phoneticPr fontId="2"/>
  </si>
  <si>
    <t>３．</t>
  </si>
  <si>
    <t>４．</t>
  </si>
  <si>
    <t>５．</t>
  </si>
  <si>
    <t>甘木鉄道</t>
    <rPh sb="0" eb="4">
      <t>アマテツ</t>
    </rPh>
    <phoneticPr fontId="2"/>
  </si>
  <si>
    <t>軌　　　　道</t>
    <rPh sb="0" eb="6">
      <t>キドウ</t>
    </rPh>
    <phoneticPr fontId="2"/>
  </si>
  <si>
    <t>南阿蘇鉄道</t>
    <rPh sb="0" eb="5">
      <t>ミナミアソ</t>
    </rPh>
    <phoneticPr fontId="2"/>
  </si>
  <si>
    <t>松浦鉄道</t>
    <rPh sb="0" eb="4">
      <t>マツウラ</t>
    </rPh>
    <phoneticPr fontId="2"/>
  </si>
  <si>
    <t>平成筑豊鉄道</t>
    <rPh sb="0" eb="6">
      <t>ヘイチク</t>
    </rPh>
    <phoneticPr fontId="2"/>
  </si>
  <si>
    <t>西日本鉄道</t>
    <rPh sb="0" eb="5">
      <t>ニシテツ</t>
    </rPh>
    <phoneticPr fontId="2"/>
  </si>
  <si>
    <t>北九州高速鉄道</t>
    <rPh sb="0" eb="3">
      <t>キタキュウシュウ</t>
    </rPh>
    <rPh sb="3" eb="5">
      <t>コウソク</t>
    </rPh>
    <rPh sb="5" eb="7">
      <t>テツドウ</t>
    </rPh>
    <phoneticPr fontId="2"/>
  </si>
  <si>
    <t>長崎電気軌道</t>
    <rPh sb="0" eb="6">
      <t>ナガデン</t>
    </rPh>
    <phoneticPr fontId="2"/>
  </si>
  <si>
    <t>くま川鉄道</t>
    <rPh sb="0" eb="3">
      <t>クマカワ</t>
    </rPh>
    <rPh sb="3" eb="5">
      <t>テツドウ</t>
    </rPh>
    <phoneticPr fontId="2"/>
  </si>
  <si>
    <t>資料：鉄道部計画課</t>
    <rPh sb="0" eb="2">
      <t>シリョウ</t>
    </rPh>
    <rPh sb="3" eb="6">
      <t>テツドウブ</t>
    </rPh>
    <rPh sb="6" eb="9">
      <t>ケイカクカ</t>
    </rPh>
    <phoneticPr fontId="2"/>
  </si>
  <si>
    <t>区分</t>
    <rPh sb="0" eb="2">
      <t>クブン</t>
    </rPh>
    <phoneticPr fontId="2"/>
  </si>
  <si>
    <t>事　業　者　名</t>
    <rPh sb="0" eb="7">
      <t>ジギョウシャメイ</t>
    </rPh>
    <phoneticPr fontId="2"/>
  </si>
  <si>
    <t>～</t>
  </si>
  <si>
    <t>事業者名</t>
    <rPh sb="0" eb="4">
      <t>ジギョウシャメイ</t>
    </rPh>
    <phoneticPr fontId="2"/>
  </si>
  <si>
    <t>北九州高速鉄道</t>
    <rPh sb="0" eb="1">
      <t>キタ</t>
    </rPh>
    <rPh sb="1" eb="3">
      <t>キュウシュウ</t>
    </rPh>
    <rPh sb="3" eb="5">
      <t>コウソク</t>
    </rPh>
    <rPh sb="5" eb="7">
      <t>テツドウ</t>
    </rPh>
    <phoneticPr fontId="2"/>
  </si>
  <si>
    <t>福岡市</t>
    <rPh sb="0" eb="3">
      <t>フクオカシ</t>
    </rPh>
    <phoneticPr fontId="2"/>
  </si>
  <si>
    <t>熊本市</t>
    <rPh sb="0" eb="3">
      <t>クマモトシ</t>
    </rPh>
    <phoneticPr fontId="2"/>
  </si>
  <si>
    <t>鹿児島市</t>
    <rPh sb="0" eb="4">
      <t>カゴシマシ</t>
    </rPh>
    <phoneticPr fontId="2"/>
  </si>
  <si>
    <t>九州旅客鉄道</t>
    <rPh sb="0" eb="6">
      <t>コクテツ</t>
    </rPh>
    <phoneticPr fontId="2"/>
  </si>
  <si>
    <t>鉄　　　　　　　　　道</t>
    <rPh sb="0" eb="1">
      <t>テツ</t>
    </rPh>
    <rPh sb="10" eb="11">
      <t>ミチ</t>
    </rPh>
    <phoneticPr fontId="2"/>
  </si>
  <si>
    <t>最　混　雑　区　間</t>
    <rPh sb="0" eb="1">
      <t>サイ</t>
    </rPh>
    <rPh sb="2" eb="5">
      <t>コンザツ</t>
    </rPh>
    <rPh sb="6" eb="9">
      <t>クカン</t>
    </rPh>
    <phoneticPr fontId="2"/>
  </si>
  <si>
    <t>ラッシュ時間帯</t>
    <rPh sb="4" eb="7">
      <t>ジカンタイ</t>
    </rPh>
    <phoneticPr fontId="2"/>
  </si>
  <si>
    <t>運転本数</t>
    <rPh sb="0" eb="2">
      <t>ウンテン</t>
    </rPh>
    <rPh sb="2" eb="4">
      <t>ホンスウ</t>
    </rPh>
    <phoneticPr fontId="2"/>
  </si>
  <si>
    <t>延車両数</t>
    <rPh sb="0" eb="1">
      <t>ノ</t>
    </rPh>
    <rPh sb="1" eb="4">
      <t>シャリョウスウ</t>
    </rPh>
    <phoneticPr fontId="2"/>
  </si>
  <si>
    <t>輸　送　力</t>
    <rPh sb="0" eb="5">
      <t>ユソウリョク</t>
    </rPh>
    <phoneticPr fontId="2"/>
  </si>
  <si>
    <t>輸 送 人 員</t>
    <rPh sb="0" eb="3">
      <t>ユソウ</t>
    </rPh>
    <rPh sb="4" eb="7">
      <t>ジンイン</t>
    </rPh>
    <phoneticPr fontId="2"/>
  </si>
  <si>
    <t>（注）１．混雑率＝最混雑区間輸送人員÷最混雑区間輸送力×１００</t>
    <rPh sb="1" eb="2">
      <t>チュウ</t>
    </rPh>
    <rPh sb="5" eb="7">
      <t>コンザツ</t>
    </rPh>
    <rPh sb="7" eb="8">
      <t>リツ</t>
    </rPh>
    <phoneticPr fontId="2"/>
  </si>
  <si>
    <t>　　　２．集中率＝ラッシュ時間帯通過人員÷同一方向終日通過人員×１００</t>
    <rPh sb="13" eb="16">
      <t>ジカンタイ</t>
    </rPh>
    <rPh sb="16" eb="18">
      <t>ツウカ</t>
    </rPh>
    <rPh sb="18" eb="20">
      <t>ジンイン</t>
    </rPh>
    <rPh sb="21" eb="23">
      <t>ドウイツ</t>
    </rPh>
    <rPh sb="23" eb="25">
      <t>ホウコウ</t>
    </rPh>
    <rPh sb="25" eb="27">
      <t>シュウジツ</t>
    </rPh>
    <rPh sb="27" eb="29">
      <t>ツウカ</t>
    </rPh>
    <rPh sb="29" eb="31">
      <t>ジンイン</t>
    </rPh>
    <phoneticPr fontId="2"/>
  </si>
  <si>
    <t>鉄　　　　　　　　　　　　　　　　　　　　　　　　　　　　道</t>
    <rPh sb="0" eb="1">
      <t>テツ</t>
    </rPh>
    <rPh sb="29" eb="30">
      <t>ドウ</t>
    </rPh>
    <phoneticPr fontId="2"/>
  </si>
  <si>
    <t>（単位：人）</t>
    <phoneticPr fontId="2"/>
  </si>
  <si>
    <t>門司港レトロ観光線</t>
    <rPh sb="0" eb="3">
      <t>モジコウ</t>
    </rPh>
    <rPh sb="6" eb="8">
      <t>カンコウ</t>
    </rPh>
    <rPh sb="8" eb="9">
      <t>セン</t>
    </rPh>
    <phoneticPr fontId="2"/>
  </si>
  <si>
    <t>１．</t>
  </si>
  <si>
    <t>２．</t>
  </si>
  <si>
    <t>長崎駅前</t>
  </si>
  <si>
    <t>南鹿児島駅前</t>
  </si>
  <si>
    <t>涙橋</t>
  </si>
  <si>
    <t>郡元</t>
  </si>
  <si>
    <t>谷山</t>
  </si>
  <si>
    <t>鹿児島中央駅前</t>
  </si>
  <si>
    <t>天文館通</t>
  </si>
  <si>
    <t>今池</t>
    <rPh sb="0" eb="2">
      <t>イマイケ</t>
    </rPh>
    <phoneticPr fontId="2"/>
  </si>
  <si>
    <t>通谷</t>
    <rPh sb="0" eb="2">
      <t>トオリタニ</t>
    </rPh>
    <phoneticPr fontId="2"/>
  </si>
  <si>
    <t>小郡</t>
    <rPh sb="0" eb="2">
      <t>オゴオリ</t>
    </rPh>
    <phoneticPr fontId="2"/>
  </si>
  <si>
    <t>諫早</t>
    <rPh sb="0" eb="2">
      <t>イサハヤ</t>
    </rPh>
    <phoneticPr fontId="2"/>
  </si>
  <si>
    <t>本諫早</t>
    <rPh sb="0" eb="3">
      <t>ホンイサハヤ</t>
    </rPh>
    <phoneticPr fontId="2"/>
  </si>
  <si>
    <t>島原</t>
    <rPh sb="0" eb="2">
      <t>シマバラ</t>
    </rPh>
    <phoneticPr fontId="2"/>
  </si>
  <si>
    <t>１．</t>
    <phoneticPr fontId="2"/>
  </si>
  <si>
    <t>２．</t>
    <phoneticPr fontId="2"/>
  </si>
  <si>
    <t>赤坂</t>
    <rPh sb="0" eb="2">
      <t>アカサカ</t>
    </rPh>
    <phoneticPr fontId="2"/>
  </si>
  <si>
    <t>１．</t>
    <phoneticPr fontId="2"/>
  </si>
  <si>
    <t>２．</t>
    <phoneticPr fontId="2"/>
  </si>
  <si>
    <t>２．</t>
    <phoneticPr fontId="2"/>
  </si>
  <si>
    <t>１．</t>
    <phoneticPr fontId="2"/>
  </si>
  <si>
    <t>八代</t>
    <rPh sb="0" eb="2">
      <t>ヤツシロ</t>
    </rPh>
    <phoneticPr fontId="2"/>
  </si>
  <si>
    <t>阿久根</t>
    <rPh sb="0" eb="3">
      <t>アクネ</t>
    </rPh>
    <phoneticPr fontId="2"/>
  </si>
  <si>
    <t>佐敷</t>
    <rPh sb="0" eb="2">
      <t>サシキ</t>
    </rPh>
    <phoneticPr fontId="2"/>
  </si>
  <si>
    <t>１．</t>
    <phoneticPr fontId="2"/>
  </si>
  <si>
    <t>２．</t>
    <phoneticPr fontId="2"/>
  </si>
  <si>
    <t>小倉</t>
    <rPh sb="0" eb="2">
      <t>コクラ</t>
    </rPh>
    <phoneticPr fontId="2"/>
  </si>
  <si>
    <t>味噌天神前</t>
    <rPh sb="0" eb="5">
      <t>ミソテンジンマエ</t>
    </rPh>
    <phoneticPr fontId="2"/>
  </si>
  <si>
    <t>辛島町</t>
    <rPh sb="0" eb="3">
      <t>カラシマチョウ</t>
    </rPh>
    <phoneticPr fontId="2"/>
  </si>
  <si>
    <t>萩原</t>
    <rPh sb="0" eb="2">
      <t>ハギワラ</t>
    </rPh>
    <phoneticPr fontId="2"/>
  </si>
  <si>
    <t>三ヶ森</t>
    <rPh sb="0" eb="3">
      <t>サンガモリ</t>
    </rPh>
    <phoneticPr fontId="2"/>
  </si>
  <si>
    <t>博多</t>
    <rPh sb="0" eb="2">
      <t>ハカタ</t>
    </rPh>
    <phoneticPr fontId="2"/>
  </si>
  <si>
    <t>大分</t>
    <rPh sb="0" eb="2">
      <t>オオイタ</t>
    </rPh>
    <phoneticPr fontId="2"/>
  </si>
  <si>
    <t>薬院</t>
    <rPh sb="0" eb="2">
      <t>ヤクイン</t>
    </rPh>
    <phoneticPr fontId="2"/>
  </si>
  <si>
    <t>高森</t>
    <rPh sb="0" eb="2">
      <t>タカモリ</t>
    </rPh>
    <phoneticPr fontId="2"/>
  </si>
  <si>
    <t>中松</t>
    <rPh sb="0" eb="2">
      <t>ナカマツ</t>
    </rPh>
    <phoneticPr fontId="2"/>
  </si>
  <si>
    <t>直方</t>
    <rPh sb="0" eb="2">
      <t>ノオガタ</t>
    </rPh>
    <phoneticPr fontId="2"/>
  </si>
  <si>
    <t>行橋</t>
    <rPh sb="0" eb="2">
      <t>ユクハシ</t>
    </rPh>
    <phoneticPr fontId="2"/>
  </si>
  <si>
    <t>田川伊田</t>
    <rPh sb="0" eb="4">
      <t>タガワイタ</t>
    </rPh>
    <phoneticPr fontId="2"/>
  </si>
  <si>
    <t>金田</t>
    <rPh sb="0" eb="2">
      <t>カナダ</t>
    </rPh>
    <phoneticPr fontId="2"/>
  </si>
  <si>
    <t>ノーフォーク広場</t>
    <rPh sb="6" eb="8">
      <t>ヒロバ</t>
    </rPh>
    <phoneticPr fontId="2"/>
  </si>
  <si>
    <t>基山</t>
    <rPh sb="0" eb="2">
      <t>キヤマ</t>
    </rPh>
    <phoneticPr fontId="2"/>
  </si>
  <si>
    <t>甘木</t>
    <rPh sb="0" eb="2">
      <t>アマギ</t>
    </rPh>
    <phoneticPr fontId="2"/>
  </si>
  <si>
    <t>(ｴ)　朝ラッシュ時（１時間帯）の混雑状況</t>
    <rPh sb="4" eb="5">
      <t>アサ</t>
    </rPh>
    <rPh sb="9" eb="10">
      <t>トキ</t>
    </rPh>
    <rPh sb="12" eb="15">
      <t>ジカンタイ</t>
    </rPh>
    <rPh sb="17" eb="19">
      <t>コンザツ</t>
    </rPh>
    <rPh sb="19" eb="21">
      <t>ジョウキョウ</t>
    </rPh>
    <phoneticPr fontId="2"/>
  </si>
  <si>
    <t>　　(ｵ)　１日平均乗車人員</t>
    <rPh sb="7" eb="8">
      <t>ニチ</t>
    </rPh>
    <rPh sb="8" eb="10">
      <t>ヘイキン</t>
    </rPh>
    <rPh sb="10" eb="12">
      <t>ジョウシャ</t>
    </rPh>
    <rPh sb="12" eb="14">
      <t>ジンイン</t>
    </rPh>
    <phoneticPr fontId="2"/>
  </si>
  <si>
    <t>大橋</t>
    <rPh sb="0" eb="2">
      <t>オオハシ</t>
    </rPh>
    <phoneticPr fontId="2"/>
  </si>
  <si>
    <t>小野</t>
    <rPh sb="0" eb="2">
      <t>オノ</t>
    </rPh>
    <phoneticPr fontId="2"/>
  </si>
  <si>
    <t>あさぎり駅</t>
    <rPh sb="4" eb="5">
      <t>エキ</t>
    </rPh>
    <phoneticPr fontId="2"/>
  </si>
  <si>
    <t>永犬丸</t>
    <rPh sb="0" eb="3">
      <t>エイノマル</t>
    </rPh>
    <phoneticPr fontId="2"/>
  </si>
  <si>
    <t>湯前駅</t>
    <rPh sb="0" eb="2">
      <t>ユノマエ</t>
    </rPh>
    <rPh sb="2" eb="3">
      <t>エキ</t>
    </rPh>
    <phoneticPr fontId="2"/>
  </si>
  <si>
    <t>西新</t>
    <rPh sb="0" eb="2">
      <t>ニシジン</t>
    </rPh>
    <phoneticPr fontId="2"/>
  </si>
  <si>
    <t>熊本</t>
    <rPh sb="0" eb="2">
      <t>クマモト</t>
    </rPh>
    <phoneticPr fontId="2"/>
  </si>
  <si>
    <t>天神</t>
    <rPh sb="0" eb="2">
      <t>テンジン</t>
    </rPh>
    <phoneticPr fontId="2"/>
  </si>
  <si>
    <t>福岡空港</t>
    <rPh sb="0" eb="2">
      <t>フクオカ</t>
    </rPh>
    <rPh sb="2" eb="4">
      <t>クウコウ</t>
    </rPh>
    <phoneticPr fontId="2"/>
  </si>
  <si>
    <t>大板井</t>
    <rPh sb="0" eb="3">
      <t>オオイタイ</t>
    </rPh>
    <phoneticPr fontId="2"/>
  </si>
  <si>
    <t>新水前寺</t>
    <rPh sb="0" eb="4">
      <t>シンスイゼンジ</t>
    </rPh>
    <phoneticPr fontId="2"/>
  </si>
  <si>
    <t>熊本駅前</t>
    <rPh sb="0" eb="4">
      <t>クマモトエキマエ</t>
    </rPh>
    <phoneticPr fontId="2"/>
  </si>
  <si>
    <t>通町筋</t>
    <rPh sb="0" eb="3">
      <t>トオリチョウスジ</t>
    </rPh>
    <phoneticPr fontId="2"/>
  </si>
  <si>
    <t>健軍町</t>
    <rPh sb="0" eb="3">
      <t>ケングンマチ</t>
    </rPh>
    <phoneticPr fontId="2"/>
  </si>
  <si>
    <t>西鉄福岡(天神)</t>
    <rPh sb="0" eb="2">
      <t>ニシテツ</t>
    </rPh>
    <rPh sb="2" eb="4">
      <t>フクオカ</t>
    </rPh>
    <rPh sb="5" eb="7">
      <t>テンジン</t>
    </rPh>
    <phoneticPr fontId="2"/>
  </si>
  <si>
    <t>西鉄久留米</t>
    <rPh sb="0" eb="2">
      <t>ニシテツ</t>
    </rPh>
    <rPh sb="2" eb="5">
      <t>クルメ</t>
    </rPh>
    <phoneticPr fontId="2"/>
  </si>
  <si>
    <t>井尻</t>
    <rPh sb="0" eb="2">
      <t>イジリ</t>
    </rPh>
    <phoneticPr fontId="2"/>
  </si>
  <si>
    <t>熊西</t>
    <rPh sb="0" eb="2">
      <t>クマニシ</t>
    </rPh>
    <phoneticPr fontId="2"/>
  </si>
  <si>
    <t>黒崎駅前</t>
    <rPh sb="0" eb="2">
      <t>クロサキ</t>
    </rPh>
    <rPh sb="2" eb="3">
      <t>エキ</t>
    </rPh>
    <rPh sb="3" eb="4">
      <t>マエ</t>
    </rPh>
    <phoneticPr fontId="2"/>
  </si>
  <si>
    <t>新地中華街</t>
    <rPh sb="0" eb="2">
      <t>シンチ</t>
    </rPh>
    <rPh sb="2" eb="5">
      <t>チュウカガイ</t>
    </rPh>
    <phoneticPr fontId="13"/>
  </si>
  <si>
    <t>市役所</t>
    <rPh sb="0" eb="3">
      <t>シヤクショ</t>
    </rPh>
    <phoneticPr fontId="13"/>
  </si>
  <si>
    <t>新大工町</t>
  </si>
  <si>
    <t>幸</t>
    <rPh sb="0" eb="1">
      <t>サイワイ</t>
    </rPh>
    <phoneticPr fontId="2"/>
  </si>
  <si>
    <t>愛野</t>
    <rPh sb="0" eb="2">
      <t>アイノ</t>
    </rPh>
    <phoneticPr fontId="2"/>
  </si>
  <si>
    <t>立野</t>
    <rPh sb="0" eb="2">
      <t>タテノ</t>
    </rPh>
    <phoneticPr fontId="2"/>
  </si>
  <si>
    <t>南阿蘇白川水源</t>
    <rPh sb="0" eb="1">
      <t>ミナミ</t>
    </rPh>
    <rPh sb="1" eb="3">
      <t>アソ</t>
    </rPh>
    <rPh sb="3" eb="5">
      <t>シラカワ</t>
    </rPh>
    <rPh sb="5" eb="7">
      <t>スイゲン</t>
    </rPh>
    <phoneticPr fontId="2"/>
  </si>
  <si>
    <t>長陽</t>
    <rPh sb="0" eb="2">
      <t>チョウヨウ</t>
    </rPh>
    <phoneticPr fontId="2"/>
  </si>
  <si>
    <t>日奈久温泉</t>
    <rPh sb="0" eb="5">
      <t>ヒナグオンセン</t>
    </rPh>
    <phoneticPr fontId="2"/>
  </si>
  <si>
    <t>天神南</t>
    <rPh sb="0" eb="2">
      <t>テンジン</t>
    </rPh>
    <rPh sb="2" eb="3">
      <t>ミナミ</t>
    </rPh>
    <phoneticPr fontId="2"/>
  </si>
  <si>
    <t>九州鉄道記念館</t>
    <rPh sb="0" eb="2">
      <t>キュウシュウ</t>
    </rPh>
    <rPh sb="2" eb="4">
      <t>テツドウ</t>
    </rPh>
    <rPh sb="4" eb="6">
      <t>キネン</t>
    </rPh>
    <rPh sb="6" eb="7">
      <t>カン</t>
    </rPh>
    <phoneticPr fontId="2"/>
  </si>
  <si>
    <t>関門海峡めかり</t>
    <rPh sb="0" eb="4">
      <t>カンモンカイキョウ</t>
    </rPh>
    <phoneticPr fontId="2"/>
  </si>
  <si>
    <t>いづろ通</t>
  </si>
  <si>
    <t>亀井</t>
    <rPh sb="0" eb="2">
      <t>カメイ</t>
    </rPh>
    <phoneticPr fontId="2"/>
  </si>
  <si>
    <t>北熊本</t>
    <rPh sb="0" eb="1">
      <t>キタ</t>
    </rPh>
    <rPh sb="1" eb="3">
      <t>クマモト</t>
    </rPh>
    <phoneticPr fontId="2"/>
  </si>
  <si>
    <t>藤崎宮前</t>
    <rPh sb="0" eb="3">
      <t>フジサキグウ</t>
    </rPh>
    <rPh sb="3" eb="4">
      <t>マエ</t>
    </rPh>
    <phoneticPr fontId="2"/>
  </si>
  <si>
    <t>上熊本</t>
    <rPh sb="0" eb="3">
      <t>カミクマモト</t>
    </rPh>
    <phoneticPr fontId="2"/>
  </si>
  <si>
    <t>御代志</t>
    <rPh sb="0" eb="3">
      <t>ミヨシ</t>
    </rPh>
    <phoneticPr fontId="2"/>
  </si>
  <si>
    <t>野中</t>
    <rPh sb="0" eb="2">
      <t>ノナカ</t>
    </rPh>
    <phoneticPr fontId="2"/>
  </si>
  <si>
    <t>左石</t>
    <rPh sb="0" eb="2">
      <t>ヒダリイシ</t>
    </rPh>
    <phoneticPr fontId="2"/>
  </si>
  <si>
    <t>佐世保</t>
    <rPh sb="0" eb="3">
      <t>サセボ</t>
    </rPh>
    <phoneticPr fontId="2"/>
  </si>
  <si>
    <t>泉福寺</t>
    <rPh sb="0" eb="1">
      <t>イズミ</t>
    </rPh>
    <rPh sb="1" eb="2">
      <t>フク</t>
    </rPh>
    <rPh sb="2" eb="3">
      <t>テラ</t>
    </rPh>
    <phoneticPr fontId="2"/>
  </si>
  <si>
    <t>大学</t>
    <rPh sb="0" eb="2">
      <t>ダイガク</t>
    </rPh>
    <phoneticPr fontId="2"/>
  </si>
  <si>
    <t>片野</t>
    <rPh sb="0" eb="2">
      <t>カタノ</t>
    </rPh>
    <phoneticPr fontId="2"/>
  </si>
  <si>
    <t>香春口三萩野</t>
    <rPh sb="0" eb="6">
      <t>カワラグチミハギノ</t>
    </rPh>
    <phoneticPr fontId="2"/>
  </si>
  <si>
    <t>平和通</t>
    <rPh sb="0" eb="3">
      <t>ヘイワドオリ</t>
    </rPh>
    <phoneticPr fontId="2"/>
  </si>
  <si>
    <t>守恒</t>
    <rPh sb="0" eb="2">
      <t>モリツネ</t>
    </rPh>
    <phoneticPr fontId="2"/>
  </si>
  <si>
    <t xml:space="preserve">〔2〕  鉄道・軌道 </t>
    <rPh sb="5" eb="7">
      <t>テツドウ</t>
    </rPh>
    <rPh sb="8" eb="10">
      <t>キドウ</t>
    </rPh>
    <phoneticPr fontId="2"/>
  </si>
  <si>
    <t>（１）  輸送の概要</t>
    <rPh sb="5" eb="7">
      <t>ユソウ</t>
    </rPh>
    <rPh sb="8" eb="10">
      <t>ガイヨウ</t>
    </rPh>
    <phoneticPr fontId="2"/>
  </si>
  <si>
    <t xml:space="preserve">    (ｱ)  輸送人員の推移</t>
    <rPh sb="9" eb="11">
      <t>ユソウ</t>
    </rPh>
    <rPh sb="11" eb="13">
      <t>ジンイン</t>
    </rPh>
    <rPh sb="14" eb="16">
      <t>スイイ</t>
    </rPh>
    <phoneticPr fontId="2"/>
  </si>
  <si>
    <t>年度</t>
    <rPh sb="0" eb="2">
      <t>ネンド</t>
    </rPh>
    <phoneticPr fontId="2"/>
  </si>
  <si>
    <t>S40</t>
    <phoneticPr fontId="2"/>
  </si>
  <si>
    <t>H7</t>
    <phoneticPr fontId="2"/>
  </si>
  <si>
    <t>R２</t>
  </si>
  <si>
    <t>R３</t>
  </si>
  <si>
    <t>R４</t>
  </si>
  <si>
    <t>鉄　　　　　　　　　　　　　　　　　　　　　　　　　　道</t>
    <rPh sb="0" eb="28">
      <t>テツドウ</t>
    </rPh>
    <phoneticPr fontId="2"/>
  </si>
  <si>
    <t>九州旅客鉄道</t>
    <rPh sb="0" eb="2">
      <t>キュウシュウ</t>
    </rPh>
    <rPh sb="2" eb="4">
      <t>リョカク</t>
    </rPh>
    <rPh sb="4" eb="6">
      <t>テツドウ</t>
    </rPh>
    <phoneticPr fontId="2"/>
  </si>
  <si>
    <t>定　期</t>
    <rPh sb="0" eb="3">
      <t>テイキ</t>
    </rPh>
    <phoneticPr fontId="2"/>
  </si>
  <si>
    <t>定期外</t>
    <rPh sb="0" eb="3">
      <t>テイキガイ</t>
    </rPh>
    <phoneticPr fontId="2"/>
  </si>
  <si>
    <t>計</t>
    <rPh sb="0" eb="1">
      <t>ケイ</t>
    </rPh>
    <phoneticPr fontId="2"/>
  </si>
  <si>
    <t>島 原 鉄 道</t>
    <rPh sb="0" eb="1">
      <t>シマ</t>
    </rPh>
    <rPh sb="2" eb="3">
      <t>ハラ</t>
    </rPh>
    <rPh sb="4" eb="5">
      <t>テツ</t>
    </rPh>
    <rPh sb="6" eb="7">
      <t>ミチ</t>
    </rPh>
    <phoneticPr fontId="2"/>
  </si>
  <si>
    <t>福　岡　市
（56.7.26開業）</t>
    <rPh sb="0" eb="1">
      <t>フク</t>
    </rPh>
    <rPh sb="2" eb="3">
      <t>オカ</t>
    </rPh>
    <rPh sb="4" eb="5">
      <t>シ</t>
    </rPh>
    <rPh sb="14" eb="16">
      <t>カイギョウ</t>
    </rPh>
    <phoneticPr fontId="2"/>
  </si>
  <si>
    <t>甘 木 鉄 道
(61.4.1開業)</t>
    <rPh sb="0" eb="1">
      <t>カン</t>
    </rPh>
    <rPh sb="2" eb="3">
      <t>キ</t>
    </rPh>
    <rPh sb="4" eb="5">
      <t>テツ</t>
    </rPh>
    <rPh sb="6" eb="7">
      <t>ミチ</t>
    </rPh>
    <rPh sb="15" eb="17">
      <t>カイギョウ</t>
    </rPh>
    <phoneticPr fontId="2"/>
  </si>
  <si>
    <t>南阿蘇鉄道
(61.4.1開業)</t>
    <rPh sb="0" eb="5">
      <t>ミナミアソ</t>
    </rPh>
    <rPh sb="13" eb="15">
      <t>カイギョウ</t>
    </rPh>
    <phoneticPr fontId="2"/>
  </si>
  <si>
    <t>松 浦 鉄 道
（63.4.1開業）</t>
    <rPh sb="0" eb="1">
      <t>マツ</t>
    </rPh>
    <rPh sb="2" eb="3">
      <t>ウラ</t>
    </rPh>
    <rPh sb="4" eb="5">
      <t>テツ</t>
    </rPh>
    <rPh sb="6" eb="7">
      <t>ミチ</t>
    </rPh>
    <phoneticPr fontId="2"/>
  </si>
  <si>
    <t>平成筑豊鉄道
（元.10.1開業）</t>
    <rPh sb="0" eb="6">
      <t>ヘイチク</t>
    </rPh>
    <phoneticPr fontId="2"/>
  </si>
  <si>
    <t>くま川鉄道
（元.10.1開業）</t>
    <rPh sb="0" eb="5">
      <t>クマテツ</t>
    </rPh>
    <phoneticPr fontId="2"/>
  </si>
  <si>
    <r>
      <t>肥薩おれんじ鉄道</t>
    </r>
    <r>
      <rPr>
        <sz val="8"/>
        <rFont val="ＭＳ Ｐ明朝"/>
        <family val="1"/>
        <charset val="128"/>
      </rPr>
      <t xml:space="preserve">
（16.3.13開業）</t>
    </r>
    <rPh sb="0" eb="2">
      <t>ヒサツ</t>
    </rPh>
    <rPh sb="6" eb="8">
      <t>テツドウ</t>
    </rPh>
    <rPh sb="17" eb="19">
      <t>カイギョウ</t>
    </rPh>
    <phoneticPr fontId="2"/>
  </si>
  <si>
    <t>その他</t>
    <rPh sb="2" eb="3">
      <t>タ</t>
    </rPh>
    <phoneticPr fontId="2"/>
  </si>
  <si>
    <t>合　　　　計</t>
    <rPh sb="0" eb="6">
      <t>ゴウケイ</t>
    </rPh>
    <phoneticPr fontId="2"/>
  </si>
  <si>
    <t>軌　　　　　　　　　　　道</t>
    <rPh sb="0" eb="1">
      <t>キ</t>
    </rPh>
    <rPh sb="12" eb="13">
      <t>ミチ</t>
    </rPh>
    <phoneticPr fontId="2"/>
  </si>
  <si>
    <r>
      <t>北九州高速鉄道</t>
    </r>
    <r>
      <rPr>
        <sz val="8"/>
        <rFont val="ＭＳ Ｐ明朝"/>
        <family val="1"/>
        <charset val="128"/>
      </rPr>
      <t xml:space="preserve">
（60.1.9開業）</t>
    </r>
    <rPh sb="0" eb="3">
      <t>キタキュウシュウ</t>
    </rPh>
    <rPh sb="3" eb="5">
      <t>コウソク</t>
    </rPh>
    <rPh sb="5" eb="7">
      <t>テツドウ</t>
    </rPh>
    <phoneticPr fontId="2"/>
  </si>
  <si>
    <t>熊　　本　　市</t>
    <rPh sb="0" eb="7">
      <t>クマモトシ</t>
    </rPh>
    <phoneticPr fontId="2"/>
  </si>
  <si>
    <t>鹿 児 島 市</t>
    <rPh sb="0" eb="1">
      <t>シカ</t>
    </rPh>
    <rPh sb="2" eb="3">
      <t>ジ</t>
    </rPh>
    <rPh sb="4" eb="5">
      <t>シマ</t>
    </rPh>
    <rPh sb="6" eb="7">
      <t>シ</t>
    </rPh>
    <phoneticPr fontId="2"/>
  </si>
  <si>
    <t>総　　合　　計</t>
    <rPh sb="0" eb="7">
      <t>ソウゴウケイ</t>
    </rPh>
    <phoneticPr fontId="2"/>
  </si>
  <si>
    <t>資料：「鉄道事業実績報告書」  （鉄道部計画課）</t>
    <rPh sb="0" eb="2">
      <t>シリョウ</t>
    </rPh>
    <rPh sb="4" eb="6">
      <t>テツドウ</t>
    </rPh>
    <rPh sb="6" eb="8">
      <t>ジギョウ</t>
    </rPh>
    <rPh sb="8" eb="10">
      <t>ジッセキ</t>
    </rPh>
    <rPh sb="10" eb="13">
      <t>ホウコクショ</t>
    </rPh>
    <rPh sb="17" eb="19">
      <t>テツドウ</t>
    </rPh>
    <rPh sb="19" eb="20">
      <t>ブ</t>
    </rPh>
    <rPh sb="20" eb="22">
      <t>ケイカク</t>
    </rPh>
    <rPh sb="22" eb="23">
      <t>カ</t>
    </rPh>
    <phoneticPr fontId="2"/>
  </si>
  <si>
    <t>（注１）甘木鉄道の定期は20年度より連絡定期(JR九州発売分)を含む</t>
    <rPh sb="1" eb="2">
      <t>チュウ</t>
    </rPh>
    <rPh sb="4" eb="6">
      <t>アマギ</t>
    </rPh>
    <rPh sb="6" eb="8">
      <t>テツドウ</t>
    </rPh>
    <rPh sb="9" eb="11">
      <t>テイキ</t>
    </rPh>
    <rPh sb="14" eb="16">
      <t>ネンド</t>
    </rPh>
    <rPh sb="18" eb="20">
      <t>レンラク</t>
    </rPh>
    <rPh sb="20" eb="22">
      <t>テイキ</t>
    </rPh>
    <rPh sb="25" eb="27">
      <t>キュウシュウ</t>
    </rPh>
    <rPh sb="27" eb="29">
      <t>ハツバイ</t>
    </rPh>
    <rPh sb="29" eb="30">
      <t>ブン</t>
    </rPh>
    <rPh sb="32" eb="33">
      <t>フク</t>
    </rPh>
    <phoneticPr fontId="2"/>
  </si>
  <si>
    <t>（注２）鉄道その他事業者：高千穂鉄道（Ｈ○．○．○廃止）、大分交通（50.10.1廃止）、鹿児島交通（59.10.1廃止）、鹿児島交通（59.3.18廃止）</t>
    <rPh sb="1" eb="2">
      <t>チュウ</t>
    </rPh>
    <rPh sb="4" eb="6">
      <t>テツドウ</t>
    </rPh>
    <rPh sb="8" eb="9">
      <t>タ</t>
    </rPh>
    <rPh sb="9" eb="12">
      <t>ジギョウシャ</t>
    </rPh>
    <rPh sb="13" eb="16">
      <t>タカチホ</t>
    </rPh>
    <rPh sb="16" eb="18">
      <t>テツドウ</t>
    </rPh>
    <rPh sb="25" eb="27">
      <t>ハイシ</t>
    </rPh>
    <rPh sb="29" eb="31">
      <t>オオイタ</t>
    </rPh>
    <rPh sb="31" eb="33">
      <t>コウツウ</t>
    </rPh>
    <rPh sb="41" eb="43">
      <t>ハイシ</t>
    </rPh>
    <rPh sb="45" eb="48">
      <t>カゴシマ</t>
    </rPh>
    <rPh sb="48" eb="50">
      <t>コウツウ</t>
    </rPh>
    <rPh sb="58" eb="60">
      <t>ハイシ</t>
    </rPh>
    <rPh sb="62" eb="65">
      <t>カゴシマ</t>
    </rPh>
    <rPh sb="65" eb="67">
      <t>コウツウ</t>
    </rPh>
    <rPh sb="75" eb="77">
      <t>ハイシ</t>
    </rPh>
    <phoneticPr fontId="2"/>
  </si>
  <si>
    <t>（注３）軌道その他事業者：西日本鉄道（Ｈ○．○．○廃止）、大分交通（49.4.5廃止）</t>
    <rPh sb="1" eb="2">
      <t>チュウ</t>
    </rPh>
    <rPh sb="4" eb="6">
      <t>キドウ</t>
    </rPh>
    <rPh sb="8" eb="9">
      <t>タ</t>
    </rPh>
    <rPh sb="9" eb="12">
      <t>ジギョウシャ</t>
    </rPh>
    <rPh sb="13" eb="16">
      <t>ニシニホン</t>
    </rPh>
    <rPh sb="16" eb="18">
      <t>テツドウ</t>
    </rPh>
    <rPh sb="25" eb="27">
      <t>ハイシ</t>
    </rPh>
    <rPh sb="29" eb="31">
      <t>オオイタ</t>
    </rPh>
    <rPh sb="31" eb="33">
      <t>コウツウ</t>
    </rPh>
    <rPh sb="40" eb="42">
      <t>ハイシ</t>
    </rPh>
    <phoneticPr fontId="2"/>
  </si>
  <si>
    <t xml:space="preserve">    資料：「鉄道事業実績報告書」　「鉄道統計年報」（鉄道部計画課）</t>
    <rPh sb="4" eb="6">
      <t>シリョウ</t>
    </rPh>
    <rPh sb="8" eb="10">
      <t>テツドウ</t>
    </rPh>
    <rPh sb="10" eb="12">
      <t>ジギョウ</t>
    </rPh>
    <rPh sb="12" eb="14">
      <t>ジッセキ</t>
    </rPh>
    <rPh sb="14" eb="16">
      <t>ホウコク</t>
    </rPh>
    <rPh sb="16" eb="17">
      <t>ショ</t>
    </rPh>
    <rPh sb="20" eb="22">
      <t>テツドウ</t>
    </rPh>
    <rPh sb="22" eb="24">
      <t>トウケイ</t>
    </rPh>
    <rPh sb="24" eb="26">
      <t>ネンポウ</t>
    </rPh>
    <rPh sb="28" eb="31">
      <t>テツドウブ</t>
    </rPh>
    <rPh sb="31" eb="34">
      <t>ケイカクカ</t>
    </rPh>
    <phoneticPr fontId="2"/>
  </si>
  <si>
    <t>　 　　 ２．輸送密度＝輸送人キロ／延営業日キロ</t>
    <phoneticPr fontId="2"/>
  </si>
  <si>
    <t>（注）　１．１日当たり輸送人員＝輸送人員／延営業日数</t>
    <rPh sb="1" eb="2">
      <t>チュウ</t>
    </rPh>
    <phoneticPr fontId="2"/>
  </si>
  <si>
    <t>地方旅客鉄道</t>
    <rPh sb="0" eb="2">
      <t>チホウ</t>
    </rPh>
    <rPh sb="2" eb="4">
      <t>リョカク</t>
    </rPh>
    <rPh sb="4" eb="6">
      <t>テツドウ</t>
    </rPh>
    <phoneticPr fontId="2"/>
  </si>
  <si>
    <t>路面電車</t>
    <rPh sb="0" eb="2">
      <t>ロメン</t>
    </rPh>
    <rPh sb="2" eb="4">
      <t>デンシャ</t>
    </rPh>
    <phoneticPr fontId="2"/>
  </si>
  <si>
    <t>うち地下鉄</t>
    <rPh sb="2" eb="5">
      <t>チカテツ</t>
    </rPh>
    <phoneticPr fontId="2"/>
  </si>
  <si>
    <t>大都市高速鉄道</t>
    <rPh sb="0" eb="3">
      <t>ダイトシ</t>
    </rPh>
    <rPh sb="3" eb="5">
      <t>コウソク</t>
    </rPh>
    <rPh sb="5" eb="7">
      <t>テツドウ</t>
    </rPh>
    <phoneticPr fontId="2"/>
  </si>
  <si>
    <t>機能別</t>
    <rPh sb="0" eb="3">
      <t>キノウベツ</t>
    </rPh>
    <phoneticPr fontId="2"/>
  </si>
  <si>
    <t>公営</t>
    <rPh sb="0" eb="2">
      <t>コウエイ</t>
    </rPh>
    <phoneticPr fontId="2"/>
  </si>
  <si>
    <t>中　小　民　鉄</t>
    <rPh sb="0" eb="3">
      <t>チュウショウ</t>
    </rPh>
    <rPh sb="4" eb="5">
      <t>ミン</t>
    </rPh>
    <rPh sb="6" eb="7">
      <t>テツ</t>
    </rPh>
    <phoneticPr fontId="25"/>
  </si>
  <si>
    <t>大手民鉄</t>
    <rPh sb="0" eb="2">
      <t>オオテ</t>
    </rPh>
    <rPh sb="2" eb="3">
      <t>ミン</t>
    </rPh>
    <rPh sb="3" eb="4">
      <t>テツ</t>
    </rPh>
    <phoneticPr fontId="2"/>
  </si>
  <si>
    <t>業態別</t>
    <rPh sb="0" eb="1">
      <t>ギョウ</t>
    </rPh>
    <rPh sb="1" eb="2">
      <t>タイ</t>
    </rPh>
    <rPh sb="2" eb="3">
      <t>ベツ</t>
    </rPh>
    <phoneticPr fontId="2"/>
  </si>
  <si>
    <t>道</t>
    <rPh sb="0" eb="1">
      <t>ミチ</t>
    </rPh>
    <phoneticPr fontId="2"/>
  </si>
  <si>
    <t>長崎電気軌道</t>
    <rPh sb="0" eb="2">
      <t>ナガサキ</t>
    </rPh>
    <rPh sb="2" eb="4">
      <t>デンキ</t>
    </rPh>
    <rPh sb="4" eb="6">
      <t>キドウ</t>
    </rPh>
    <phoneticPr fontId="2"/>
  </si>
  <si>
    <t>軌</t>
    <rPh sb="0" eb="1">
      <t>キドウ</t>
    </rPh>
    <phoneticPr fontId="2"/>
  </si>
  <si>
    <t>くま川鉄道</t>
    <rPh sb="0" eb="5">
      <t>クマテツ</t>
    </rPh>
    <phoneticPr fontId="2"/>
  </si>
  <si>
    <t>平成筑豊鉄道</t>
    <rPh sb="0" eb="2">
      <t>ヘイセイ</t>
    </rPh>
    <rPh sb="2" eb="6">
      <t>チクホウ</t>
    </rPh>
    <phoneticPr fontId="2"/>
  </si>
  <si>
    <t>鉄</t>
    <rPh sb="0" eb="1">
      <t>テツ</t>
    </rPh>
    <phoneticPr fontId="2"/>
  </si>
  <si>
    <t>西日本鉄道</t>
    <rPh sb="0" eb="3">
      <t>ニシニホン</t>
    </rPh>
    <rPh sb="3" eb="5">
      <t>テツドウ</t>
    </rPh>
    <phoneticPr fontId="2"/>
  </si>
  <si>
    <t>定期</t>
    <rPh sb="0" eb="2">
      <t>テイキ</t>
    </rPh>
    <phoneticPr fontId="2"/>
  </si>
  <si>
    <t>（キロ/日）</t>
    <rPh sb="4" eb="5">
      <t>ニチ</t>
    </rPh>
    <phoneticPr fontId="2"/>
  </si>
  <si>
    <t>（人ｷﾛ/日ｷﾛ）</t>
    <rPh sb="1" eb="2">
      <t>ヒト</t>
    </rPh>
    <rPh sb="5" eb="6">
      <t>ニチ</t>
    </rPh>
    <phoneticPr fontId="2"/>
  </si>
  <si>
    <t>（人／日）</t>
    <rPh sb="1" eb="2">
      <t>ヒト</t>
    </rPh>
    <rPh sb="3" eb="4">
      <t>ニチ</t>
    </rPh>
    <phoneticPr fontId="2"/>
  </si>
  <si>
    <t>分</t>
    <rPh sb="0" eb="1">
      <t>クブン</t>
    </rPh>
    <phoneticPr fontId="2"/>
  </si>
  <si>
    <t>１日当たり平均乗車キロ</t>
    <rPh sb="1" eb="2">
      <t>ニチ</t>
    </rPh>
    <rPh sb="2" eb="3">
      <t>ア</t>
    </rPh>
    <rPh sb="5" eb="7">
      <t>ヘイキン</t>
    </rPh>
    <rPh sb="7" eb="9">
      <t>ジョウシャ</t>
    </rPh>
    <phoneticPr fontId="2"/>
  </si>
  <si>
    <t>客車走行キロ</t>
    <rPh sb="0" eb="2">
      <t>キャクシャ</t>
    </rPh>
    <rPh sb="2" eb="4">
      <t>ソウコウ</t>
    </rPh>
    <phoneticPr fontId="2"/>
  </si>
  <si>
    <t>輸送密度</t>
    <rPh sb="0" eb="2">
      <t>ユソウ</t>
    </rPh>
    <rPh sb="2" eb="4">
      <t>ミツド</t>
    </rPh>
    <phoneticPr fontId="2"/>
  </si>
  <si>
    <t>輸送人員</t>
    <rPh sb="0" eb="2">
      <t>ユソウ</t>
    </rPh>
    <rPh sb="2" eb="4">
      <t>ジンイン</t>
    </rPh>
    <phoneticPr fontId="2"/>
  </si>
  <si>
    <t>営業キロ</t>
    <rPh sb="0" eb="2">
      <t>エイギョウ</t>
    </rPh>
    <phoneticPr fontId="2"/>
  </si>
  <si>
    <t>事　業　者　名</t>
    <rPh sb="0" eb="5">
      <t>ジギョウシャ</t>
    </rPh>
    <rPh sb="6" eb="7">
      <t>メイ</t>
    </rPh>
    <phoneticPr fontId="2"/>
  </si>
  <si>
    <t>区</t>
    <rPh sb="0" eb="1">
      <t>クブン</t>
    </rPh>
    <phoneticPr fontId="2"/>
  </si>
  <si>
    <t>(ｳ)　１日当たり輸送状況</t>
    <rPh sb="5" eb="6">
      <t>ニチ</t>
    </rPh>
    <rPh sb="6" eb="7">
      <t>ア</t>
    </rPh>
    <rPh sb="9" eb="11">
      <t>ユソウ</t>
    </rPh>
    <rPh sb="11" eb="13">
      <t>ジョウキョウ</t>
    </rPh>
    <phoneticPr fontId="2"/>
  </si>
  <si>
    <t>（注２）端数処理のため合計値が一致しない場合がある</t>
    <rPh sb="1" eb="2">
      <t>チュウ</t>
    </rPh>
    <rPh sb="4" eb="8">
      <t>ハスウショリ</t>
    </rPh>
    <rPh sb="11" eb="14">
      <t>ゴウケイチ</t>
    </rPh>
    <rPh sb="15" eb="17">
      <t>イッチ</t>
    </rPh>
    <rPh sb="20" eb="22">
      <t>バアイ</t>
    </rPh>
    <phoneticPr fontId="2"/>
  </si>
  <si>
    <t>（単位：千人）</t>
    <rPh sb="1" eb="3">
      <t>タンイ</t>
    </rPh>
    <rPh sb="4" eb="6">
      <t>センニン</t>
    </rPh>
    <phoneticPr fontId="2"/>
  </si>
  <si>
    <t>（令和６年度）</t>
    <rPh sb="1" eb="3">
      <t>レイワ</t>
    </rPh>
    <rPh sb="4" eb="6">
      <t>ネンド</t>
    </rPh>
    <phoneticPr fontId="2"/>
  </si>
  <si>
    <t>(令和6年度）</t>
    <rPh sb="1" eb="3">
      <t>レイワ</t>
    </rPh>
    <rPh sb="4" eb="6">
      <t>ネンド</t>
    </rPh>
    <rPh sb="5" eb="6">
      <t>ドヘイネンド</t>
    </rPh>
    <phoneticPr fontId="2"/>
  </si>
  <si>
    <t>（令和6年度）</t>
    <rPh sb="1" eb="3">
      <t>レイワ</t>
    </rPh>
    <rPh sb="4" eb="6">
      <t>ネンド</t>
    </rPh>
    <rPh sb="5" eb="6">
      <t>ドヘイネンド</t>
    </rPh>
    <phoneticPr fontId="2"/>
  </si>
  <si>
    <t>鹿児島中央</t>
    <rPh sb="0" eb="3">
      <t>カゴシマ</t>
    </rPh>
    <rPh sb="3" eb="5">
      <t>チュウオウ</t>
    </rPh>
    <phoneticPr fontId="2"/>
  </si>
  <si>
    <t>新須屋</t>
    <rPh sb="0" eb="3">
      <t>シンスヤ</t>
    </rPh>
    <phoneticPr fontId="2"/>
  </si>
  <si>
    <t>太刀洗</t>
    <rPh sb="0" eb="3">
      <t>タチアライ</t>
    </rPh>
    <phoneticPr fontId="2"/>
  </si>
  <si>
    <t>山隈</t>
    <rPh sb="0" eb="2">
      <t>ヤマクマ</t>
    </rPh>
    <phoneticPr fontId="2"/>
  </si>
  <si>
    <t>佐世保中央</t>
    <rPh sb="0" eb="3">
      <t>サセボ</t>
    </rPh>
    <rPh sb="3" eb="5">
      <t>チュウオウ</t>
    </rPh>
    <phoneticPr fontId="2"/>
  </si>
  <si>
    <t>田川後藤寺</t>
    <rPh sb="0" eb="5">
      <t>タガワゴトウジ</t>
    </rPh>
    <phoneticPr fontId="2"/>
  </si>
  <si>
    <t>出光美術館</t>
    <rPh sb="0" eb="2">
      <t>イデミツ</t>
    </rPh>
    <rPh sb="2" eb="5">
      <t>ビジュツカン</t>
    </rPh>
    <phoneticPr fontId="2"/>
  </si>
  <si>
    <t>人吉温泉駅</t>
    <rPh sb="0" eb="5">
      <t>ヒトヨシオンセンエキ</t>
    </rPh>
    <phoneticPr fontId="2"/>
  </si>
  <si>
    <t>相良藩願成寺駅</t>
    <rPh sb="0" eb="6">
      <t>サガラハンガンジョウジ</t>
    </rPh>
    <rPh sb="6" eb="7">
      <t>エキ</t>
    </rPh>
    <phoneticPr fontId="2"/>
  </si>
  <si>
    <t>肥後西村駅</t>
    <rPh sb="0" eb="5">
      <t>ヒゴニシムラエキ</t>
    </rPh>
    <phoneticPr fontId="2"/>
  </si>
  <si>
    <t>肥後高田</t>
    <rPh sb="0" eb="2">
      <t>ヒゴ</t>
    </rPh>
    <rPh sb="2" eb="4">
      <t>コウダ</t>
    </rPh>
    <phoneticPr fontId="2"/>
  </si>
  <si>
    <t>西出水</t>
    <rPh sb="0" eb="1">
      <t>ニシ</t>
    </rPh>
    <rPh sb="1" eb="3">
      <t>イズミ</t>
    </rPh>
    <phoneticPr fontId="2"/>
  </si>
  <si>
    <t>赤迫</t>
    <rPh sb="0" eb="2">
      <t>アカサコ</t>
    </rPh>
    <phoneticPr fontId="2"/>
  </si>
  <si>
    <t>新水前寺駅前</t>
    <rPh sb="0" eb="6">
      <t>シンスイ</t>
    </rPh>
    <phoneticPr fontId="2"/>
  </si>
  <si>
    <t>西鉄平尾</t>
    <rPh sb="0" eb="4">
      <t>ニシテツヒラオ</t>
    </rPh>
    <phoneticPr fontId="2"/>
  </si>
  <si>
    <t>大濠公園</t>
    <rPh sb="0" eb="2">
      <t>オオホリ</t>
    </rPh>
    <rPh sb="2" eb="4">
      <t>コウエン</t>
    </rPh>
    <phoneticPr fontId="2"/>
  </si>
  <si>
    <t>南直方御殿口</t>
    <rPh sb="0" eb="3">
      <t>ミナミノオガタ</t>
    </rPh>
    <rPh sb="3" eb="6">
      <t>ゴテングチ</t>
    </rPh>
    <phoneticPr fontId="2"/>
  </si>
  <si>
    <t>一武駅</t>
    <rPh sb="0" eb="2">
      <t>イチブ</t>
    </rPh>
    <rPh sb="2" eb="3">
      <t>エキ</t>
    </rPh>
    <phoneticPr fontId="2"/>
  </si>
  <si>
    <t>平和公園</t>
  </si>
  <si>
    <t>原爆資料館</t>
  </si>
  <si>
    <t>二日市</t>
    <rPh sb="0" eb="3">
      <t>フツカイチ</t>
    </rPh>
    <phoneticPr fontId="27"/>
  </si>
  <si>
    <t>博多</t>
    <rPh sb="0" eb="2">
      <t>ハカタ</t>
    </rPh>
    <phoneticPr fontId="27"/>
  </si>
  <si>
    <t>全国４年度</t>
    <rPh sb="0" eb="1">
      <t>ゼン</t>
    </rPh>
    <rPh sb="1" eb="2">
      <t>クニ</t>
    </rPh>
    <rPh sb="3" eb="5">
      <t>ネンド</t>
    </rPh>
    <phoneticPr fontId="2"/>
  </si>
  <si>
    <t>R5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</si>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</sst>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#,##0.0_);[Red]\(#,##0.0\)"/>
    <numFmt numFmtId="179" formatCode="#,##0_ ;[Red]\-#,##0\ "/>
    <numFmt numFmtId="180" formatCode="0.0"/>
    <numFmt numFmtId="181" formatCode="#,##0.0_ "/>
    <numFmt numFmtId="182" formatCode="0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48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22" fillId="0" borderId="0"/>
  </cellStyleXfs>
  <cellXfs count="300">
    <xf numFmtId="0" fontId="0" fillId="0" borderId="0" xfId="0"/>
    <xf numFmtId="0" fontId="3" fillId="0" borderId="4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shrinkToFit="1"/>
    </xf>
    <xf numFmtId="179" fontId="6" fillId="0" borderId="4" xfId="3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14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shrinkToFit="1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176" fontId="6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/>
    <xf numFmtId="0" fontId="3" fillId="0" borderId="9" xfId="0" applyFont="1" applyFill="1" applyBorder="1" applyAlignment="1">
      <alignment horizontal="center" vertical="center" textRotation="255"/>
    </xf>
    <xf numFmtId="0" fontId="0" fillId="0" borderId="9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distributed" vertical="center"/>
    </xf>
    <xf numFmtId="0" fontId="12" fillId="0" borderId="9" xfId="0" applyFont="1" applyFill="1" applyBorder="1" applyAlignment="1">
      <alignment vertical="center"/>
    </xf>
    <xf numFmtId="0" fontId="0" fillId="0" borderId="9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5" fillId="0" borderId="9" xfId="0" applyFont="1" applyFill="1" applyBorder="1"/>
    <xf numFmtId="0" fontId="5" fillId="0" borderId="0" xfId="0" applyFont="1" applyFill="1"/>
    <xf numFmtId="0" fontId="3" fillId="0" borderId="0" xfId="0" applyFont="1" applyFill="1"/>
    <xf numFmtId="0" fontId="5" fillId="0" borderId="7" xfId="0" applyFont="1" applyFill="1" applyBorder="1" applyAlignment="1">
      <alignment horizontal="center" vertical="center" textRotation="255"/>
    </xf>
    <xf numFmtId="0" fontId="0" fillId="0" borderId="2" xfId="0" applyFont="1" applyFill="1" applyBorder="1"/>
    <xf numFmtId="0" fontId="0" fillId="0" borderId="8" xfId="0" applyFont="1" applyFill="1" applyBorder="1"/>
    <xf numFmtId="0" fontId="0" fillId="0" borderId="10" xfId="0" applyFont="1" applyFill="1" applyBorder="1"/>
    <xf numFmtId="0" fontId="0" fillId="0" borderId="6" xfId="0" applyFont="1" applyFill="1" applyBorder="1" applyAlignment="1">
      <alignment horizontal="center" vertical="center" textRotation="255"/>
    </xf>
    <xf numFmtId="0" fontId="0" fillId="0" borderId="1" xfId="0" applyFont="1" applyFill="1" applyBorder="1"/>
    <xf numFmtId="0" fontId="0" fillId="0" borderId="11" xfId="0" applyFont="1" applyFill="1" applyBorder="1"/>
    <xf numFmtId="0" fontId="5" fillId="0" borderId="2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distributed" textRotation="255" justifyLastLine="1"/>
    </xf>
    <xf numFmtId="49" fontId="5" fillId="0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distributed" textRotation="255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/>
    <xf numFmtId="0" fontId="13" fillId="0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distributed" vertical="center"/>
    </xf>
    <xf numFmtId="179" fontId="6" fillId="0" borderId="18" xfId="3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176" fontId="6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distributed" vertical="center" shrinkToFit="1"/>
    </xf>
    <xf numFmtId="49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 shrinkToFit="1"/>
    </xf>
    <xf numFmtId="49" fontId="5" fillId="0" borderId="5" xfId="0" applyNumberFormat="1" applyFont="1" applyFill="1" applyBorder="1" applyAlignment="1">
      <alignment horizontal="right" vertical="center"/>
    </xf>
    <xf numFmtId="176" fontId="6" fillId="0" borderId="38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distributed" vertical="center" shrinkToFit="1"/>
    </xf>
    <xf numFmtId="0" fontId="5" fillId="0" borderId="1" xfId="0" applyFont="1" applyFill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20" fontId="6" fillId="0" borderId="34" xfId="0" applyNumberFormat="1" applyFont="1" applyBorder="1" applyAlignment="1">
      <alignment vertical="center"/>
    </xf>
    <xf numFmtId="20" fontId="6" fillId="0" borderId="36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80" fontId="13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176" fontId="6" fillId="0" borderId="0" xfId="0" applyNumberFormat="1" applyFont="1" applyAlignment="1">
      <alignment vertical="center"/>
    </xf>
    <xf numFmtId="20" fontId="3" fillId="0" borderId="3" xfId="0" applyNumberFormat="1" applyFont="1" applyBorder="1" applyAlignment="1">
      <alignment horizontal="distributed" vertical="center" justifyLastLine="1"/>
    </xf>
    <xf numFmtId="20" fontId="3" fillId="0" borderId="36" xfId="0" applyNumberFormat="1" applyFont="1" applyBorder="1" applyAlignment="1">
      <alignment horizontal="distributed" vertical="center" justifyLastLine="1"/>
    </xf>
    <xf numFmtId="0" fontId="13" fillId="0" borderId="4" xfId="0" applyFont="1" applyBorder="1" applyAlignment="1">
      <alignment vertical="center"/>
    </xf>
    <xf numFmtId="178" fontId="6" fillId="0" borderId="19" xfId="0" applyNumberFormat="1" applyFont="1" applyBorder="1" applyAlignment="1">
      <alignment vertical="center"/>
    </xf>
    <xf numFmtId="181" fontId="6" fillId="0" borderId="10" xfId="0" applyNumberFormat="1" applyFont="1" applyFill="1" applyBorder="1" applyAlignment="1">
      <alignment vertical="center"/>
    </xf>
    <xf numFmtId="181" fontId="6" fillId="0" borderId="1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8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76" fontId="14" fillId="0" borderId="28" xfId="0" applyNumberFormat="1" applyFont="1" applyBorder="1"/>
    <xf numFmtId="176" fontId="14" fillId="0" borderId="29" xfId="0" applyNumberFormat="1" applyFont="1" applyBorder="1"/>
    <xf numFmtId="0" fontId="15" fillId="0" borderId="0" xfId="0" applyFont="1" applyAlignment="1">
      <alignment horizontal="center"/>
    </xf>
    <xf numFmtId="176" fontId="15" fillId="0" borderId="29" xfId="0" applyNumberFormat="1" applyFont="1" applyBorder="1"/>
    <xf numFmtId="176" fontId="3" fillId="0" borderId="0" xfId="0" applyNumberFormat="1" applyFont="1" applyAlignment="1">
      <alignment horizontal="center"/>
    </xf>
    <xf numFmtId="0" fontId="14" fillId="0" borderId="2" xfId="0" applyFont="1" applyBorder="1" applyAlignment="1">
      <alignment horizontal="center"/>
    </xf>
    <xf numFmtId="176" fontId="15" fillId="0" borderId="30" xfId="0" applyNumberFormat="1" applyFont="1" applyBorder="1"/>
    <xf numFmtId="176" fontId="14" fillId="0" borderId="29" xfId="0" applyNumberFormat="1" applyFont="1" applyBorder="1" applyAlignment="1">
      <alignment horizontal="center"/>
    </xf>
    <xf numFmtId="176" fontId="14" fillId="0" borderId="28" xfId="0" applyNumberFormat="1" applyFont="1" applyBorder="1" applyAlignment="1">
      <alignment horizontal="right"/>
    </xf>
    <xf numFmtId="176" fontId="14" fillId="0" borderId="29" xfId="0" applyNumberFormat="1" applyFont="1" applyBorder="1" applyAlignment="1">
      <alignment horizontal="right"/>
    </xf>
    <xf numFmtId="0" fontId="15" fillId="0" borderId="6" xfId="0" applyFont="1" applyBorder="1" applyAlignment="1">
      <alignment horizontal="center"/>
    </xf>
    <xf numFmtId="181" fontId="14" fillId="0" borderId="29" xfId="0" applyNumberFormat="1" applyFont="1" applyBorder="1"/>
    <xf numFmtId="0" fontId="15" fillId="0" borderId="0" xfId="0" applyFont="1"/>
    <xf numFmtId="0" fontId="14" fillId="0" borderId="39" xfId="0" applyFont="1" applyBorder="1" applyAlignment="1">
      <alignment horizontal="center"/>
    </xf>
    <xf numFmtId="176" fontId="14" fillId="0" borderId="40" xfId="0" applyNumberFormat="1" applyFont="1" applyBorder="1"/>
    <xf numFmtId="0" fontId="14" fillId="0" borderId="41" xfId="0" applyFont="1" applyBorder="1" applyAlignment="1">
      <alignment horizontal="center"/>
    </xf>
    <xf numFmtId="176" fontId="14" fillId="0" borderId="42" xfId="0" applyNumberFormat="1" applyFont="1" applyBorder="1"/>
    <xf numFmtId="0" fontId="15" fillId="0" borderId="43" xfId="0" applyFont="1" applyBorder="1" applyAlignment="1">
      <alignment horizontal="center"/>
    </xf>
    <xf numFmtId="176" fontId="15" fillId="0" borderId="44" xfId="0" applyNumberFormat="1" applyFont="1" applyBorder="1"/>
    <xf numFmtId="0" fontId="14" fillId="0" borderId="29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176" fontId="14" fillId="0" borderId="28" xfId="4" applyNumberFormat="1" applyFont="1" applyBorder="1"/>
    <xf numFmtId="176" fontId="15" fillId="0" borderId="28" xfId="0" applyNumberFormat="1" applyFont="1" applyBorder="1"/>
    <xf numFmtId="176" fontId="14" fillId="0" borderId="29" xfId="4" applyNumberFormat="1" applyFont="1" applyBorder="1"/>
    <xf numFmtId="0" fontId="14" fillId="0" borderId="40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181" fontId="14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0" applyFont="1"/>
    <xf numFmtId="181" fontId="1" fillId="0" borderId="0" xfId="5" applyNumberFormat="1" applyFont="1"/>
    <xf numFmtId="176" fontId="1" fillId="0" borderId="0" xfId="5" applyNumberFormat="1" applyFont="1"/>
    <xf numFmtId="181" fontId="5" fillId="0" borderId="0" xfId="5" applyNumberFormat="1" applyFont="1" applyAlignment="1">
      <alignment horizontal="left"/>
    </xf>
    <xf numFmtId="181" fontId="23" fillId="0" borderId="0" xfId="5" applyNumberFormat="1" applyFont="1" applyAlignment="1">
      <alignment horizontal="left"/>
    </xf>
    <xf numFmtId="181" fontId="5" fillId="0" borderId="0" xfId="5" applyNumberFormat="1" applyFont="1" applyAlignment="1">
      <alignment horizontal="right" vertical="center"/>
    </xf>
    <xf numFmtId="176" fontId="5" fillId="0" borderId="0" xfId="5" applyNumberFormat="1" applyFont="1" applyAlignment="1">
      <alignment horizontal="right" vertical="center"/>
    </xf>
    <xf numFmtId="181" fontId="24" fillId="0" borderId="45" xfId="5" applyNumberFormat="1" applyFont="1" applyBorder="1" applyAlignment="1">
      <alignment horizontal="right" vertical="center"/>
    </xf>
    <xf numFmtId="181" fontId="24" fillId="0" borderId="46" xfId="5" applyNumberFormat="1" applyFont="1" applyBorder="1" applyAlignment="1">
      <alignment horizontal="right" vertical="center"/>
    </xf>
    <xf numFmtId="176" fontId="24" fillId="0" borderId="46" xfId="5" applyNumberFormat="1" applyFont="1" applyBorder="1" applyAlignment="1">
      <alignment horizontal="right" vertical="center"/>
    </xf>
    <xf numFmtId="181" fontId="5" fillId="0" borderId="18" xfId="5" applyNumberFormat="1" applyFont="1" applyBorder="1" applyAlignment="1">
      <alignment horizontal="distributed" vertical="center" justifyLastLine="1"/>
    </xf>
    <xf numFmtId="181" fontId="5" fillId="0" borderId="47" xfId="5" applyNumberFormat="1" applyFont="1" applyBorder="1" applyAlignment="1">
      <alignment horizontal="center" vertical="distributed"/>
    </xf>
    <xf numFmtId="181" fontId="24" fillId="0" borderId="17" xfId="5" applyNumberFormat="1" applyFont="1" applyBorder="1" applyAlignment="1">
      <alignment horizontal="right" vertical="center"/>
    </xf>
    <xf numFmtId="181" fontId="24" fillId="0" borderId="16" xfId="5" applyNumberFormat="1" applyFont="1" applyBorder="1" applyAlignment="1">
      <alignment horizontal="right" vertical="center"/>
    </xf>
    <xf numFmtId="176" fontId="24" fillId="0" borderId="4" xfId="5" applyNumberFormat="1" applyFont="1" applyBorder="1" applyAlignment="1">
      <alignment horizontal="right" vertical="center"/>
    </xf>
    <xf numFmtId="176" fontId="24" fillId="0" borderId="16" xfId="5" applyNumberFormat="1" applyFont="1" applyBorder="1" applyAlignment="1">
      <alignment horizontal="right" vertical="center"/>
    </xf>
    <xf numFmtId="181" fontId="5" fillId="0" borderId="4" xfId="5" applyNumberFormat="1" applyFont="1" applyBorder="1" applyAlignment="1">
      <alignment horizontal="distributed" vertical="center" justifyLastLine="1"/>
    </xf>
    <xf numFmtId="181" fontId="5" fillId="0" borderId="26" xfId="5" applyNumberFormat="1" applyFont="1" applyBorder="1" applyAlignment="1">
      <alignment horizontal="center" vertical="distributed"/>
    </xf>
    <xf numFmtId="181" fontId="24" fillId="0" borderId="19" xfId="5" applyNumberFormat="1" applyFont="1" applyBorder="1" applyAlignment="1">
      <alignment horizontal="right" vertical="center"/>
    </xf>
    <xf numFmtId="181" fontId="24" fillId="0" borderId="4" xfId="5" applyNumberFormat="1" applyFont="1" applyBorder="1" applyAlignment="1">
      <alignment horizontal="right" vertical="center"/>
    </xf>
    <xf numFmtId="181" fontId="5" fillId="0" borderId="4" xfId="5" applyNumberFormat="1" applyFont="1" applyBorder="1" applyAlignment="1">
      <alignment horizontal="right" vertical="center" justifyLastLine="1"/>
    </xf>
    <xf numFmtId="181" fontId="5" fillId="0" borderId="16" xfId="5" applyNumberFormat="1" applyFont="1" applyBorder="1" applyAlignment="1">
      <alignment horizontal="distributed" vertical="center" justifyLastLine="1"/>
    </xf>
    <xf numFmtId="181" fontId="5" fillId="0" borderId="53" xfId="5" applyNumberFormat="1" applyFont="1" applyBorder="1"/>
    <xf numFmtId="181" fontId="5" fillId="0" borderId="6" xfId="5" applyNumberFormat="1" applyFont="1" applyBorder="1"/>
    <xf numFmtId="181" fontId="5" fillId="0" borderId="54" xfId="5" applyNumberFormat="1" applyFont="1" applyBorder="1"/>
    <xf numFmtId="181" fontId="5" fillId="0" borderId="9" xfId="5" applyNumberFormat="1" applyFont="1" applyBorder="1"/>
    <xf numFmtId="181" fontId="5" fillId="0" borderId="52" xfId="5" applyNumberFormat="1" applyFont="1" applyBorder="1" applyAlignment="1">
      <alignment vertical="center" shrinkToFit="1"/>
    </xf>
    <xf numFmtId="181" fontId="5" fillId="0" borderId="55" xfId="5" applyNumberFormat="1" applyFont="1" applyBorder="1"/>
    <xf numFmtId="181" fontId="5" fillId="0" borderId="56" xfId="5" applyNumberFormat="1" applyFont="1" applyBorder="1"/>
    <xf numFmtId="181" fontId="5" fillId="0" borderId="19" xfId="5" applyNumberFormat="1" applyFont="1" applyBorder="1" applyAlignment="1">
      <alignment horizontal="center" vertical="center"/>
    </xf>
    <xf numFmtId="181" fontId="5" fillId="0" borderId="4" xfId="5" applyNumberFormat="1" applyFont="1" applyBorder="1" applyAlignment="1">
      <alignment horizontal="center" vertical="center"/>
    </xf>
    <xf numFmtId="176" fontId="5" fillId="0" borderId="4" xfId="5" applyNumberFormat="1" applyFont="1" applyBorder="1" applyAlignment="1">
      <alignment horizontal="center" vertical="center"/>
    </xf>
    <xf numFmtId="176" fontId="5" fillId="0" borderId="4" xfId="5" applyNumberFormat="1" applyFont="1" applyBorder="1" applyAlignment="1">
      <alignment vertical="center" shrinkToFit="1"/>
    </xf>
    <xf numFmtId="176" fontId="5" fillId="0" borderId="23" xfId="5" applyNumberFormat="1" applyFont="1" applyBorder="1" applyAlignment="1">
      <alignment horizontal="center" vertical="center"/>
    </xf>
    <xf numFmtId="181" fontId="5" fillId="0" borderId="1" xfId="5" applyNumberFormat="1" applyFont="1" applyBorder="1"/>
    <xf numFmtId="181" fontId="5" fillId="0" borderId="1" xfId="5" applyNumberFormat="1" applyFont="1" applyBorder="1" applyAlignment="1">
      <alignment vertical="center"/>
    </xf>
    <xf numFmtId="181" fontId="6" fillId="0" borderId="1" xfId="5" applyNumberFormat="1" applyFont="1" applyBorder="1" applyAlignment="1">
      <alignment vertical="center"/>
    </xf>
    <xf numFmtId="181" fontId="8" fillId="0" borderId="0" xfId="5" applyNumberFormat="1" applyFont="1" applyAlignment="1">
      <alignment vertical="center"/>
    </xf>
    <xf numFmtId="182" fontId="6" fillId="0" borderId="19" xfId="1" applyNumberFormat="1" applyFont="1" applyFill="1" applyBorder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wrapText="1" justifyLastLine="1"/>
    </xf>
    <xf numFmtId="0" fontId="3" fillId="0" borderId="34" xfId="0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/>
    </xf>
    <xf numFmtId="180" fontId="8" fillId="0" borderId="4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28" fillId="0" borderId="34" xfId="0" applyFont="1" applyBorder="1" applyAlignment="1">
      <alignment horizontal="distributed" vertical="center" justifyLastLine="1"/>
    </xf>
    <xf numFmtId="0" fontId="28" fillId="0" borderId="3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vertical="center"/>
    </xf>
    <xf numFmtId="0" fontId="3" fillId="0" borderId="36" xfId="0" applyFont="1" applyBorder="1" applyAlignment="1">
      <alignment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20" fontId="3" fillId="0" borderId="34" xfId="0" applyNumberFormat="1" applyFont="1" applyBorder="1" applyAlignment="1">
      <alignment vertical="center" shrinkToFit="1"/>
    </xf>
    <xf numFmtId="20" fontId="3" fillId="0" borderId="36" xfId="0" applyNumberFormat="1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distributed" vertical="center" justifyLastLine="1"/>
    </xf>
    <xf numFmtId="20" fontId="6" fillId="0" borderId="35" xfId="0" applyNumberFormat="1" applyFont="1" applyBorder="1" applyAlignment="1">
      <alignment vertical="center"/>
    </xf>
    <xf numFmtId="20" fontId="6" fillId="0" borderId="37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78" fontId="6" fillId="0" borderId="20" xfId="0" applyNumberFormat="1" applyFont="1" applyBorder="1" applyAlignment="1">
      <alignment vertical="center"/>
    </xf>
    <xf numFmtId="181" fontId="5" fillId="0" borderId="4" xfId="5" applyNumberFormat="1" applyFont="1" applyFill="1" applyBorder="1" applyAlignment="1">
      <alignment horizontal="right" vertical="center"/>
    </xf>
    <xf numFmtId="176" fontId="5" fillId="0" borderId="4" xfId="5" applyNumberFormat="1" applyFont="1" applyFill="1" applyBorder="1" applyAlignment="1">
      <alignment vertical="center"/>
    </xf>
    <xf numFmtId="176" fontId="5" fillId="0" borderId="4" xfId="5" applyNumberFormat="1" applyFont="1" applyFill="1" applyBorder="1" applyAlignment="1">
      <alignment horizontal="right" vertical="center"/>
    </xf>
    <xf numFmtId="181" fontId="5" fillId="0" borderId="19" xfId="5" applyNumberFormat="1" applyFont="1" applyFill="1" applyBorder="1" applyAlignment="1">
      <alignment horizontal="right" vertical="center"/>
    </xf>
    <xf numFmtId="181" fontId="5" fillId="0" borderId="18" xfId="5" applyNumberFormat="1" applyFont="1" applyFill="1" applyBorder="1" applyAlignment="1">
      <alignment horizontal="right" vertical="center"/>
    </xf>
    <xf numFmtId="176" fontId="5" fillId="0" borderId="18" xfId="5" applyNumberFormat="1" applyFont="1" applyFill="1" applyBorder="1" applyAlignment="1">
      <alignment vertical="center"/>
    </xf>
    <xf numFmtId="176" fontId="5" fillId="0" borderId="18" xfId="5" applyNumberFormat="1" applyFont="1" applyFill="1" applyBorder="1" applyAlignment="1">
      <alignment horizontal="right" vertical="center"/>
    </xf>
    <xf numFmtId="181" fontId="5" fillId="0" borderId="20" xfId="5" applyNumberFormat="1" applyFont="1" applyFill="1" applyBorder="1" applyAlignment="1">
      <alignment horizontal="right" vertical="center"/>
    </xf>
    <xf numFmtId="181" fontId="5" fillId="0" borderId="52" xfId="5" applyNumberFormat="1" applyFont="1" applyFill="1" applyBorder="1" applyAlignment="1">
      <alignment horizontal="right" vertical="center"/>
    </xf>
    <xf numFmtId="181" fontId="5" fillId="0" borderId="51" xfId="5" applyNumberFormat="1" applyFont="1" applyFill="1" applyBorder="1" applyAlignment="1">
      <alignment horizontal="right" vertical="center"/>
    </xf>
    <xf numFmtId="181" fontId="5" fillId="0" borderId="23" xfId="5" applyNumberFormat="1" applyFont="1" applyFill="1" applyBorder="1" applyAlignment="1">
      <alignment horizontal="right" vertical="center"/>
    </xf>
    <xf numFmtId="176" fontId="5" fillId="0" borderId="23" xfId="5" applyNumberFormat="1" applyFont="1" applyFill="1" applyBorder="1" applyAlignment="1">
      <alignment horizontal="right" vertical="center"/>
    </xf>
    <xf numFmtId="181" fontId="5" fillId="0" borderId="49" xfId="5" applyNumberFormat="1" applyFont="1" applyFill="1" applyBorder="1" applyAlignment="1">
      <alignment horizontal="right" vertical="center"/>
    </xf>
    <xf numFmtId="181" fontId="5" fillId="0" borderId="46" xfId="5" applyNumberFormat="1" applyFont="1" applyFill="1" applyBorder="1" applyAlignment="1">
      <alignment horizontal="right" vertical="center"/>
    </xf>
    <xf numFmtId="181" fontId="5" fillId="0" borderId="45" xfId="5" applyNumberFormat="1" applyFont="1" applyFill="1" applyBorder="1" applyAlignment="1">
      <alignment horizontal="right" vertical="center"/>
    </xf>
    <xf numFmtId="181" fontId="5" fillId="0" borderId="23" xfId="5" applyNumberFormat="1" applyFont="1" applyFill="1" applyBorder="1" applyAlignment="1">
      <alignment horizontal="distributed" vertical="center" justifyLastLine="1"/>
    </xf>
    <xf numFmtId="181" fontId="5" fillId="0" borderId="0" xfId="5" applyNumberFormat="1" applyFont="1" applyFill="1" applyAlignment="1">
      <alignment horizontal="center" vertical="center"/>
    </xf>
    <xf numFmtId="181" fontId="5" fillId="0" borderId="18" xfId="5" applyNumberFormat="1" applyFont="1" applyFill="1" applyBorder="1" applyAlignment="1">
      <alignment horizontal="distributed" vertical="center" justifyLastLine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81" fontId="14" fillId="0" borderId="0" xfId="0" applyNumberFormat="1" applyFont="1" applyAlignment="1">
      <alignment horizontal="right"/>
    </xf>
    <xf numFmtId="0" fontId="18" fillId="0" borderId="28" xfId="0" applyFont="1" applyBorder="1" applyAlignment="1">
      <alignment horizontal="center" vertical="center" wrapText="1" shrinkToFit="1"/>
    </xf>
    <xf numFmtId="0" fontId="14" fillId="0" borderId="29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4" fillId="0" borderId="28" xfId="0" applyFont="1" applyBorder="1" applyAlignment="1">
      <alignment horizontal="center" vertical="center" wrapText="1" shrinkToFit="1"/>
    </xf>
    <xf numFmtId="0" fontId="14" fillId="0" borderId="28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center" vertical="center" textRotation="255"/>
    </xf>
    <xf numFmtId="0" fontId="14" fillId="0" borderId="30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center" vertical="center" shrinkToFit="1"/>
    </xf>
    <xf numFmtId="0" fontId="14" fillId="0" borderId="28" xfId="0" applyFont="1" applyBorder="1" applyAlignment="1">
      <alignment vertical="center" textRotation="255"/>
    </xf>
    <xf numFmtId="0" fontId="14" fillId="0" borderId="29" xfId="0" applyFont="1" applyBorder="1" applyAlignment="1">
      <alignment vertical="center" textRotation="255"/>
    </xf>
    <xf numFmtId="181" fontId="5" fillId="0" borderId="14" xfId="5" applyNumberFormat="1" applyFont="1" applyFill="1" applyBorder="1" applyAlignment="1">
      <alignment horizontal="center" vertical="distributed" textRotation="255"/>
    </xf>
    <xf numFmtId="0" fontId="5" fillId="0" borderId="48" xfId="0" applyFont="1" applyFill="1" applyBorder="1" applyAlignment="1">
      <alignment horizontal="center" vertical="distributed" textRotation="255"/>
    </xf>
    <xf numFmtId="0" fontId="5" fillId="0" borderId="46" xfId="0" applyFont="1" applyFill="1" applyBorder="1" applyAlignment="1">
      <alignment horizontal="center" vertical="distributed" textRotation="255"/>
    </xf>
    <xf numFmtId="181" fontId="5" fillId="0" borderId="48" xfId="5" applyNumberFormat="1" applyFont="1" applyBorder="1" applyAlignment="1">
      <alignment horizontal="center" vertical="distributed"/>
    </xf>
    <xf numFmtId="0" fontId="5" fillId="0" borderId="48" xfId="0" applyFont="1" applyBorder="1" applyAlignment="1">
      <alignment horizontal="center" vertical="distributed"/>
    </xf>
    <xf numFmtId="0" fontId="5" fillId="0" borderId="46" xfId="0" applyFont="1" applyBorder="1" applyAlignment="1">
      <alignment horizontal="center" vertical="distributed"/>
    </xf>
    <xf numFmtId="181" fontId="5" fillId="0" borderId="0" xfId="5" applyNumberFormat="1" applyFont="1" applyAlignment="1">
      <alignment horizontal="left" vertical="distributed"/>
    </xf>
    <xf numFmtId="0" fontId="5" fillId="0" borderId="0" xfId="0" applyFont="1" applyAlignment="1">
      <alignment horizontal="left"/>
    </xf>
    <xf numFmtId="181" fontId="5" fillId="0" borderId="9" xfId="5" applyNumberFormat="1" applyFont="1" applyBorder="1" applyAlignment="1">
      <alignment horizontal="center"/>
    </xf>
    <xf numFmtId="181" fontId="5" fillId="0" borderId="54" xfId="5" applyNumberFormat="1" applyFont="1" applyBorder="1" applyAlignment="1">
      <alignment horizontal="center"/>
    </xf>
    <xf numFmtId="181" fontId="14" fillId="0" borderId="50" xfId="5" applyNumberFormat="1" applyFont="1" applyFill="1" applyBorder="1" applyAlignment="1">
      <alignment horizontal="center" vertical="distributed" textRotation="255"/>
    </xf>
    <xf numFmtId="0" fontId="15" fillId="0" borderId="26" xfId="0" applyFont="1" applyFill="1" applyBorder="1" applyAlignment="1">
      <alignment horizontal="center" vertical="distributed" textRotation="255"/>
    </xf>
    <xf numFmtId="0" fontId="15" fillId="0" borderId="47" xfId="0" applyFont="1" applyFill="1" applyBorder="1" applyAlignment="1">
      <alignment horizontal="center" vertical="distributed" textRotation="255"/>
    </xf>
    <xf numFmtId="181" fontId="5" fillId="0" borderId="7" xfId="5" applyNumberFormat="1" applyFont="1" applyBorder="1" applyAlignment="1">
      <alignment horizontal="center" vertical="center"/>
    </xf>
    <xf numFmtId="181" fontId="5" fillId="0" borderId="2" xfId="5" applyNumberFormat="1" applyFont="1" applyBorder="1" applyAlignment="1">
      <alignment horizontal="center" vertical="center"/>
    </xf>
    <xf numFmtId="181" fontId="5" fillId="0" borderId="23" xfId="5" applyNumberFormat="1" applyFont="1" applyBorder="1" applyAlignment="1">
      <alignment horizontal="center" vertical="center"/>
    </xf>
    <xf numFmtId="181" fontId="5" fillId="0" borderId="4" xfId="5" applyNumberFormat="1" applyFont="1" applyBorder="1" applyAlignment="1">
      <alignment horizontal="center" vertical="center"/>
    </xf>
    <xf numFmtId="181" fontId="5" fillId="0" borderId="14" xfId="5" applyNumberFormat="1" applyFont="1" applyBorder="1" applyAlignment="1">
      <alignment horizontal="center" vertical="center"/>
    </xf>
    <xf numFmtId="181" fontId="5" fillId="0" borderId="16" xfId="5" applyNumberFormat="1" applyFont="1" applyBorder="1" applyAlignment="1">
      <alignment horizontal="center" vertical="center"/>
    </xf>
    <xf numFmtId="181" fontId="5" fillId="0" borderId="49" xfId="5" applyNumberFormat="1" applyFont="1" applyBorder="1" applyAlignment="1">
      <alignment horizontal="center" vertical="center"/>
    </xf>
    <xf numFmtId="181" fontId="5" fillId="0" borderId="58" xfId="5" applyNumberFormat="1" applyFont="1" applyBorder="1" applyAlignment="1">
      <alignment horizontal="center" vertical="center"/>
    </xf>
    <xf numFmtId="181" fontId="5" fillId="0" borderId="57" xfId="5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 textRotation="255"/>
    </xf>
    <xf numFmtId="0" fontId="3" fillId="0" borderId="27" xfId="0" applyFont="1" applyFill="1" applyBorder="1" applyAlignment="1">
      <alignment horizontal="center" vertical="center" textRotation="255"/>
    </xf>
    <xf numFmtId="0" fontId="5" fillId="0" borderId="28" xfId="0" applyFont="1" applyFill="1" applyBorder="1" applyAlignment="1">
      <alignment horizontal="center" vertical="center" textRotation="255"/>
    </xf>
    <xf numFmtId="0" fontId="5" fillId="0" borderId="29" xfId="0" applyFont="1" applyFill="1" applyBorder="1" applyAlignment="1">
      <alignment horizontal="center" vertical="center" textRotation="255"/>
    </xf>
    <xf numFmtId="0" fontId="5" fillId="0" borderId="30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distributed" textRotation="255" justifyLastLine="1"/>
    </xf>
    <xf numFmtId="0" fontId="5" fillId="0" borderId="28" xfId="0" applyFont="1" applyFill="1" applyBorder="1" applyAlignment="1">
      <alignment horizontal="center" vertical="center" textRotation="255" shrinkToFit="1"/>
    </xf>
    <xf numFmtId="0" fontId="5" fillId="0" borderId="29" xfId="0" applyFont="1" applyFill="1" applyBorder="1" applyAlignment="1">
      <alignment horizontal="center" vertical="center" textRotation="255" shrinkToFit="1"/>
    </xf>
    <xf numFmtId="0" fontId="5" fillId="0" borderId="30" xfId="0" applyFont="1" applyFill="1" applyBorder="1" applyAlignment="1">
      <alignment horizontal="center" vertical="center" textRotation="255" shrinkToFit="1"/>
    </xf>
    <xf numFmtId="0" fontId="5" fillId="0" borderId="10" xfId="0" applyFont="1" applyFill="1" applyBorder="1" applyAlignment="1">
      <alignment horizontal="center" vertical="center" textRotation="255"/>
    </xf>
    <xf numFmtId="0" fontId="16" fillId="0" borderId="28" xfId="0" applyFont="1" applyFill="1" applyBorder="1" applyAlignment="1">
      <alignment horizontal="center" vertical="distributed" textRotation="255" justifyLastLine="1"/>
    </xf>
    <xf numFmtId="0" fontId="16" fillId="0" borderId="29" xfId="0" applyFont="1" applyFill="1" applyBorder="1" applyAlignment="1">
      <alignment horizontal="center" vertical="distributed" textRotation="255" justifyLastLine="1"/>
    </xf>
    <xf numFmtId="0" fontId="16" fillId="0" borderId="30" xfId="0" applyFont="1" applyFill="1" applyBorder="1" applyAlignment="1">
      <alignment horizontal="center" vertical="distributed" textRotation="255" justifyLastLine="1"/>
    </xf>
    <xf numFmtId="0" fontId="5" fillId="0" borderId="28" xfId="0" applyFont="1" applyFill="1" applyBorder="1" applyAlignment="1">
      <alignment horizontal="center" vertical="distributed" textRotation="255" justifyLastLine="1"/>
    </xf>
    <xf numFmtId="0" fontId="5" fillId="0" borderId="29" xfId="0" applyFont="1" applyFill="1" applyBorder="1" applyAlignment="1">
      <alignment horizontal="center" vertical="distributed" textRotation="255" justifyLastLine="1"/>
    </xf>
    <xf numFmtId="0" fontId="5" fillId="0" borderId="30" xfId="0" applyFont="1" applyFill="1" applyBorder="1" applyAlignment="1">
      <alignment horizontal="center" vertical="distributed" textRotation="255" justifyLastLine="1"/>
    </xf>
    <xf numFmtId="0" fontId="5" fillId="0" borderId="31" xfId="0" applyFont="1" applyFill="1" applyBorder="1" applyAlignment="1">
      <alignment horizontal="distributed" vertical="center" justifyLastLine="1" shrinkToFit="1"/>
    </xf>
    <xf numFmtId="0" fontId="0" fillId="0" borderId="32" xfId="0" applyFont="1" applyFill="1" applyBorder="1" applyAlignment="1">
      <alignment horizontal="distributed" justifyLastLine="1"/>
    </xf>
    <xf numFmtId="0" fontId="0" fillId="0" borderId="33" xfId="0" applyFont="1" applyFill="1" applyBorder="1" applyAlignment="1">
      <alignment horizontal="distributed" justifyLastLine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distributed" textRotation="255" justifyLastLine="1"/>
    </xf>
    <xf numFmtId="0" fontId="3" fillId="0" borderId="0" xfId="0" applyFont="1" applyFill="1" applyBorder="1" applyAlignment="1">
      <alignment horizontal="center" vertical="center" textRotation="255"/>
    </xf>
    <xf numFmtId="0" fontId="14" fillId="0" borderId="12" xfId="0" applyFont="1" applyFill="1" applyBorder="1" applyAlignment="1">
      <alignment horizontal="center" vertical="distributed" textRotation="255" justifyLastLine="1"/>
    </xf>
    <xf numFmtId="0" fontId="15" fillId="0" borderId="12" xfId="0" applyFont="1" applyFill="1" applyBorder="1" applyAlignment="1">
      <alignment horizontal="center" vertical="distributed" textRotation="255" justifyLastLine="1"/>
    </xf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Fill="1" applyBorder="1" applyAlignment="1">
      <alignment horizontal="center" vertical="center" textRotation="255" shrinkToFit="1"/>
    </xf>
    <xf numFmtId="181" fontId="5" fillId="0" borderId="1" xfId="5" applyNumberFormat="1" applyFont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</cellXfs>
  <cellStyles count="6">
    <cellStyle name="パーセント" xfId="1" builtinId="5"/>
    <cellStyle name="桁区切り" xfId="3" builtinId="6"/>
    <cellStyle name="標準" xfId="0" builtinId="0"/>
    <cellStyle name="標準_Sheet1" xfId="4" xr:uid="{F07C4E45-D0BE-4174-8BB8-9AA267B742D6}"/>
    <cellStyle name="標準_収支実績（H９年度）" xfId="5" xr:uid="{59130ED6-2E65-4021-BDC0-CCB8FADFD777}"/>
    <cellStyle name="未定義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24</xdr:row>
      <xdr:rowOff>130175</xdr:rowOff>
    </xdr:from>
    <xdr:to>
      <xdr:col>13</xdr:col>
      <xdr:colOff>571500</xdr:colOff>
      <xdr:row>34</xdr:row>
      <xdr:rowOff>207010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7115175"/>
          <a:ext cx="8651874" cy="402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44</xdr:row>
      <xdr:rowOff>0</xdr:rowOff>
    </xdr:from>
    <xdr:to>
      <xdr:col>10</xdr:col>
      <xdr:colOff>0</xdr:colOff>
      <xdr:row>49</xdr:row>
      <xdr:rowOff>0</xdr:rowOff>
    </xdr:to>
    <xdr:cxnSp macro="">
      <xdr:nvCxnSpPr>
        <xdr:cNvPr id="15397" name="AutoShape 4">
          <a:extLst>
            <a:ext uri="{FF2B5EF4-FFF2-40B4-BE49-F238E27FC236}">
              <a16:creationId xmlns:a16="http://schemas.microsoft.com/office/drawing/2014/main" id="{00000000-0008-0000-0100-0000253C0000}"/>
            </a:ext>
          </a:extLst>
        </xdr:cNvPr>
        <xdr:cNvCxnSpPr>
          <a:cxnSpLocks noChangeShapeType="1"/>
        </xdr:cNvCxnSpPr>
      </xdr:nvCxnSpPr>
      <xdr:spPr bwMode="auto">
        <a:xfrm flipV="1">
          <a:off x="4886325" y="13449300"/>
          <a:ext cx="4886325" cy="15240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B68E-0682-49A5-B5F4-8EA2406B245C}">
  <sheetPr>
    <tabColor rgb="FFFF99FF"/>
    <pageSetUpPr fitToPage="1"/>
  </sheetPr>
  <dimension ref="A1:AB73"/>
  <sheetViews>
    <sheetView view="pageBreakPreview" zoomScale="120" zoomScaleNormal="130" zoomScaleSheetLayoutView="120" workbookViewId="0">
      <pane xSplit="2" ySplit="4" topLeftCell="C5" activePane="bottomRight" state="frozen"/>
      <selection activeCell="M20" sqref="M20"/>
      <selection pane="topRight" activeCell="M20" sqref="M20"/>
      <selection pane="bottomLeft" activeCell="M20" sqref="M20"/>
      <selection pane="bottomRight" activeCell="U59" sqref="U59"/>
    </sheetView>
  </sheetViews>
  <sheetFormatPr defaultColWidth="9" defaultRowHeight="9.9" customHeight="1" x14ac:dyDescent="0.15"/>
  <cols>
    <col min="1" max="1" width="2.88671875" style="97" customWidth="1"/>
    <col min="2" max="2" width="9.6640625" style="97" customWidth="1"/>
    <col min="3" max="6" width="7.6640625" style="97" customWidth="1"/>
    <col min="7" max="8" width="7.6640625" style="97" hidden="1" customWidth="1"/>
    <col min="9" max="9" width="7.6640625" style="97" customWidth="1"/>
    <col min="10" max="18" width="7.6640625" style="97" hidden="1" customWidth="1"/>
    <col min="19" max="25" width="7.6640625" style="97" customWidth="1"/>
    <col min="26" max="256" width="9" style="97"/>
    <col min="257" max="257" width="2.88671875" style="97" customWidth="1"/>
    <col min="258" max="258" width="9.6640625" style="97" customWidth="1"/>
    <col min="259" max="262" width="7.6640625" style="97" customWidth="1"/>
    <col min="263" max="264" width="0" style="97" hidden="1" customWidth="1"/>
    <col min="265" max="265" width="7.6640625" style="97" customWidth="1"/>
    <col min="266" max="274" width="0" style="97" hidden="1" customWidth="1"/>
    <col min="275" max="281" width="7.6640625" style="97" customWidth="1"/>
    <col min="282" max="512" width="9" style="97"/>
    <col min="513" max="513" width="2.88671875" style="97" customWidth="1"/>
    <col min="514" max="514" width="9.6640625" style="97" customWidth="1"/>
    <col min="515" max="518" width="7.6640625" style="97" customWidth="1"/>
    <col min="519" max="520" width="0" style="97" hidden="1" customWidth="1"/>
    <col min="521" max="521" width="7.6640625" style="97" customWidth="1"/>
    <col min="522" max="530" width="0" style="97" hidden="1" customWidth="1"/>
    <col min="531" max="537" width="7.6640625" style="97" customWidth="1"/>
    <col min="538" max="768" width="9" style="97"/>
    <col min="769" max="769" width="2.88671875" style="97" customWidth="1"/>
    <col min="770" max="770" width="9.6640625" style="97" customWidth="1"/>
    <col min="771" max="774" width="7.6640625" style="97" customWidth="1"/>
    <col min="775" max="776" width="0" style="97" hidden="1" customWidth="1"/>
    <col min="777" max="777" width="7.6640625" style="97" customWidth="1"/>
    <col min="778" max="786" width="0" style="97" hidden="1" customWidth="1"/>
    <col min="787" max="793" width="7.6640625" style="97" customWidth="1"/>
    <col min="794" max="1024" width="9" style="97"/>
    <col min="1025" max="1025" width="2.88671875" style="97" customWidth="1"/>
    <col min="1026" max="1026" width="9.6640625" style="97" customWidth="1"/>
    <col min="1027" max="1030" width="7.6640625" style="97" customWidth="1"/>
    <col min="1031" max="1032" width="0" style="97" hidden="1" customWidth="1"/>
    <col min="1033" max="1033" width="7.6640625" style="97" customWidth="1"/>
    <col min="1034" max="1042" width="0" style="97" hidden="1" customWidth="1"/>
    <col min="1043" max="1049" width="7.6640625" style="97" customWidth="1"/>
    <col min="1050" max="1280" width="9" style="97"/>
    <col min="1281" max="1281" width="2.88671875" style="97" customWidth="1"/>
    <col min="1282" max="1282" width="9.6640625" style="97" customWidth="1"/>
    <col min="1283" max="1286" width="7.6640625" style="97" customWidth="1"/>
    <col min="1287" max="1288" width="0" style="97" hidden="1" customWidth="1"/>
    <col min="1289" max="1289" width="7.6640625" style="97" customWidth="1"/>
    <col min="1290" max="1298" width="0" style="97" hidden="1" customWidth="1"/>
    <col min="1299" max="1305" width="7.6640625" style="97" customWidth="1"/>
    <col min="1306" max="1536" width="9" style="97"/>
    <col min="1537" max="1537" width="2.88671875" style="97" customWidth="1"/>
    <col min="1538" max="1538" width="9.6640625" style="97" customWidth="1"/>
    <col min="1539" max="1542" width="7.6640625" style="97" customWidth="1"/>
    <col min="1543" max="1544" width="0" style="97" hidden="1" customWidth="1"/>
    <col min="1545" max="1545" width="7.6640625" style="97" customWidth="1"/>
    <col min="1546" max="1554" width="0" style="97" hidden="1" customWidth="1"/>
    <col min="1555" max="1561" width="7.6640625" style="97" customWidth="1"/>
    <col min="1562" max="1792" width="9" style="97"/>
    <col min="1793" max="1793" width="2.88671875" style="97" customWidth="1"/>
    <col min="1794" max="1794" width="9.6640625" style="97" customWidth="1"/>
    <col min="1795" max="1798" width="7.6640625" style="97" customWidth="1"/>
    <col min="1799" max="1800" width="0" style="97" hidden="1" customWidth="1"/>
    <col min="1801" max="1801" width="7.6640625" style="97" customWidth="1"/>
    <col min="1802" max="1810" width="0" style="97" hidden="1" customWidth="1"/>
    <col min="1811" max="1817" width="7.6640625" style="97" customWidth="1"/>
    <col min="1818" max="2048" width="9" style="97"/>
    <col min="2049" max="2049" width="2.88671875" style="97" customWidth="1"/>
    <col min="2050" max="2050" width="9.6640625" style="97" customWidth="1"/>
    <col min="2051" max="2054" width="7.6640625" style="97" customWidth="1"/>
    <col min="2055" max="2056" width="0" style="97" hidden="1" customWidth="1"/>
    <col min="2057" max="2057" width="7.6640625" style="97" customWidth="1"/>
    <col min="2058" max="2066" width="0" style="97" hidden="1" customWidth="1"/>
    <col min="2067" max="2073" width="7.6640625" style="97" customWidth="1"/>
    <col min="2074" max="2304" width="9" style="97"/>
    <col min="2305" max="2305" width="2.88671875" style="97" customWidth="1"/>
    <col min="2306" max="2306" width="9.6640625" style="97" customWidth="1"/>
    <col min="2307" max="2310" width="7.6640625" style="97" customWidth="1"/>
    <col min="2311" max="2312" width="0" style="97" hidden="1" customWidth="1"/>
    <col min="2313" max="2313" width="7.6640625" style="97" customWidth="1"/>
    <col min="2314" max="2322" width="0" style="97" hidden="1" customWidth="1"/>
    <col min="2323" max="2329" width="7.6640625" style="97" customWidth="1"/>
    <col min="2330" max="2560" width="9" style="97"/>
    <col min="2561" max="2561" width="2.88671875" style="97" customWidth="1"/>
    <col min="2562" max="2562" width="9.6640625" style="97" customWidth="1"/>
    <col min="2563" max="2566" width="7.6640625" style="97" customWidth="1"/>
    <col min="2567" max="2568" width="0" style="97" hidden="1" customWidth="1"/>
    <col min="2569" max="2569" width="7.6640625" style="97" customWidth="1"/>
    <col min="2570" max="2578" width="0" style="97" hidden="1" customWidth="1"/>
    <col min="2579" max="2585" width="7.6640625" style="97" customWidth="1"/>
    <col min="2586" max="2816" width="9" style="97"/>
    <col min="2817" max="2817" width="2.88671875" style="97" customWidth="1"/>
    <col min="2818" max="2818" width="9.6640625" style="97" customWidth="1"/>
    <col min="2819" max="2822" width="7.6640625" style="97" customWidth="1"/>
    <col min="2823" max="2824" width="0" style="97" hidden="1" customWidth="1"/>
    <col min="2825" max="2825" width="7.6640625" style="97" customWidth="1"/>
    <col min="2826" max="2834" width="0" style="97" hidden="1" customWidth="1"/>
    <col min="2835" max="2841" width="7.6640625" style="97" customWidth="1"/>
    <col min="2842" max="3072" width="9" style="97"/>
    <col min="3073" max="3073" width="2.88671875" style="97" customWidth="1"/>
    <col min="3074" max="3074" width="9.6640625" style="97" customWidth="1"/>
    <col min="3075" max="3078" width="7.6640625" style="97" customWidth="1"/>
    <col min="3079" max="3080" width="0" style="97" hidden="1" customWidth="1"/>
    <col min="3081" max="3081" width="7.6640625" style="97" customWidth="1"/>
    <col min="3082" max="3090" width="0" style="97" hidden="1" customWidth="1"/>
    <col min="3091" max="3097" width="7.6640625" style="97" customWidth="1"/>
    <col min="3098" max="3328" width="9" style="97"/>
    <col min="3329" max="3329" width="2.88671875" style="97" customWidth="1"/>
    <col min="3330" max="3330" width="9.6640625" style="97" customWidth="1"/>
    <col min="3331" max="3334" width="7.6640625" style="97" customWidth="1"/>
    <col min="3335" max="3336" width="0" style="97" hidden="1" customWidth="1"/>
    <col min="3337" max="3337" width="7.6640625" style="97" customWidth="1"/>
    <col min="3338" max="3346" width="0" style="97" hidden="1" customWidth="1"/>
    <col min="3347" max="3353" width="7.6640625" style="97" customWidth="1"/>
    <col min="3354" max="3584" width="9" style="97"/>
    <col min="3585" max="3585" width="2.88671875" style="97" customWidth="1"/>
    <col min="3586" max="3586" width="9.6640625" style="97" customWidth="1"/>
    <col min="3587" max="3590" width="7.6640625" style="97" customWidth="1"/>
    <col min="3591" max="3592" width="0" style="97" hidden="1" customWidth="1"/>
    <col min="3593" max="3593" width="7.6640625" style="97" customWidth="1"/>
    <col min="3594" max="3602" width="0" style="97" hidden="1" customWidth="1"/>
    <col min="3603" max="3609" width="7.6640625" style="97" customWidth="1"/>
    <col min="3610" max="3840" width="9" style="97"/>
    <col min="3841" max="3841" width="2.88671875" style="97" customWidth="1"/>
    <col min="3842" max="3842" width="9.6640625" style="97" customWidth="1"/>
    <col min="3843" max="3846" width="7.6640625" style="97" customWidth="1"/>
    <col min="3847" max="3848" width="0" style="97" hidden="1" customWidth="1"/>
    <col min="3849" max="3849" width="7.6640625" style="97" customWidth="1"/>
    <col min="3850" max="3858" width="0" style="97" hidden="1" customWidth="1"/>
    <col min="3859" max="3865" width="7.6640625" style="97" customWidth="1"/>
    <col min="3866" max="4096" width="9" style="97"/>
    <col min="4097" max="4097" width="2.88671875" style="97" customWidth="1"/>
    <col min="4098" max="4098" width="9.6640625" style="97" customWidth="1"/>
    <col min="4099" max="4102" width="7.6640625" style="97" customWidth="1"/>
    <col min="4103" max="4104" width="0" style="97" hidden="1" customWidth="1"/>
    <col min="4105" max="4105" width="7.6640625" style="97" customWidth="1"/>
    <col min="4106" max="4114" width="0" style="97" hidden="1" customWidth="1"/>
    <col min="4115" max="4121" width="7.6640625" style="97" customWidth="1"/>
    <col min="4122" max="4352" width="9" style="97"/>
    <col min="4353" max="4353" width="2.88671875" style="97" customWidth="1"/>
    <col min="4354" max="4354" width="9.6640625" style="97" customWidth="1"/>
    <col min="4355" max="4358" width="7.6640625" style="97" customWidth="1"/>
    <col min="4359" max="4360" width="0" style="97" hidden="1" customWidth="1"/>
    <col min="4361" max="4361" width="7.6640625" style="97" customWidth="1"/>
    <col min="4362" max="4370" width="0" style="97" hidden="1" customWidth="1"/>
    <col min="4371" max="4377" width="7.6640625" style="97" customWidth="1"/>
    <col min="4378" max="4608" width="9" style="97"/>
    <col min="4609" max="4609" width="2.88671875" style="97" customWidth="1"/>
    <col min="4610" max="4610" width="9.6640625" style="97" customWidth="1"/>
    <col min="4611" max="4614" width="7.6640625" style="97" customWidth="1"/>
    <col min="4615" max="4616" width="0" style="97" hidden="1" customWidth="1"/>
    <col min="4617" max="4617" width="7.6640625" style="97" customWidth="1"/>
    <col min="4618" max="4626" width="0" style="97" hidden="1" customWidth="1"/>
    <col min="4627" max="4633" width="7.6640625" style="97" customWidth="1"/>
    <col min="4634" max="4864" width="9" style="97"/>
    <col min="4865" max="4865" width="2.88671875" style="97" customWidth="1"/>
    <col min="4866" max="4866" width="9.6640625" style="97" customWidth="1"/>
    <col min="4867" max="4870" width="7.6640625" style="97" customWidth="1"/>
    <col min="4871" max="4872" width="0" style="97" hidden="1" customWidth="1"/>
    <col min="4873" max="4873" width="7.6640625" style="97" customWidth="1"/>
    <col min="4874" max="4882" width="0" style="97" hidden="1" customWidth="1"/>
    <col min="4883" max="4889" width="7.6640625" style="97" customWidth="1"/>
    <col min="4890" max="5120" width="9" style="97"/>
    <col min="5121" max="5121" width="2.88671875" style="97" customWidth="1"/>
    <col min="5122" max="5122" width="9.6640625" style="97" customWidth="1"/>
    <col min="5123" max="5126" width="7.6640625" style="97" customWidth="1"/>
    <col min="5127" max="5128" width="0" style="97" hidden="1" customWidth="1"/>
    <col min="5129" max="5129" width="7.6640625" style="97" customWidth="1"/>
    <col min="5130" max="5138" width="0" style="97" hidden="1" customWidth="1"/>
    <col min="5139" max="5145" width="7.6640625" style="97" customWidth="1"/>
    <col min="5146" max="5376" width="9" style="97"/>
    <col min="5377" max="5377" width="2.88671875" style="97" customWidth="1"/>
    <col min="5378" max="5378" width="9.6640625" style="97" customWidth="1"/>
    <col min="5379" max="5382" width="7.6640625" style="97" customWidth="1"/>
    <col min="5383" max="5384" width="0" style="97" hidden="1" customWidth="1"/>
    <col min="5385" max="5385" width="7.6640625" style="97" customWidth="1"/>
    <col min="5386" max="5394" width="0" style="97" hidden="1" customWidth="1"/>
    <col min="5395" max="5401" width="7.6640625" style="97" customWidth="1"/>
    <col min="5402" max="5632" width="9" style="97"/>
    <col min="5633" max="5633" width="2.88671875" style="97" customWidth="1"/>
    <col min="5634" max="5634" width="9.6640625" style="97" customWidth="1"/>
    <col min="5635" max="5638" width="7.6640625" style="97" customWidth="1"/>
    <col min="5639" max="5640" width="0" style="97" hidden="1" customWidth="1"/>
    <col min="5641" max="5641" width="7.6640625" style="97" customWidth="1"/>
    <col min="5642" max="5650" width="0" style="97" hidden="1" customWidth="1"/>
    <col min="5651" max="5657" width="7.6640625" style="97" customWidth="1"/>
    <col min="5658" max="5888" width="9" style="97"/>
    <col min="5889" max="5889" width="2.88671875" style="97" customWidth="1"/>
    <col min="5890" max="5890" width="9.6640625" style="97" customWidth="1"/>
    <col min="5891" max="5894" width="7.6640625" style="97" customWidth="1"/>
    <col min="5895" max="5896" width="0" style="97" hidden="1" customWidth="1"/>
    <col min="5897" max="5897" width="7.6640625" style="97" customWidth="1"/>
    <col min="5898" max="5906" width="0" style="97" hidden="1" customWidth="1"/>
    <col min="5907" max="5913" width="7.6640625" style="97" customWidth="1"/>
    <col min="5914" max="6144" width="9" style="97"/>
    <col min="6145" max="6145" width="2.88671875" style="97" customWidth="1"/>
    <col min="6146" max="6146" width="9.6640625" style="97" customWidth="1"/>
    <col min="6147" max="6150" width="7.6640625" style="97" customWidth="1"/>
    <col min="6151" max="6152" width="0" style="97" hidden="1" customWidth="1"/>
    <col min="6153" max="6153" width="7.6640625" style="97" customWidth="1"/>
    <col min="6154" max="6162" width="0" style="97" hidden="1" customWidth="1"/>
    <col min="6163" max="6169" width="7.6640625" style="97" customWidth="1"/>
    <col min="6170" max="6400" width="9" style="97"/>
    <col min="6401" max="6401" width="2.88671875" style="97" customWidth="1"/>
    <col min="6402" max="6402" width="9.6640625" style="97" customWidth="1"/>
    <col min="6403" max="6406" width="7.6640625" style="97" customWidth="1"/>
    <col min="6407" max="6408" width="0" style="97" hidden="1" customWidth="1"/>
    <col min="6409" max="6409" width="7.6640625" style="97" customWidth="1"/>
    <col min="6410" max="6418" width="0" style="97" hidden="1" customWidth="1"/>
    <col min="6419" max="6425" width="7.6640625" style="97" customWidth="1"/>
    <col min="6426" max="6656" width="9" style="97"/>
    <col min="6657" max="6657" width="2.88671875" style="97" customWidth="1"/>
    <col min="6658" max="6658" width="9.6640625" style="97" customWidth="1"/>
    <col min="6659" max="6662" width="7.6640625" style="97" customWidth="1"/>
    <col min="6663" max="6664" width="0" style="97" hidden="1" customWidth="1"/>
    <col min="6665" max="6665" width="7.6640625" style="97" customWidth="1"/>
    <col min="6666" max="6674" width="0" style="97" hidden="1" customWidth="1"/>
    <col min="6675" max="6681" width="7.6640625" style="97" customWidth="1"/>
    <col min="6682" max="6912" width="9" style="97"/>
    <col min="6913" max="6913" width="2.88671875" style="97" customWidth="1"/>
    <col min="6914" max="6914" width="9.6640625" style="97" customWidth="1"/>
    <col min="6915" max="6918" width="7.6640625" style="97" customWidth="1"/>
    <col min="6919" max="6920" width="0" style="97" hidden="1" customWidth="1"/>
    <col min="6921" max="6921" width="7.6640625" style="97" customWidth="1"/>
    <col min="6922" max="6930" width="0" style="97" hidden="1" customWidth="1"/>
    <col min="6931" max="6937" width="7.6640625" style="97" customWidth="1"/>
    <col min="6938" max="7168" width="9" style="97"/>
    <col min="7169" max="7169" width="2.88671875" style="97" customWidth="1"/>
    <col min="7170" max="7170" width="9.6640625" style="97" customWidth="1"/>
    <col min="7171" max="7174" width="7.6640625" style="97" customWidth="1"/>
    <col min="7175" max="7176" width="0" style="97" hidden="1" customWidth="1"/>
    <col min="7177" max="7177" width="7.6640625" style="97" customWidth="1"/>
    <col min="7178" max="7186" width="0" style="97" hidden="1" customWidth="1"/>
    <col min="7187" max="7193" width="7.6640625" style="97" customWidth="1"/>
    <col min="7194" max="7424" width="9" style="97"/>
    <col min="7425" max="7425" width="2.88671875" style="97" customWidth="1"/>
    <col min="7426" max="7426" width="9.6640625" style="97" customWidth="1"/>
    <col min="7427" max="7430" width="7.6640625" style="97" customWidth="1"/>
    <col min="7431" max="7432" width="0" style="97" hidden="1" customWidth="1"/>
    <col min="7433" max="7433" width="7.6640625" style="97" customWidth="1"/>
    <col min="7434" max="7442" width="0" style="97" hidden="1" customWidth="1"/>
    <col min="7443" max="7449" width="7.6640625" style="97" customWidth="1"/>
    <col min="7450" max="7680" width="9" style="97"/>
    <col min="7681" max="7681" width="2.88671875" style="97" customWidth="1"/>
    <col min="7682" max="7682" width="9.6640625" style="97" customWidth="1"/>
    <col min="7683" max="7686" width="7.6640625" style="97" customWidth="1"/>
    <col min="7687" max="7688" width="0" style="97" hidden="1" customWidth="1"/>
    <col min="7689" max="7689" width="7.6640625" style="97" customWidth="1"/>
    <col min="7690" max="7698" width="0" style="97" hidden="1" customWidth="1"/>
    <col min="7699" max="7705" width="7.6640625" style="97" customWidth="1"/>
    <col min="7706" max="7936" width="9" style="97"/>
    <col min="7937" max="7937" width="2.88671875" style="97" customWidth="1"/>
    <col min="7938" max="7938" width="9.6640625" style="97" customWidth="1"/>
    <col min="7939" max="7942" width="7.6640625" style="97" customWidth="1"/>
    <col min="7943" max="7944" width="0" style="97" hidden="1" customWidth="1"/>
    <col min="7945" max="7945" width="7.6640625" style="97" customWidth="1"/>
    <col min="7946" max="7954" width="0" style="97" hidden="1" customWidth="1"/>
    <col min="7955" max="7961" width="7.6640625" style="97" customWidth="1"/>
    <col min="7962" max="8192" width="9" style="97"/>
    <col min="8193" max="8193" width="2.88671875" style="97" customWidth="1"/>
    <col min="8194" max="8194" width="9.6640625" style="97" customWidth="1"/>
    <col min="8195" max="8198" width="7.6640625" style="97" customWidth="1"/>
    <col min="8199" max="8200" width="0" style="97" hidden="1" customWidth="1"/>
    <col min="8201" max="8201" width="7.6640625" style="97" customWidth="1"/>
    <col min="8202" max="8210" width="0" style="97" hidden="1" customWidth="1"/>
    <col min="8211" max="8217" width="7.6640625" style="97" customWidth="1"/>
    <col min="8218" max="8448" width="9" style="97"/>
    <col min="8449" max="8449" width="2.88671875" style="97" customWidth="1"/>
    <col min="8450" max="8450" width="9.6640625" style="97" customWidth="1"/>
    <col min="8451" max="8454" width="7.6640625" style="97" customWidth="1"/>
    <col min="8455" max="8456" width="0" style="97" hidden="1" customWidth="1"/>
    <col min="8457" max="8457" width="7.6640625" style="97" customWidth="1"/>
    <col min="8458" max="8466" width="0" style="97" hidden="1" customWidth="1"/>
    <col min="8467" max="8473" width="7.6640625" style="97" customWidth="1"/>
    <col min="8474" max="8704" width="9" style="97"/>
    <col min="8705" max="8705" width="2.88671875" style="97" customWidth="1"/>
    <col min="8706" max="8706" width="9.6640625" style="97" customWidth="1"/>
    <col min="8707" max="8710" width="7.6640625" style="97" customWidth="1"/>
    <col min="8711" max="8712" width="0" style="97" hidden="1" customWidth="1"/>
    <col min="8713" max="8713" width="7.6640625" style="97" customWidth="1"/>
    <col min="8714" max="8722" width="0" style="97" hidden="1" customWidth="1"/>
    <col min="8723" max="8729" width="7.6640625" style="97" customWidth="1"/>
    <col min="8730" max="8960" width="9" style="97"/>
    <col min="8961" max="8961" width="2.88671875" style="97" customWidth="1"/>
    <col min="8962" max="8962" width="9.6640625" style="97" customWidth="1"/>
    <col min="8963" max="8966" width="7.6640625" style="97" customWidth="1"/>
    <col min="8967" max="8968" width="0" style="97" hidden="1" customWidth="1"/>
    <col min="8969" max="8969" width="7.6640625" style="97" customWidth="1"/>
    <col min="8970" max="8978" width="0" style="97" hidden="1" customWidth="1"/>
    <col min="8979" max="8985" width="7.6640625" style="97" customWidth="1"/>
    <col min="8986" max="9216" width="9" style="97"/>
    <col min="9217" max="9217" width="2.88671875" style="97" customWidth="1"/>
    <col min="9218" max="9218" width="9.6640625" style="97" customWidth="1"/>
    <col min="9219" max="9222" width="7.6640625" style="97" customWidth="1"/>
    <col min="9223" max="9224" width="0" style="97" hidden="1" customWidth="1"/>
    <col min="9225" max="9225" width="7.6640625" style="97" customWidth="1"/>
    <col min="9226" max="9234" width="0" style="97" hidden="1" customWidth="1"/>
    <col min="9235" max="9241" width="7.6640625" style="97" customWidth="1"/>
    <col min="9242" max="9472" width="9" style="97"/>
    <col min="9473" max="9473" width="2.88671875" style="97" customWidth="1"/>
    <col min="9474" max="9474" width="9.6640625" style="97" customWidth="1"/>
    <col min="9475" max="9478" width="7.6640625" style="97" customWidth="1"/>
    <col min="9479" max="9480" width="0" style="97" hidden="1" customWidth="1"/>
    <col min="9481" max="9481" width="7.6640625" style="97" customWidth="1"/>
    <col min="9482" max="9490" width="0" style="97" hidden="1" customWidth="1"/>
    <col min="9491" max="9497" width="7.6640625" style="97" customWidth="1"/>
    <col min="9498" max="9728" width="9" style="97"/>
    <col min="9729" max="9729" width="2.88671875" style="97" customWidth="1"/>
    <col min="9730" max="9730" width="9.6640625" style="97" customWidth="1"/>
    <col min="9731" max="9734" width="7.6640625" style="97" customWidth="1"/>
    <col min="9735" max="9736" width="0" style="97" hidden="1" customWidth="1"/>
    <col min="9737" max="9737" width="7.6640625" style="97" customWidth="1"/>
    <col min="9738" max="9746" width="0" style="97" hidden="1" customWidth="1"/>
    <col min="9747" max="9753" width="7.6640625" style="97" customWidth="1"/>
    <col min="9754" max="9984" width="9" style="97"/>
    <col min="9985" max="9985" width="2.88671875" style="97" customWidth="1"/>
    <col min="9986" max="9986" width="9.6640625" style="97" customWidth="1"/>
    <col min="9987" max="9990" width="7.6640625" style="97" customWidth="1"/>
    <col min="9991" max="9992" width="0" style="97" hidden="1" customWidth="1"/>
    <col min="9993" max="9993" width="7.6640625" style="97" customWidth="1"/>
    <col min="9994" max="10002" width="0" style="97" hidden="1" customWidth="1"/>
    <col min="10003" max="10009" width="7.6640625" style="97" customWidth="1"/>
    <col min="10010" max="10240" width="9" style="97"/>
    <col min="10241" max="10241" width="2.88671875" style="97" customWidth="1"/>
    <col min="10242" max="10242" width="9.6640625" style="97" customWidth="1"/>
    <col min="10243" max="10246" width="7.6640625" style="97" customWidth="1"/>
    <col min="10247" max="10248" width="0" style="97" hidden="1" customWidth="1"/>
    <col min="10249" max="10249" width="7.6640625" style="97" customWidth="1"/>
    <col min="10250" max="10258" width="0" style="97" hidden="1" customWidth="1"/>
    <col min="10259" max="10265" width="7.6640625" style="97" customWidth="1"/>
    <col min="10266" max="10496" width="9" style="97"/>
    <col min="10497" max="10497" width="2.88671875" style="97" customWidth="1"/>
    <col min="10498" max="10498" width="9.6640625" style="97" customWidth="1"/>
    <col min="10499" max="10502" width="7.6640625" style="97" customWidth="1"/>
    <col min="10503" max="10504" width="0" style="97" hidden="1" customWidth="1"/>
    <col min="10505" max="10505" width="7.6640625" style="97" customWidth="1"/>
    <col min="10506" max="10514" width="0" style="97" hidden="1" customWidth="1"/>
    <col min="10515" max="10521" width="7.6640625" style="97" customWidth="1"/>
    <col min="10522" max="10752" width="9" style="97"/>
    <col min="10753" max="10753" width="2.88671875" style="97" customWidth="1"/>
    <col min="10754" max="10754" width="9.6640625" style="97" customWidth="1"/>
    <col min="10755" max="10758" width="7.6640625" style="97" customWidth="1"/>
    <col min="10759" max="10760" width="0" style="97" hidden="1" customWidth="1"/>
    <col min="10761" max="10761" width="7.6640625" style="97" customWidth="1"/>
    <col min="10762" max="10770" width="0" style="97" hidden="1" customWidth="1"/>
    <col min="10771" max="10777" width="7.6640625" style="97" customWidth="1"/>
    <col min="10778" max="11008" width="9" style="97"/>
    <col min="11009" max="11009" width="2.88671875" style="97" customWidth="1"/>
    <col min="11010" max="11010" width="9.6640625" style="97" customWidth="1"/>
    <col min="11011" max="11014" width="7.6640625" style="97" customWidth="1"/>
    <col min="11015" max="11016" width="0" style="97" hidden="1" customWidth="1"/>
    <col min="11017" max="11017" width="7.6640625" style="97" customWidth="1"/>
    <col min="11018" max="11026" width="0" style="97" hidden="1" customWidth="1"/>
    <col min="11027" max="11033" width="7.6640625" style="97" customWidth="1"/>
    <col min="11034" max="11264" width="9" style="97"/>
    <col min="11265" max="11265" width="2.88671875" style="97" customWidth="1"/>
    <col min="11266" max="11266" width="9.6640625" style="97" customWidth="1"/>
    <col min="11267" max="11270" width="7.6640625" style="97" customWidth="1"/>
    <col min="11271" max="11272" width="0" style="97" hidden="1" customWidth="1"/>
    <col min="11273" max="11273" width="7.6640625" style="97" customWidth="1"/>
    <col min="11274" max="11282" width="0" style="97" hidden="1" customWidth="1"/>
    <col min="11283" max="11289" width="7.6640625" style="97" customWidth="1"/>
    <col min="11290" max="11520" width="9" style="97"/>
    <col min="11521" max="11521" width="2.88671875" style="97" customWidth="1"/>
    <col min="11522" max="11522" width="9.6640625" style="97" customWidth="1"/>
    <col min="11523" max="11526" width="7.6640625" style="97" customWidth="1"/>
    <col min="11527" max="11528" width="0" style="97" hidden="1" customWidth="1"/>
    <col min="11529" max="11529" width="7.6640625" style="97" customWidth="1"/>
    <col min="11530" max="11538" width="0" style="97" hidden="1" customWidth="1"/>
    <col min="11539" max="11545" width="7.6640625" style="97" customWidth="1"/>
    <col min="11546" max="11776" width="9" style="97"/>
    <col min="11777" max="11777" width="2.88671875" style="97" customWidth="1"/>
    <col min="11778" max="11778" width="9.6640625" style="97" customWidth="1"/>
    <col min="11779" max="11782" width="7.6640625" style="97" customWidth="1"/>
    <col min="11783" max="11784" width="0" style="97" hidden="1" customWidth="1"/>
    <col min="11785" max="11785" width="7.6640625" style="97" customWidth="1"/>
    <col min="11786" max="11794" width="0" style="97" hidden="1" customWidth="1"/>
    <col min="11795" max="11801" width="7.6640625" style="97" customWidth="1"/>
    <col min="11802" max="12032" width="9" style="97"/>
    <col min="12033" max="12033" width="2.88671875" style="97" customWidth="1"/>
    <col min="12034" max="12034" width="9.6640625" style="97" customWidth="1"/>
    <col min="12035" max="12038" width="7.6640625" style="97" customWidth="1"/>
    <col min="12039" max="12040" width="0" style="97" hidden="1" customWidth="1"/>
    <col min="12041" max="12041" width="7.6640625" style="97" customWidth="1"/>
    <col min="12042" max="12050" width="0" style="97" hidden="1" customWidth="1"/>
    <col min="12051" max="12057" width="7.6640625" style="97" customWidth="1"/>
    <col min="12058" max="12288" width="9" style="97"/>
    <col min="12289" max="12289" width="2.88671875" style="97" customWidth="1"/>
    <col min="12290" max="12290" width="9.6640625" style="97" customWidth="1"/>
    <col min="12291" max="12294" width="7.6640625" style="97" customWidth="1"/>
    <col min="12295" max="12296" width="0" style="97" hidden="1" customWidth="1"/>
    <col min="12297" max="12297" width="7.6640625" style="97" customWidth="1"/>
    <col min="12298" max="12306" width="0" style="97" hidden="1" customWidth="1"/>
    <col min="12307" max="12313" width="7.6640625" style="97" customWidth="1"/>
    <col min="12314" max="12544" width="9" style="97"/>
    <col min="12545" max="12545" width="2.88671875" style="97" customWidth="1"/>
    <col min="12546" max="12546" width="9.6640625" style="97" customWidth="1"/>
    <col min="12547" max="12550" width="7.6640625" style="97" customWidth="1"/>
    <col min="12551" max="12552" width="0" style="97" hidden="1" customWidth="1"/>
    <col min="12553" max="12553" width="7.6640625" style="97" customWidth="1"/>
    <col min="12554" max="12562" width="0" style="97" hidden="1" customWidth="1"/>
    <col min="12563" max="12569" width="7.6640625" style="97" customWidth="1"/>
    <col min="12570" max="12800" width="9" style="97"/>
    <col min="12801" max="12801" width="2.88671875" style="97" customWidth="1"/>
    <col min="12802" max="12802" width="9.6640625" style="97" customWidth="1"/>
    <col min="12803" max="12806" width="7.6640625" style="97" customWidth="1"/>
    <col min="12807" max="12808" width="0" style="97" hidden="1" customWidth="1"/>
    <col min="12809" max="12809" width="7.6640625" style="97" customWidth="1"/>
    <col min="12810" max="12818" width="0" style="97" hidden="1" customWidth="1"/>
    <col min="12819" max="12825" width="7.6640625" style="97" customWidth="1"/>
    <col min="12826" max="13056" width="9" style="97"/>
    <col min="13057" max="13057" width="2.88671875" style="97" customWidth="1"/>
    <col min="13058" max="13058" width="9.6640625" style="97" customWidth="1"/>
    <col min="13059" max="13062" width="7.6640625" style="97" customWidth="1"/>
    <col min="13063" max="13064" width="0" style="97" hidden="1" customWidth="1"/>
    <col min="13065" max="13065" width="7.6640625" style="97" customWidth="1"/>
    <col min="13066" max="13074" width="0" style="97" hidden="1" customWidth="1"/>
    <col min="13075" max="13081" width="7.6640625" style="97" customWidth="1"/>
    <col min="13082" max="13312" width="9" style="97"/>
    <col min="13313" max="13313" width="2.88671875" style="97" customWidth="1"/>
    <col min="13314" max="13314" width="9.6640625" style="97" customWidth="1"/>
    <col min="13315" max="13318" width="7.6640625" style="97" customWidth="1"/>
    <col min="13319" max="13320" width="0" style="97" hidden="1" customWidth="1"/>
    <col min="13321" max="13321" width="7.6640625" style="97" customWidth="1"/>
    <col min="13322" max="13330" width="0" style="97" hidden="1" customWidth="1"/>
    <col min="13331" max="13337" width="7.6640625" style="97" customWidth="1"/>
    <col min="13338" max="13568" width="9" style="97"/>
    <col min="13569" max="13569" width="2.88671875" style="97" customWidth="1"/>
    <col min="13570" max="13570" width="9.6640625" style="97" customWidth="1"/>
    <col min="13571" max="13574" width="7.6640625" style="97" customWidth="1"/>
    <col min="13575" max="13576" width="0" style="97" hidden="1" customWidth="1"/>
    <col min="13577" max="13577" width="7.6640625" style="97" customWidth="1"/>
    <col min="13578" max="13586" width="0" style="97" hidden="1" customWidth="1"/>
    <col min="13587" max="13593" width="7.6640625" style="97" customWidth="1"/>
    <col min="13594" max="13824" width="9" style="97"/>
    <col min="13825" max="13825" width="2.88671875" style="97" customWidth="1"/>
    <col min="13826" max="13826" width="9.6640625" style="97" customWidth="1"/>
    <col min="13827" max="13830" width="7.6640625" style="97" customWidth="1"/>
    <col min="13831" max="13832" width="0" style="97" hidden="1" customWidth="1"/>
    <col min="13833" max="13833" width="7.6640625" style="97" customWidth="1"/>
    <col min="13834" max="13842" width="0" style="97" hidden="1" customWidth="1"/>
    <col min="13843" max="13849" width="7.6640625" style="97" customWidth="1"/>
    <col min="13850" max="14080" width="9" style="97"/>
    <col min="14081" max="14081" width="2.88671875" style="97" customWidth="1"/>
    <col min="14082" max="14082" width="9.6640625" style="97" customWidth="1"/>
    <col min="14083" max="14086" width="7.6640625" style="97" customWidth="1"/>
    <col min="14087" max="14088" width="0" style="97" hidden="1" customWidth="1"/>
    <col min="14089" max="14089" width="7.6640625" style="97" customWidth="1"/>
    <col min="14090" max="14098" width="0" style="97" hidden="1" customWidth="1"/>
    <col min="14099" max="14105" width="7.6640625" style="97" customWidth="1"/>
    <col min="14106" max="14336" width="9" style="97"/>
    <col min="14337" max="14337" width="2.88671875" style="97" customWidth="1"/>
    <col min="14338" max="14338" width="9.6640625" style="97" customWidth="1"/>
    <col min="14339" max="14342" width="7.6640625" style="97" customWidth="1"/>
    <col min="14343" max="14344" width="0" style="97" hidden="1" customWidth="1"/>
    <col min="14345" max="14345" width="7.6640625" style="97" customWidth="1"/>
    <col min="14346" max="14354" width="0" style="97" hidden="1" customWidth="1"/>
    <col min="14355" max="14361" width="7.6640625" style="97" customWidth="1"/>
    <col min="14362" max="14592" width="9" style="97"/>
    <col min="14593" max="14593" width="2.88671875" style="97" customWidth="1"/>
    <col min="14594" max="14594" width="9.6640625" style="97" customWidth="1"/>
    <col min="14595" max="14598" width="7.6640625" style="97" customWidth="1"/>
    <col min="14599" max="14600" width="0" style="97" hidden="1" customWidth="1"/>
    <col min="14601" max="14601" width="7.6640625" style="97" customWidth="1"/>
    <col min="14602" max="14610" width="0" style="97" hidden="1" customWidth="1"/>
    <col min="14611" max="14617" width="7.6640625" style="97" customWidth="1"/>
    <col min="14618" max="14848" width="9" style="97"/>
    <col min="14849" max="14849" width="2.88671875" style="97" customWidth="1"/>
    <col min="14850" max="14850" width="9.6640625" style="97" customWidth="1"/>
    <col min="14851" max="14854" width="7.6640625" style="97" customWidth="1"/>
    <col min="14855" max="14856" width="0" style="97" hidden="1" customWidth="1"/>
    <col min="14857" max="14857" width="7.6640625" style="97" customWidth="1"/>
    <col min="14858" max="14866" width="0" style="97" hidden="1" customWidth="1"/>
    <col min="14867" max="14873" width="7.6640625" style="97" customWidth="1"/>
    <col min="14874" max="15104" width="9" style="97"/>
    <col min="15105" max="15105" width="2.88671875" style="97" customWidth="1"/>
    <col min="15106" max="15106" width="9.6640625" style="97" customWidth="1"/>
    <col min="15107" max="15110" width="7.6640625" style="97" customWidth="1"/>
    <col min="15111" max="15112" width="0" style="97" hidden="1" customWidth="1"/>
    <col min="15113" max="15113" width="7.6640625" style="97" customWidth="1"/>
    <col min="15114" max="15122" width="0" style="97" hidden="1" customWidth="1"/>
    <col min="15123" max="15129" width="7.6640625" style="97" customWidth="1"/>
    <col min="15130" max="15360" width="9" style="97"/>
    <col min="15361" max="15361" width="2.88671875" style="97" customWidth="1"/>
    <col min="15362" max="15362" width="9.6640625" style="97" customWidth="1"/>
    <col min="15363" max="15366" width="7.6640625" style="97" customWidth="1"/>
    <col min="15367" max="15368" width="0" style="97" hidden="1" customWidth="1"/>
    <col min="15369" max="15369" width="7.6640625" style="97" customWidth="1"/>
    <col min="15370" max="15378" width="0" style="97" hidden="1" customWidth="1"/>
    <col min="15379" max="15385" width="7.6640625" style="97" customWidth="1"/>
    <col min="15386" max="15616" width="9" style="97"/>
    <col min="15617" max="15617" width="2.88671875" style="97" customWidth="1"/>
    <col min="15618" max="15618" width="9.6640625" style="97" customWidth="1"/>
    <col min="15619" max="15622" width="7.6640625" style="97" customWidth="1"/>
    <col min="15623" max="15624" width="0" style="97" hidden="1" customWidth="1"/>
    <col min="15625" max="15625" width="7.6640625" style="97" customWidth="1"/>
    <col min="15626" max="15634" width="0" style="97" hidden="1" customWidth="1"/>
    <col min="15635" max="15641" width="7.6640625" style="97" customWidth="1"/>
    <col min="15642" max="15872" width="9" style="97"/>
    <col min="15873" max="15873" width="2.88671875" style="97" customWidth="1"/>
    <col min="15874" max="15874" width="9.6640625" style="97" customWidth="1"/>
    <col min="15875" max="15878" width="7.6640625" style="97" customWidth="1"/>
    <col min="15879" max="15880" width="0" style="97" hidden="1" customWidth="1"/>
    <col min="15881" max="15881" width="7.6640625" style="97" customWidth="1"/>
    <col min="15882" max="15890" width="0" style="97" hidden="1" customWidth="1"/>
    <col min="15891" max="15897" width="7.6640625" style="97" customWidth="1"/>
    <col min="15898" max="16128" width="9" style="97"/>
    <col min="16129" max="16129" width="2.88671875" style="97" customWidth="1"/>
    <col min="16130" max="16130" width="9.6640625" style="97" customWidth="1"/>
    <col min="16131" max="16134" width="7.6640625" style="97" customWidth="1"/>
    <col min="16135" max="16136" width="0" style="97" hidden="1" customWidth="1"/>
    <col min="16137" max="16137" width="7.6640625" style="97" customWidth="1"/>
    <col min="16138" max="16146" width="0" style="97" hidden="1" customWidth="1"/>
    <col min="16147" max="16153" width="7.6640625" style="97" customWidth="1"/>
    <col min="16154" max="16384" width="9" style="97"/>
  </cols>
  <sheetData>
    <row r="1" spans="1:26" s="91" customFormat="1" ht="15.9" customHeight="1" x14ac:dyDescent="0.2">
      <c r="A1" s="90" t="s">
        <v>141</v>
      </c>
      <c r="B1" s="90"/>
    </row>
    <row r="2" spans="1:26" s="91" customFormat="1" ht="15.9" customHeight="1" x14ac:dyDescent="0.2">
      <c r="A2" s="90"/>
      <c r="B2" s="90" t="s">
        <v>142</v>
      </c>
      <c r="D2" s="92"/>
    </row>
    <row r="3" spans="1:26" s="91" customFormat="1" ht="15.9" customHeight="1" x14ac:dyDescent="0.2">
      <c r="A3" s="90"/>
      <c r="B3" s="90" t="s">
        <v>143</v>
      </c>
      <c r="S3" s="93"/>
      <c r="T3" s="93"/>
      <c r="U3" s="93"/>
      <c r="V3" s="93"/>
      <c r="W3" s="93"/>
      <c r="X3" s="93"/>
      <c r="Y3" s="93" t="s">
        <v>207</v>
      </c>
    </row>
    <row r="4" spans="1:26" ht="14.1" customHeight="1" x14ac:dyDescent="0.15">
      <c r="A4" s="94" t="s">
        <v>28</v>
      </c>
      <c r="B4" s="95" t="s">
        <v>31</v>
      </c>
      <c r="C4" s="95" t="s">
        <v>144</v>
      </c>
      <c r="D4" s="96" t="s">
        <v>145</v>
      </c>
      <c r="E4" s="96">
        <v>50</v>
      </c>
      <c r="F4" s="96">
        <v>60</v>
      </c>
      <c r="G4" s="96">
        <v>5</v>
      </c>
      <c r="H4" s="96">
        <v>6</v>
      </c>
      <c r="I4" s="96" t="s">
        <v>146</v>
      </c>
      <c r="J4" s="96">
        <v>8</v>
      </c>
      <c r="K4" s="96">
        <v>9</v>
      </c>
      <c r="L4" s="96">
        <v>10</v>
      </c>
      <c r="M4" s="96">
        <v>11</v>
      </c>
      <c r="N4" s="96">
        <v>12</v>
      </c>
      <c r="O4" s="96">
        <v>13</v>
      </c>
      <c r="P4" s="96">
        <v>14</v>
      </c>
      <c r="Q4" s="96">
        <v>15</v>
      </c>
      <c r="R4" s="96">
        <v>16</v>
      </c>
      <c r="S4" s="96">
        <v>17</v>
      </c>
      <c r="T4" s="96">
        <v>27</v>
      </c>
      <c r="U4" s="96" t="s">
        <v>147</v>
      </c>
      <c r="V4" s="96" t="s">
        <v>148</v>
      </c>
      <c r="W4" s="96" t="s">
        <v>149</v>
      </c>
      <c r="X4" s="96" t="s">
        <v>234</v>
      </c>
      <c r="Y4" s="96" t="s">
        <v>235</v>
      </c>
    </row>
    <row r="5" spans="1:26" ht="14.1" customHeight="1" x14ac:dyDescent="0.15">
      <c r="A5" s="230" t="s">
        <v>150</v>
      </c>
      <c r="B5" s="211" t="s">
        <v>151</v>
      </c>
      <c r="C5" s="98" t="s">
        <v>152</v>
      </c>
      <c r="D5" s="99">
        <v>242718</v>
      </c>
      <c r="E5" s="99">
        <v>188068</v>
      </c>
      <c r="F5" s="99">
        <v>154907</v>
      </c>
      <c r="G5" s="99">
        <v>193255</v>
      </c>
      <c r="H5" s="99">
        <v>197583</v>
      </c>
      <c r="I5" s="99">
        <v>201947</v>
      </c>
      <c r="J5" s="99">
        <v>203841</v>
      </c>
      <c r="K5" s="99">
        <v>199524</v>
      </c>
      <c r="L5" s="99">
        <v>199504</v>
      </c>
      <c r="M5" s="99">
        <v>197388</v>
      </c>
      <c r="N5" s="99">
        <v>195771</v>
      </c>
      <c r="O5" s="99">
        <v>194534</v>
      </c>
      <c r="P5" s="99">
        <v>190718</v>
      </c>
      <c r="Q5" s="99">
        <v>190664</v>
      </c>
      <c r="R5" s="99">
        <v>190178</v>
      </c>
      <c r="S5" s="99">
        <v>190282</v>
      </c>
      <c r="T5" s="99">
        <v>212182</v>
      </c>
      <c r="U5" s="99">
        <v>183131</v>
      </c>
      <c r="V5" s="99">
        <v>190271</v>
      </c>
      <c r="W5" s="99">
        <v>196772</v>
      </c>
      <c r="X5" s="99">
        <v>205274</v>
      </c>
      <c r="Y5" s="99">
        <v>214064</v>
      </c>
    </row>
    <row r="6" spans="1:26" ht="14.1" customHeight="1" x14ac:dyDescent="0.15">
      <c r="A6" s="231"/>
      <c r="B6" s="211"/>
      <c r="C6" s="98" t="s">
        <v>153</v>
      </c>
      <c r="D6" s="100">
        <v>102351</v>
      </c>
      <c r="E6" s="100">
        <v>124751</v>
      </c>
      <c r="F6" s="100">
        <v>92549</v>
      </c>
      <c r="G6" s="100">
        <v>117958</v>
      </c>
      <c r="H6" s="100">
        <v>118604</v>
      </c>
      <c r="I6" s="100">
        <v>119230</v>
      </c>
      <c r="J6" s="100">
        <v>119745</v>
      </c>
      <c r="K6" s="100">
        <v>115284</v>
      </c>
      <c r="L6" s="100">
        <v>113145</v>
      </c>
      <c r="M6" s="100">
        <v>111392</v>
      </c>
      <c r="N6" s="100">
        <v>110251</v>
      </c>
      <c r="O6" s="100">
        <v>108999</v>
      </c>
      <c r="P6" s="100">
        <v>106734</v>
      </c>
      <c r="Q6" s="100">
        <v>106649</v>
      </c>
      <c r="R6" s="100">
        <v>103821</v>
      </c>
      <c r="S6" s="100">
        <v>102513</v>
      </c>
      <c r="T6" s="100">
        <v>118439</v>
      </c>
      <c r="U6" s="100">
        <v>67920</v>
      </c>
      <c r="V6" s="100">
        <v>77319</v>
      </c>
      <c r="W6" s="100">
        <v>99796</v>
      </c>
      <c r="X6" s="100">
        <v>113605</v>
      </c>
      <c r="Y6" s="100">
        <v>117756</v>
      </c>
    </row>
    <row r="7" spans="1:26" ht="14.1" customHeight="1" x14ac:dyDescent="0.2">
      <c r="A7" s="231"/>
      <c r="B7" s="211"/>
      <c r="C7" s="101" t="s">
        <v>154</v>
      </c>
      <c r="D7" s="102">
        <v>345069</v>
      </c>
      <c r="E7" s="102">
        <v>312819</v>
      </c>
      <c r="F7" s="102">
        <v>247456</v>
      </c>
      <c r="G7" s="102">
        <v>311213</v>
      </c>
      <c r="H7" s="102">
        <v>316187</v>
      </c>
      <c r="I7" s="102">
        <v>321177</v>
      </c>
      <c r="J7" s="102">
        <v>323586</v>
      </c>
      <c r="K7" s="102">
        <v>314808</v>
      </c>
      <c r="L7" s="102">
        <v>312649</v>
      </c>
      <c r="M7" s="102">
        <v>308780</v>
      </c>
      <c r="N7" s="102">
        <v>306022</v>
      </c>
      <c r="O7" s="102">
        <v>303533</v>
      </c>
      <c r="P7" s="102">
        <v>297452</v>
      </c>
      <c r="Q7" s="102">
        <v>297313</v>
      </c>
      <c r="R7" s="102">
        <v>293999</v>
      </c>
      <c r="S7" s="102">
        <v>292795</v>
      </c>
      <c r="T7" s="102">
        <v>330621</v>
      </c>
      <c r="U7" s="102">
        <v>251051</v>
      </c>
      <c r="V7" s="102">
        <v>267590</v>
      </c>
      <c r="W7" s="102">
        <v>296568</v>
      </c>
      <c r="X7" s="102">
        <v>318879</v>
      </c>
      <c r="Y7" s="102">
        <v>331820</v>
      </c>
      <c r="Z7" s="103"/>
    </row>
    <row r="8" spans="1:26" ht="14.1" customHeight="1" x14ac:dyDescent="0.15">
      <c r="A8" s="231"/>
      <c r="B8" s="211" t="s">
        <v>23</v>
      </c>
      <c r="C8" s="104" t="s">
        <v>152</v>
      </c>
      <c r="D8" s="99">
        <v>68429</v>
      </c>
      <c r="E8" s="99">
        <v>77896</v>
      </c>
      <c r="F8" s="99">
        <v>76544</v>
      </c>
      <c r="G8" s="99">
        <v>84557</v>
      </c>
      <c r="H8" s="99">
        <v>80876</v>
      </c>
      <c r="I8" s="99">
        <v>78561</v>
      </c>
      <c r="J8" s="99">
        <v>77825</v>
      </c>
      <c r="K8" s="99">
        <v>76134</v>
      </c>
      <c r="L8" s="99">
        <v>70805</v>
      </c>
      <c r="M8" s="99">
        <v>65634</v>
      </c>
      <c r="N8" s="99">
        <v>61778</v>
      </c>
      <c r="O8" s="99">
        <v>57475</v>
      </c>
      <c r="P8" s="99">
        <v>54685</v>
      </c>
      <c r="Q8" s="99">
        <v>53394</v>
      </c>
      <c r="R8" s="99">
        <v>52664</v>
      </c>
      <c r="S8" s="99">
        <v>51976</v>
      </c>
      <c r="T8" s="99">
        <v>55475</v>
      </c>
      <c r="U8" s="99">
        <v>47861</v>
      </c>
      <c r="V8" s="99">
        <v>48989</v>
      </c>
      <c r="W8" s="99">
        <v>54065</v>
      </c>
      <c r="X8" s="99">
        <v>56181</v>
      </c>
      <c r="Y8" s="99">
        <v>58306</v>
      </c>
    </row>
    <row r="9" spans="1:26" ht="14.1" customHeight="1" x14ac:dyDescent="0.15">
      <c r="A9" s="231"/>
      <c r="B9" s="211"/>
      <c r="C9" s="98" t="s">
        <v>153</v>
      </c>
      <c r="D9" s="100">
        <v>30604</v>
      </c>
      <c r="E9" s="100">
        <v>43210</v>
      </c>
      <c r="F9" s="100">
        <v>47641</v>
      </c>
      <c r="G9" s="100">
        <v>54138</v>
      </c>
      <c r="H9" s="100">
        <v>52995</v>
      </c>
      <c r="I9" s="100">
        <v>52549</v>
      </c>
      <c r="J9" s="100">
        <v>52953</v>
      </c>
      <c r="K9" s="100">
        <v>52436</v>
      </c>
      <c r="L9" s="100">
        <v>52757</v>
      </c>
      <c r="M9" s="100">
        <v>53497</v>
      </c>
      <c r="N9" s="100">
        <v>52855</v>
      </c>
      <c r="O9" s="100">
        <v>53895</v>
      </c>
      <c r="P9" s="100">
        <v>53740</v>
      </c>
      <c r="Q9" s="100">
        <v>54033</v>
      </c>
      <c r="R9" s="100">
        <v>51412</v>
      </c>
      <c r="S9" s="100">
        <v>51123</v>
      </c>
      <c r="T9" s="100">
        <v>46476</v>
      </c>
      <c r="U9" s="100">
        <v>31187</v>
      </c>
      <c r="V9" s="100">
        <v>33040</v>
      </c>
      <c r="W9" s="100">
        <v>38926</v>
      </c>
      <c r="X9" s="100">
        <v>43053</v>
      </c>
      <c r="Y9" s="100">
        <v>45040</v>
      </c>
    </row>
    <row r="10" spans="1:26" ht="14.1" customHeight="1" x14ac:dyDescent="0.15">
      <c r="A10" s="231"/>
      <c r="B10" s="211"/>
      <c r="C10" s="101" t="s">
        <v>154</v>
      </c>
      <c r="D10" s="102">
        <v>99033</v>
      </c>
      <c r="E10" s="102">
        <v>121106</v>
      </c>
      <c r="F10" s="102">
        <v>124185</v>
      </c>
      <c r="G10" s="102">
        <v>138695</v>
      </c>
      <c r="H10" s="102">
        <v>133871</v>
      </c>
      <c r="I10" s="102">
        <v>131110</v>
      </c>
      <c r="J10" s="102">
        <v>130778</v>
      </c>
      <c r="K10" s="102">
        <v>128570</v>
      </c>
      <c r="L10" s="102">
        <v>123562</v>
      </c>
      <c r="M10" s="102">
        <v>119131</v>
      </c>
      <c r="N10" s="102">
        <v>114633</v>
      </c>
      <c r="O10" s="102">
        <v>111370</v>
      </c>
      <c r="P10" s="102">
        <v>108425</v>
      </c>
      <c r="Q10" s="102">
        <v>107427</v>
      </c>
      <c r="R10" s="102">
        <v>104076</v>
      </c>
      <c r="S10" s="102">
        <v>103099</v>
      </c>
      <c r="T10" s="102">
        <v>101951</v>
      </c>
      <c r="U10" s="102">
        <v>79048</v>
      </c>
      <c r="V10" s="102">
        <v>82029</v>
      </c>
      <c r="W10" s="102">
        <v>92991</v>
      </c>
      <c r="X10" s="102">
        <v>99234</v>
      </c>
      <c r="Y10" s="102">
        <v>103346</v>
      </c>
    </row>
    <row r="11" spans="1:26" ht="14.1" customHeight="1" x14ac:dyDescent="0.15">
      <c r="A11" s="231"/>
      <c r="B11" s="211" t="s">
        <v>13</v>
      </c>
      <c r="C11" s="104" t="s">
        <v>152</v>
      </c>
      <c r="D11" s="99">
        <v>12680</v>
      </c>
      <c r="E11" s="99">
        <v>14007</v>
      </c>
      <c r="F11" s="99">
        <v>10257</v>
      </c>
      <c r="G11" s="99">
        <v>6884</v>
      </c>
      <c r="H11" s="99">
        <v>6407</v>
      </c>
      <c r="I11" s="99">
        <v>5984</v>
      </c>
      <c r="J11" s="99">
        <v>5629</v>
      </c>
      <c r="K11" s="99">
        <v>5437</v>
      </c>
      <c r="L11" s="99">
        <v>5171</v>
      </c>
      <c r="M11" s="99">
        <v>4879</v>
      </c>
      <c r="N11" s="99">
        <v>4359</v>
      </c>
      <c r="O11" s="99">
        <v>3928</v>
      </c>
      <c r="P11" s="99">
        <v>3614</v>
      </c>
      <c r="Q11" s="99">
        <v>3320</v>
      </c>
      <c r="R11" s="99">
        <v>3062</v>
      </c>
      <c r="S11" s="99">
        <v>2976</v>
      </c>
      <c r="T11" s="99">
        <v>2623</v>
      </c>
      <c r="U11" s="99">
        <v>2113</v>
      </c>
      <c r="V11" s="99">
        <v>2249</v>
      </c>
      <c r="W11" s="99">
        <v>2266</v>
      </c>
      <c r="X11" s="99">
        <v>2349</v>
      </c>
      <c r="Y11" s="99">
        <v>2344</v>
      </c>
    </row>
    <row r="12" spans="1:26" ht="14.1" customHeight="1" x14ac:dyDescent="0.15">
      <c r="A12" s="231"/>
      <c r="B12" s="211"/>
      <c r="C12" s="98" t="s">
        <v>153</v>
      </c>
      <c r="D12" s="100">
        <v>5445</v>
      </c>
      <c r="E12" s="100">
        <v>6572</v>
      </c>
      <c r="F12" s="100">
        <v>5002</v>
      </c>
      <c r="G12" s="100">
        <v>4209</v>
      </c>
      <c r="H12" s="100">
        <v>3934</v>
      </c>
      <c r="I12" s="100">
        <v>3843</v>
      </c>
      <c r="J12" s="100">
        <v>3841</v>
      </c>
      <c r="K12" s="100">
        <v>3713</v>
      </c>
      <c r="L12" s="100">
        <v>3611</v>
      </c>
      <c r="M12" s="100">
        <v>3550</v>
      </c>
      <c r="N12" s="100">
        <v>3374</v>
      </c>
      <c r="O12" s="100">
        <v>3284</v>
      </c>
      <c r="P12" s="100">
        <v>3179</v>
      </c>
      <c r="Q12" s="100">
        <v>3208</v>
      </c>
      <c r="R12" s="100">
        <v>3077</v>
      </c>
      <c r="S12" s="100">
        <v>3037</v>
      </c>
      <c r="T12" s="100">
        <v>2105</v>
      </c>
      <c r="U12" s="100">
        <v>1379</v>
      </c>
      <c r="V12" s="100">
        <v>1408</v>
      </c>
      <c r="W12" s="100">
        <v>1587</v>
      </c>
      <c r="X12" s="100">
        <v>1666</v>
      </c>
      <c r="Y12" s="100">
        <v>1652</v>
      </c>
    </row>
    <row r="13" spans="1:26" ht="14.1" customHeight="1" x14ac:dyDescent="0.15">
      <c r="A13" s="231"/>
      <c r="B13" s="211"/>
      <c r="C13" s="101" t="s">
        <v>154</v>
      </c>
      <c r="D13" s="102">
        <v>18125</v>
      </c>
      <c r="E13" s="102">
        <v>20579</v>
      </c>
      <c r="F13" s="102">
        <v>15259</v>
      </c>
      <c r="G13" s="102">
        <v>11093</v>
      </c>
      <c r="H13" s="102">
        <v>10341</v>
      </c>
      <c r="I13" s="102">
        <v>9827</v>
      </c>
      <c r="J13" s="102">
        <v>9470</v>
      </c>
      <c r="K13" s="102">
        <v>9150</v>
      </c>
      <c r="L13" s="105">
        <v>8782</v>
      </c>
      <c r="M13" s="102">
        <v>8429</v>
      </c>
      <c r="N13" s="102">
        <v>7733</v>
      </c>
      <c r="O13" s="102">
        <v>7212</v>
      </c>
      <c r="P13" s="102">
        <v>6793</v>
      </c>
      <c r="Q13" s="102">
        <v>6528</v>
      </c>
      <c r="R13" s="102">
        <v>6139</v>
      </c>
      <c r="S13" s="102">
        <v>6013</v>
      </c>
      <c r="T13" s="102">
        <v>4728</v>
      </c>
      <c r="U13" s="102">
        <v>3492</v>
      </c>
      <c r="V13" s="102">
        <v>3657</v>
      </c>
      <c r="W13" s="102">
        <v>3853</v>
      </c>
      <c r="X13" s="102">
        <v>4015</v>
      </c>
      <c r="Y13" s="102">
        <v>3996</v>
      </c>
    </row>
    <row r="14" spans="1:26" ht="14.1" customHeight="1" x14ac:dyDescent="0.15">
      <c r="A14" s="231"/>
      <c r="B14" s="211" t="s">
        <v>155</v>
      </c>
      <c r="C14" s="104" t="s">
        <v>152</v>
      </c>
      <c r="D14" s="99">
        <v>2686</v>
      </c>
      <c r="E14" s="99">
        <v>1544</v>
      </c>
      <c r="F14" s="99">
        <v>1547</v>
      </c>
      <c r="G14" s="99">
        <v>1204</v>
      </c>
      <c r="H14" s="99">
        <v>1148</v>
      </c>
      <c r="I14" s="99">
        <v>1174</v>
      </c>
      <c r="J14" s="99">
        <v>1167</v>
      </c>
      <c r="K14" s="99">
        <v>1174</v>
      </c>
      <c r="L14" s="100">
        <v>1194</v>
      </c>
      <c r="M14" s="99">
        <v>1184</v>
      </c>
      <c r="N14" s="99">
        <v>1329</v>
      </c>
      <c r="O14" s="99">
        <v>1377</v>
      </c>
      <c r="P14" s="99">
        <v>1415</v>
      </c>
      <c r="Q14" s="99">
        <v>1391</v>
      </c>
      <c r="R14" s="99">
        <v>1309</v>
      </c>
      <c r="S14" s="99">
        <v>1312</v>
      </c>
      <c r="T14" s="99">
        <v>954</v>
      </c>
      <c r="U14" s="99">
        <v>632</v>
      </c>
      <c r="V14" s="99">
        <v>622</v>
      </c>
      <c r="W14" s="99">
        <v>617</v>
      </c>
      <c r="X14" s="99">
        <v>615</v>
      </c>
      <c r="Y14" s="99">
        <v>628</v>
      </c>
    </row>
    <row r="15" spans="1:26" ht="14.1" customHeight="1" x14ac:dyDescent="0.15">
      <c r="A15" s="231"/>
      <c r="B15" s="211"/>
      <c r="C15" s="98" t="s">
        <v>153</v>
      </c>
      <c r="D15" s="100">
        <v>1690</v>
      </c>
      <c r="E15" s="100">
        <v>1311</v>
      </c>
      <c r="F15" s="100">
        <v>1133</v>
      </c>
      <c r="G15" s="100">
        <v>1031</v>
      </c>
      <c r="H15" s="100">
        <v>1021</v>
      </c>
      <c r="I15" s="100">
        <v>1036</v>
      </c>
      <c r="J15" s="100">
        <v>1032</v>
      </c>
      <c r="K15" s="100">
        <v>1157</v>
      </c>
      <c r="L15" s="100">
        <v>1053</v>
      </c>
      <c r="M15" s="100">
        <v>967</v>
      </c>
      <c r="N15" s="100">
        <v>971</v>
      </c>
      <c r="O15" s="100">
        <v>937</v>
      </c>
      <c r="P15" s="100">
        <v>896</v>
      </c>
      <c r="Q15" s="100">
        <v>897</v>
      </c>
      <c r="R15" s="100">
        <v>823</v>
      </c>
      <c r="S15" s="100">
        <v>788</v>
      </c>
      <c r="T15" s="100">
        <v>567</v>
      </c>
      <c r="U15" s="100">
        <v>370</v>
      </c>
      <c r="V15" s="100">
        <v>409</v>
      </c>
      <c r="W15" s="100">
        <v>475</v>
      </c>
      <c r="X15" s="100">
        <v>514</v>
      </c>
      <c r="Y15" s="100">
        <v>520</v>
      </c>
    </row>
    <row r="16" spans="1:26" ht="14.1" customHeight="1" x14ac:dyDescent="0.15">
      <c r="A16" s="231"/>
      <c r="B16" s="211"/>
      <c r="C16" s="101" t="s">
        <v>154</v>
      </c>
      <c r="D16" s="102">
        <v>4376</v>
      </c>
      <c r="E16" s="102">
        <v>2855</v>
      </c>
      <c r="F16" s="102">
        <v>2680</v>
      </c>
      <c r="G16" s="102">
        <v>2235</v>
      </c>
      <c r="H16" s="102">
        <v>2169</v>
      </c>
      <c r="I16" s="102">
        <v>2210</v>
      </c>
      <c r="J16" s="102">
        <v>2199</v>
      </c>
      <c r="K16" s="102">
        <v>2331</v>
      </c>
      <c r="L16" s="105">
        <v>2247</v>
      </c>
      <c r="M16" s="105">
        <v>2151</v>
      </c>
      <c r="N16" s="105">
        <v>2300</v>
      </c>
      <c r="O16" s="105">
        <v>2314</v>
      </c>
      <c r="P16" s="105">
        <v>2311</v>
      </c>
      <c r="Q16" s="102">
        <v>2288</v>
      </c>
      <c r="R16" s="102">
        <v>2132</v>
      </c>
      <c r="S16" s="102">
        <v>2100</v>
      </c>
      <c r="T16" s="102">
        <v>1521</v>
      </c>
      <c r="U16" s="102">
        <v>1002</v>
      </c>
      <c r="V16" s="102">
        <v>1031</v>
      </c>
      <c r="W16" s="102">
        <v>1092</v>
      </c>
      <c r="X16" s="102">
        <v>1129</v>
      </c>
      <c r="Y16" s="102">
        <v>1148</v>
      </c>
    </row>
    <row r="17" spans="1:25" ht="14.1" customHeight="1" x14ac:dyDescent="0.15">
      <c r="A17" s="231"/>
      <c r="B17" s="211" t="s">
        <v>10</v>
      </c>
      <c r="C17" s="104" t="s">
        <v>152</v>
      </c>
      <c r="D17" s="99">
        <v>1920</v>
      </c>
      <c r="E17" s="99">
        <v>1461</v>
      </c>
      <c r="F17" s="99">
        <v>712</v>
      </c>
      <c r="G17" s="99">
        <v>598</v>
      </c>
      <c r="H17" s="99">
        <v>577</v>
      </c>
      <c r="I17" s="99">
        <v>580</v>
      </c>
      <c r="J17" s="99">
        <v>615</v>
      </c>
      <c r="K17" s="99">
        <v>644</v>
      </c>
      <c r="L17" s="100">
        <v>614</v>
      </c>
      <c r="M17" s="100">
        <v>567</v>
      </c>
      <c r="N17" s="100">
        <v>516</v>
      </c>
      <c r="O17" s="100">
        <v>489</v>
      </c>
      <c r="P17" s="99">
        <v>499</v>
      </c>
      <c r="Q17" s="99">
        <v>534</v>
      </c>
      <c r="R17" s="99">
        <v>534</v>
      </c>
      <c r="S17" s="99">
        <v>506</v>
      </c>
      <c r="T17" s="99">
        <v>1133</v>
      </c>
      <c r="U17" s="99">
        <v>325</v>
      </c>
      <c r="V17" s="99">
        <v>360</v>
      </c>
      <c r="W17" s="99">
        <v>656</v>
      </c>
      <c r="X17" s="99">
        <v>720</v>
      </c>
      <c r="Y17" s="99">
        <v>738</v>
      </c>
    </row>
    <row r="18" spans="1:25" ht="14.1" customHeight="1" x14ac:dyDescent="0.15">
      <c r="A18" s="231"/>
      <c r="B18" s="211"/>
      <c r="C18" s="98" t="s">
        <v>153</v>
      </c>
      <c r="D18" s="100">
        <v>1211</v>
      </c>
      <c r="E18" s="100">
        <v>1095</v>
      </c>
      <c r="F18" s="100">
        <v>859</v>
      </c>
      <c r="G18" s="100">
        <v>1069</v>
      </c>
      <c r="H18" s="100">
        <v>1108</v>
      </c>
      <c r="I18" s="100">
        <v>1131</v>
      </c>
      <c r="J18" s="100">
        <v>1108</v>
      </c>
      <c r="K18" s="100">
        <v>1096</v>
      </c>
      <c r="L18" s="100">
        <v>1133</v>
      </c>
      <c r="M18" s="100">
        <v>1155</v>
      </c>
      <c r="N18" s="100">
        <v>1125</v>
      </c>
      <c r="O18" s="100">
        <v>1107</v>
      </c>
      <c r="P18" s="100">
        <v>1037</v>
      </c>
      <c r="Q18" s="100">
        <v>1009</v>
      </c>
      <c r="R18" s="100">
        <v>973</v>
      </c>
      <c r="S18" s="100">
        <v>941</v>
      </c>
      <c r="T18" s="100">
        <v>1011</v>
      </c>
      <c r="U18" s="100">
        <v>773</v>
      </c>
      <c r="V18" s="100">
        <v>823</v>
      </c>
      <c r="W18" s="100">
        <v>855</v>
      </c>
      <c r="X18" s="100">
        <v>996</v>
      </c>
      <c r="Y18" s="100">
        <v>968</v>
      </c>
    </row>
    <row r="19" spans="1:25" ht="14.1" customHeight="1" x14ac:dyDescent="0.15">
      <c r="A19" s="231"/>
      <c r="B19" s="211"/>
      <c r="C19" s="101" t="s">
        <v>154</v>
      </c>
      <c r="D19" s="102">
        <v>3131</v>
      </c>
      <c r="E19" s="102">
        <v>2556</v>
      </c>
      <c r="F19" s="102">
        <v>1571</v>
      </c>
      <c r="G19" s="102">
        <v>1667</v>
      </c>
      <c r="H19" s="102">
        <v>1685</v>
      </c>
      <c r="I19" s="102">
        <v>1711</v>
      </c>
      <c r="J19" s="102">
        <v>1723</v>
      </c>
      <c r="K19" s="102">
        <v>1740</v>
      </c>
      <c r="L19" s="105">
        <v>1747</v>
      </c>
      <c r="M19" s="102">
        <v>1722</v>
      </c>
      <c r="N19" s="102">
        <v>1641</v>
      </c>
      <c r="O19" s="102">
        <v>1596</v>
      </c>
      <c r="P19" s="102">
        <v>1536</v>
      </c>
      <c r="Q19" s="102">
        <v>1543</v>
      </c>
      <c r="R19" s="102">
        <v>1507</v>
      </c>
      <c r="S19" s="102">
        <v>1447</v>
      </c>
      <c r="T19" s="102">
        <v>2144</v>
      </c>
      <c r="U19" s="102">
        <v>1098</v>
      </c>
      <c r="V19" s="102">
        <v>1183</v>
      </c>
      <c r="W19" s="102">
        <v>1511</v>
      </c>
      <c r="X19" s="102">
        <v>1716</v>
      </c>
      <c r="Y19" s="102">
        <v>1706</v>
      </c>
    </row>
    <row r="20" spans="1:25" ht="14.1" customHeight="1" x14ac:dyDescent="0.15">
      <c r="A20" s="231"/>
      <c r="B20" s="210" t="s">
        <v>156</v>
      </c>
      <c r="C20" s="104" t="s">
        <v>152</v>
      </c>
      <c r="D20" s="99"/>
      <c r="E20" s="99"/>
      <c r="F20" s="99">
        <v>30938</v>
      </c>
      <c r="G20" s="99">
        <v>52476</v>
      </c>
      <c r="H20" s="99">
        <v>52991</v>
      </c>
      <c r="I20" s="99">
        <v>52285</v>
      </c>
      <c r="J20" s="99">
        <v>52051</v>
      </c>
      <c r="K20" s="99">
        <v>52701</v>
      </c>
      <c r="L20" s="100">
        <v>51019</v>
      </c>
      <c r="M20" s="99">
        <v>49083</v>
      </c>
      <c r="N20" s="99">
        <v>47418</v>
      </c>
      <c r="O20" s="99">
        <v>46564</v>
      </c>
      <c r="P20" s="99">
        <v>45215</v>
      </c>
      <c r="Q20" s="99">
        <v>43676</v>
      </c>
      <c r="R20" s="99">
        <v>43006</v>
      </c>
      <c r="S20" s="99">
        <v>47035</v>
      </c>
      <c r="T20" s="99">
        <v>73149</v>
      </c>
      <c r="U20" s="99">
        <v>64972</v>
      </c>
      <c r="V20" s="99">
        <v>68059</v>
      </c>
      <c r="W20" s="99">
        <v>73653</v>
      </c>
      <c r="X20" s="99">
        <v>82336</v>
      </c>
      <c r="Y20" s="99">
        <v>89094</v>
      </c>
    </row>
    <row r="21" spans="1:25" ht="14.1" customHeight="1" x14ac:dyDescent="0.15">
      <c r="A21" s="231"/>
      <c r="B21" s="211"/>
      <c r="C21" s="98" t="s">
        <v>153</v>
      </c>
      <c r="D21" s="100"/>
      <c r="E21" s="100"/>
      <c r="F21" s="100">
        <v>36971</v>
      </c>
      <c r="G21" s="100">
        <v>58734</v>
      </c>
      <c r="H21" s="100">
        <v>60035</v>
      </c>
      <c r="I21" s="100">
        <v>63361</v>
      </c>
      <c r="J21" s="100">
        <v>64925</v>
      </c>
      <c r="K21" s="100">
        <v>63353</v>
      </c>
      <c r="L21" s="100">
        <v>63282</v>
      </c>
      <c r="M21" s="100">
        <v>64306</v>
      </c>
      <c r="N21" s="100">
        <v>60776</v>
      </c>
      <c r="O21" s="100">
        <v>61761</v>
      </c>
      <c r="P21" s="100">
        <v>61005</v>
      </c>
      <c r="Q21" s="100">
        <v>60897</v>
      </c>
      <c r="R21" s="100">
        <v>61926</v>
      </c>
      <c r="S21" s="100">
        <v>67176</v>
      </c>
      <c r="T21" s="100">
        <v>82932</v>
      </c>
      <c r="U21" s="100">
        <v>45947</v>
      </c>
      <c r="V21" s="100">
        <v>54438</v>
      </c>
      <c r="W21" s="100">
        <v>72039</v>
      </c>
      <c r="X21" s="100">
        <v>94089</v>
      </c>
      <c r="Y21" s="100">
        <v>102247</v>
      </c>
    </row>
    <row r="22" spans="1:25" ht="14.1" customHeight="1" x14ac:dyDescent="0.15">
      <c r="A22" s="231"/>
      <c r="B22" s="212"/>
      <c r="C22" s="101" t="s">
        <v>154</v>
      </c>
      <c r="D22" s="102">
        <v>0</v>
      </c>
      <c r="E22" s="102">
        <v>0</v>
      </c>
      <c r="F22" s="102">
        <v>67909</v>
      </c>
      <c r="G22" s="102">
        <v>111210</v>
      </c>
      <c r="H22" s="102">
        <v>113026</v>
      </c>
      <c r="I22" s="102">
        <v>115646</v>
      </c>
      <c r="J22" s="102">
        <v>116976</v>
      </c>
      <c r="K22" s="102">
        <v>116054</v>
      </c>
      <c r="L22" s="105">
        <v>114301</v>
      </c>
      <c r="M22" s="105">
        <v>113389</v>
      </c>
      <c r="N22" s="105">
        <v>108194</v>
      </c>
      <c r="O22" s="105">
        <v>108325</v>
      </c>
      <c r="P22" s="105">
        <v>106220</v>
      </c>
      <c r="Q22" s="102">
        <v>104573</v>
      </c>
      <c r="R22" s="102">
        <v>104932</v>
      </c>
      <c r="S22" s="102">
        <v>114211</v>
      </c>
      <c r="T22" s="102">
        <v>156081</v>
      </c>
      <c r="U22" s="102">
        <v>110919</v>
      </c>
      <c r="V22" s="102">
        <v>122497</v>
      </c>
      <c r="W22" s="102">
        <v>145692</v>
      </c>
      <c r="X22" s="102">
        <v>176426</v>
      </c>
      <c r="Y22" s="102">
        <v>191341</v>
      </c>
    </row>
    <row r="23" spans="1:25" ht="14.1" customHeight="1" x14ac:dyDescent="0.15">
      <c r="A23" s="231"/>
      <c r="B23" s="210" t="s">
        <v>157</v>
      </c>
      <c r="C23" s="104" t="s">
        <v>152</v>
      </c>
      <c r="D23" s="99"/>
      <c r="E23" s="99"/>
      <c r="F23" s="99"/>
      <c r="G23" s="99">
        <v>917</v>
      </c>
      <c r="H23" s="99">
        <v>932</v>
      </c>
      <c r="I23" s="99">
        <v>894</v>
      </c>
      <c r="J23" s="99">
        <v>855</v>
      </c>
      <c r="K23" s="99">
        <v>854</v>
      </c>
      <c r="L23" s="100">
        <v>807</v>
      </c>
      <c r="M23" s="100">
        <v>776</v>
      </c>
      <c r="N23" s="100">
        <v>697</v>
      </c>
      <c r="O23" s="100">
        <v>727</v>
      </c>
      <c r="P23" s="99">
        <v>729</v>
      </c>
      <c r="Q23" s="99">
        <v>688</v>
      </c>
      <c r="R23" s="99">
        <v>657</v>
      </c>
      <c r="S23" s="99">
        <v>682</v>
      </c>
      <c r="T23" s="99">
        <v>862</v>
      </c>
      <c r="U23" s="99">
        <v>691</v>
      </c>
      <c r="V23" s="99">
        <v>762</v>
      </c>
      <c r="W23" s="99">
        <v>786</v>
      </c>
      <c r="X23" s="99">
        <v>772</v>
      </c>
      <c r="Y23" s="99">
        <v>824</v>
      </c>
    </row>
    <row r="24" spans="1:25" ht="14.1" customHeight="1" x14ac:dyDescent="0.15">
      <c r="A24" s="231"/>
      <c r="B24" s="211"/>
      <c r="C24" s="98" t="s">
        <v>153</v>
      </c>
      <c r="D24" s="100"/>
      <c r="E24" s="100"/>
      <c r="F24" s="100"/>
      <c r="G24" s="100">
        <v>522</v>
      </c>
      <c r="H24" s="100">
        <v>536</v>
      </c>
      <c r="I24" s="100">
        <v>544</v>
      </c>
      <c r="J24" s="100">
        <v>535</v>
      </c>
      <c r="K24" s="100">
        <v>533</v>
      </c>
      <c r="L24" s="100">
        <v>523</v>
      </c>
      <c r="M24" s="100">
        <v>519</v>
      </c>
      <c r="N24" s="100">
        <v>520</v>
      </c>
      <c r="O24" s="100">
        <v>555</v>
      </c>
      <c r="P24" s="100">
        <v>545</v>
      </c>
      <c r="Q24" s="100">
        <v>556</v>
      </c>
      <c r="R24" s="100">
        <v>541</v>
      </c>
      <c r="S24" s="100">
        <v>542</v>
      </c>
      <c r="T24" s="100">
        <v>528</v>
      </c>
      <c r="U24" s="100">
        <v>369</v>
      </c>
      <c r="V24" s="100">
        <v>408</v>
      </c>
      <c r="W24" s="100">
        <v>505</v>
      </c>
      <c r="X24" s="100">
        <v>565</v>
      </c>
      <c r="Y24" s="100">
        <v>579</v>
      </c>
    </row>
    <row r="25" spans="1:25" ht="14.1" customHeight="1" x14ac:dyDescent="0.15">
      <c r="A25" s="231"/>
      <c r="B25" s="212"/>
      <c r="C25" s="101" t="s">
        <v>154</v>
      </c>
      <c r="D25" s="102">
        <v>0</v>
      </c>
      <c r="E25" s="102">
        <v>0</v>
      </c>
      <c r="F25" s="102">
        <v>0</v>
      </c>
      <c r="G25" s="102">
        <v>1439</v>
      </c>
      <c r="H25" s="102">
        <v>1468</v>
      </c>
      <c r="I25" s="102">
        <v>1438</v>
      </c>
      <c r="J25" s="102">
        <v>1390</v>
      </c>
      <c r="K25" s="102">
        <v>1387</v>
      </c>
      <c r="L25" s="105">
        <v>1330</v>
      </c>
      <c r="M25" s="102">
        <v>1295</v>
      </c>
      <c r="N25" s="102">
        <v>1217</v>
      </c>
      <c r="O25" s="102">
        <v>1282</v>
      </c>
      <c r="P25" s="102">
        <v>1274</v>
      </c>
      <c r="Q25" s="102">
        <v>1244</v>
      </c>
      <c r="R25" s="102">
        <v>1198</v>
      </c>
      <c r="S25" s="102">
        <v>1224</v>
      </c>
      <c r="T25" s="102">
        <v>1390</v>
      </c>
      <c r="U25" s="102">
        <v>1060</v>
      </c>
      <c r="V25" s="102">
        <v>1170</v>
      </c>
      <c r="W25" s="102">
        <v>1291</v>
      </c>
      <c r="X25" s="102">
        <v>1337</v>
      </c>
      <c r="Y25" s="102">
        <v>1403</v>
      </c>
    </row>
    <row r="26" spans="1:25" ht="14.1" customHeight="1" x14ac:dyDescent="0.15">
      <c r="A26" s="231"/>
      <c r="B26" s="210" t="s">
        <v>158</v>
      </c>
      <c r="C26" s="104" t="s">
        <v>152</v>
      </c>
      <c r="D26" s="99"/>
      <c r="E26" s="99"/>
      <c r="F26" s="99"/>
      <c r="G26" s="99">
        <v>219</v>
      </c>
      <c r="H26" s="99">
        <v>219</v>
      </c>
      <c r="I26" s="99">
        <v>196</v>
      </c>
      <c r="J26" s="99">
        <v>194</v>
      </c>
      <c r="K26" s="99">
        <v>187</v>
      </c>
      <c r="L26" s="100">
        <v>194</v>
      </c>
      <c r="M26" s="99">
        <v>178</v>
      </c>
      <c r="N26" s="99">
        <v>175</v>
      </c>
      <c r="O26" s="99">
        <v>172</v>
      </c>
      <c r="P26" s="99">
        <v>165</v>
      </c>
      <c r="Q26" s="99">
        <v>157</v>
      </c>
      <c r="R26" s="99">
        <v>150</v>
      </c>
      <c r="S26" s="99">
        <v>141</v>
      </c>
      <c r="T26" s="99">
        <v>77</v>
      </c>
      <c r="U26" s="99">
        <v>0</v>
      </c>
      <c r="V26" s="99">
        <v>0</v>
      </c>
      <c r="W26" s="99">
        <v>0.1</v>
      </c>
      <c r="X26" s="99">
        <v>39.700000000000003</v>
      </c>
      <c r="Y26" s="99">
        <v>95</v>
      </c>
    </row>
    <row r="27" spans="1:25" ht="14.1" customHeight="1" x14ac:dyDescent="0.15">
      <c r="A27" s="231"/>
      <c r="B27" s="211"/>
      <c r="C27" s="98" t="s">
        <v>153</v>
      </c>
      <c r="D27" s="100"/>
      <c r="E27" s="100"/>
      <c r="F27" s="106"/>
      <c r="G27" s="100">
        <v>253</v>
      </c>
      <c r="H27" s="100">
        <v>270</v>
      </c>
      <c r="I27" s="100">
        <v>220</v>
      </c>
      <c r="J27" s="100">
        <v>217</v>
      </c>
      <c r="K27" s="100">
        <v>199</v>
      </c>
      <c r="L27" s="100">
        <v>180</v>
      </c>
      <c r="M27" s="100">
        <v>170</v>
      </c>
      <c r="N27" s="100">
        <v>174</v>
      </c>
      <c r="O27" s="100">
        <v>170</v>
      </c>
      <c r="P27" s="100">
        <v>165</v>
      </c>
      <c r="Q27" s="100">
        <v>151</v>
      </c>
      <c r="R27" s="100">
        <v>126</v>
      </c>
      <c r="S27" s="100">
        <v>128</v>
      </c>
      <c r="T27" s="100">
        <v>180</v>
      </c>
      <c r="U27" s="100">
        <v>29</v>
      </c>
      <c r="V27" s="100">
        <v>46</v>
      </c>
      <c r="W27" s="100">
        <v>81</v>
      </c>
      <c r="X27" s="100">
        <v>164.8</v>
      </c>
      <c r="Y27" s="100">
        <v>165</v>
      </c>
    </row>
    <row r="28" spans="1:25" ht="14.1" customHeight="1" x14ac:dyDescent="0.15">
      <c r="A28" s="231"/>
      <c r="B28" s="212"/>
      <c r="C28" s="101" t="s">
        <v>154</v>
      </c>
      <c r="D28" s="102">
        <v>0</v>
      </c>
      <c r="E28" s="102">
        <v>0</v>
      </c>
      <c r="F28" s="102">
        <v>0</v>
      </c>
      <c r="G28" s="102">
        <v>472</v>
      </c>
      <c r="H28" s="102">
        <v>489</v>
      </c>
      <c r="I28" s="102">
        <v>416</v>
      </c>
      <c r="J28" s="102">
        <v>411</v>
      </c>
      <c r="K28" s="102">
        <v>386</v>
      </c>
      <c r="L28" s="105">
        <v>374</v>
      </c>
      <c r="M28" s="105">
        <v>348</v>
      </c>
      <c r="N28" s="105">
        <v>349</v>
      </c>
      <c r="O28" s="105">
        <v>342</v>
      </c>
      <c r="P28" s="105">
        <v>330</v>
      </c>
      <c r="Q28" s="105">
        <v>308</v>
      </c>
      <c r="R28" s="102">
        <v>276</v>
      </c>
      <c r="S28" s="102">
        <v>269</v>
      </c>
      <c r="T28" s="102">
        <v>257</v>
      </c>
      <c r="U28" s="102">
        <v>29</v>
      </c>
      <c r="V28" s="102">
        <v>46</v>
      </c>
      <c r="W28" s="102">
        <v>81.099999999999994</v>
      </c>
      <c r="X28" s="102">
        <v>204.5</v>
      </c>
      <c r="Y28" s="102">
        <v>260</v>
      </c>
    </row>
    <row r="29" spans="1:25" ht="14.1" customHeight="1" x14ac:dyDescent="0.15">
      <c r="A29" s="231"/>
      <c r="B29" s="210" t="s">
        <v>159</v>
      </c>
      <c r="C29" s="104" t="s">
        <v>152</v>
      </c>
      <c r="D29" s="99"/>
      <c r="E29" s="99"/>
      <c r="F29" s="99"/>
      <c r="G29" s="99">
        <v>2407</v>
      </c>
      <c r="H29" s="99">
        <v>2508</v>
      </c>
      <c r="I29" s="99">
        <v>2525</v>
      </c>
      <c r="J29" s="99">
        <v>2511</v>
      </c>
      <c r="K29" s="99">
        <v>2392</v>
      </c>
      <c r="L29" s="100">
        <v>2320</v>
      </c>
      <c r="M29" s="100">
        <v>2392</v>
      </c>
      <c r="N29" s="100">
        <v>2342</v>
      </c>
      <c r="O29" s="100">
        <v>2326</v>
      </c>
      <c r="P29" s="100">
        <v>2217</v>
      </c>
      <c r="Q29" s="99">
        <v>2211</v>
      </c>
      <c r="R29" s="99">
        <v>2165</v>
      </c>
      <c r="S29" s="99">
        <v>2044</v>
      </c>
      <c r="T29" s="99">
        <v>1815</v>
      </c>
      <c r="U29" s="99">
        <v>1450</v>
      </c>
      <c r="V29" s="99">
        <v>1526</v>
      </c>
      <c r="W29" s="99">
        <v>1512</v>
      </c>
      <c r="X29" s="99">
        <v>1583</v>
      </c>
      <c r="Y29" s="99">
        <v>1709</v>
      </c>
    </row>
    <row r="30" spans="1:25" ht="14.1" customHeight="1" x14ac:dyDescent="0.15">
      <c r="A30" s="231"/>
      <c r="B30" s="211"/>
      <c r="C30" s="98" t="s">
        <v>153</v>
      </c>
      <c r="D30" s="100"/>
      <c r="E30" s="100"/>
      <c r="F30" s="106"/>
      <c r="G30" s="100">
        <v>1682</v>
      </c>
      <c r="H30" s="100">
        <v>1676</v>
      </c>
      <c r="I30" s="100">
        <v>1677</v>
      </c>
      <c r="J30" s="100">
        <v>1913</v>
      </c>
      <c r="K30" s="100">
        <v>1612</v>
      </c>
      <c r="L30" s="100">
        <v>1543</v>
      </c>
      <c r="M30" s="100">
        <v>1519</v>
      </c>
      <c r="N30" s="100">
        <v>1479</v>
      </c>
      <c r="O30" s="100">
        <v>1423</v>
      </c>
      <c r="P30" s="100">
        <v>1400</v>
      </c>
      <c r="Q30" s="100">
        <v>1392</v>
      </c>
      <c r="R30" s="100">
        <v>1324</v>
      </c>
      <c r="S30" s="100">
        <v>1279</v>
      </c>
      <c r="T30" s="100">
        <v>1093</v>
      </c>
      <c r="U30" s="100">
        <v>803</v>
      </c>
      <c r="V30" s="100">
        <v>824</v>
      </c>
      <c r="W30" s="100">
        <v>1012</v>
      </c>
      <c r="X30" s="100">
        <v>1123</v>
      </c>
      <c r="Y30" s="100">
        <v>1176</v>
      </c>
    </row>
    <row r="31" spans="1:25" ht="14.1" customHeight="1" x14ac:dyDescent="0.15">
      <c r="A31" s="231"/>
      <c r="B31" s="212"/>
      <c r="C31" s="101" t="s">
        <v>154</v>
      </c>
      <c r="D31" s="102">
        <v>0</v>
      </c>
      <c r="E31" s="102">
        <v>0</v>
      </c>
      <c r="F31" s="102">
        <v>0</v>
      </c>
      <c r="G31" s="102">
        <v>4089</v>
      </c>
      <c r="H31" s="102">
        <v>4184</v>
      </c>
      <c r="I31" s="102">
        <v>4202</v>
      </c>
      <c r="J31" s="102">
        <v>4424</v>
      </c>
      <c r="K31" s="102">
        <v>4004</v>
      </c>
      <c r="L31" s="102">
        <v>3863</v>
      </c>
      <c r="M31" s="102">
        <v>3911</v>
      </c>
      <c r="N31" s="102">
        <v>3821</v>
      </c>
      <c r="O31" s="102">
        <v>3749</v>
      </c>
      <c r="P31" s="102">
        <v>3617</v>
      </c>
      <c r="Q31" s="102">
        <v>3603</v>
      </c>
      <c r="R31" s="102">
        <v>3489</v>
      </c>
      <c r="S31" s="102">
        <v>3323</v>
      </c>
      <c r="T31" s="102">
        <v>2908</v>
      </c>
      <c r="U31" s="102">
        <v>2253</v>
      </c>
      <c r="V31" s="102">
        <v>2350</v>
      </c>
      <c r="W31" s="102">
        <v>2524</v>
      </c>
      <c r="X31" s="102">
        <v>2707</v>
      </c>
      <c r="Y31" s="102">
        <v>2885</v>
      </c>
    </row>
    <row r="32" spans="1:25" ht="14.1" customHeight="1" x14ac:dyDescent="0.15">
      <c r="A32" s="231"/>
      <c r="B32" s="210" t="s">
        <v>160</v>
      </c>
      <c r="C32" s="104" t="s">
        <v>152</v>
      </c>
      <c r="D32" s="99"/>
      <c r="E32" s="99"/>
      <c r="F32" s="99"/>
      <c r="G32" s="99">
        <v>2027</v>
      </c>
      <c r="H32" s="99">
        <v>2033</v>
      </c>
      <c r="I32" s="99">
        <v>2029</v>
      </c>
      <c r="J32" s="99">
        <v>1963</v>
      </c>
      <c r="K32" s="99">
        <v>1793</v>
      </c>
      <c r="L32" s="100">
        <v>1747</v>
      </c>
      <c r="M32" s="100">
        <v>1640</v>
      </c>
      <c r="N32" s="99">
        <v>1556</v>
      </c>
      <c r="O32" s="99">
        <v>1488</v>
      </c>
      <c r="P32" s="99">
        <v>1387</v>
      </c>
      <c r="Q32" s="99">
        <v>1303</v>
      </c>
      <c r="R32" s="99">
        <v>1259</v>
      </c>
      <c r="S32" s="99">
        <v>1268</v>
      </c>
      <c r="T32" s="99">
        <v>1064</v>
      </c>
      <c r="U32" s="99">
        <v>816</v>
      </c>
      <c r="V32" s="99">
        <v>808</v>
      </c>
      <c r="W32" s="99">
        <v>796</v>
      </c>
      <c r="X32" s="99">
        <v>804</v>
      </c>
      <c r="Y32" s="99">
        <v>802</v>
      </c>
    </row>
    <row r="33" spans="1:28" ht="14.1" customHeight="1" x14ac:dyDescent="0.15">
      <c r="A33" s="231"/>
      <c r="B33" s="211"/>
      <c r="C33" s="98" t="s">
        <v>153</v>
      </c>
      <c r="D33" s="100"/>
      <c r="E33" s="100"/>
      <c r="F33" s="106"/>
      <c r="G33" s="100">
        <v>1397</v>
      </c>
      <c r="H33" s="100">
        <v>1383</v>
      </c>
      <c r="I33" s="100">
        <v>1361</v>
      </c>
      <c r="J33" s="100">
        <v>1370</v>
      </c>
      <c r="K33" s="100">
        <v>1280</v>
      </c>
      <c r="L33" s="100">
        <v>1203</v>
      </c>
      <c r="M33" s="100">
        <v>1232</v>
      </c>
      <c r="N33" s="100">
        <v>1176</v>
      </c>
      <c r="O33" s="100">
        <v>1055</v>
      </c>
      <c r="P33" s="100">
        <v>1017</v>
      </c>
      <c r="Q33" s="100">
        <v>1048</v>
      </c>
      <c r="R33" s="100">
        <v>943</v>
      </c>
      <c r="S33" s="100">
        <v>884</v>
      </c>
      <c r="T33" s="100">
        <v>658</v>
      </c>
      <c r="U33" s="100">
        <v>464</v>
      </c>
      <c r="V33" s="100">
        <v>474</v>
      </c>
      <c r="W33" s="100">
        <v>522</v>
      </c>
      <c r="X33" s="100">
        <v>550</v>
      </c>
      <c r="Y33" s="100">
        <v>558</v>
      </c>
    </row>
    <row r="34" spans="1:28" ht="14.1" customHeight="1" x14ac:dyDescent="0.15">
      <c r="A34" s="231"/>
      <c r="B34" s="212"/>
      <c r="C34" s="101" t="s">
        <v>154</v>
      </c>
      <c r="D34" s="102">
        <v>0</v>
      </c>
      <c r="E34" s="102">
        <v>0</v>
      </c>
      <c r="F34" s="102">
        <v>0</v>
      </c>
      <c r="G34" s="102">
        <v>3424</v>
      </c>
      <c r="H34" s="102">
        <v>3416</v>
      </c>
      <c r="I34" s="102">
        <v>3390</v>
      </c>
      <c r="J34" s="102">
        <v>3333</v>
      </c>
      <c r="K34" s="102">
        <v>3073</v>
      </c>
      <c r="L34" s="102">
        <v>2950</v>
      </c>
      <c r="M34" s="102">
        <v>2872</v>
      </c>
      <c r="N34" s="102">
        <v>2732</v>
      </c>
      <c r="O34" s="102">
        <v>2543</v>
      </c>
      <c r="P34" s="102">
        <v>2404</v>
      </c>
      <c r="Q34" s="102">
        <v>2351</v>
      </c>
      <c r="R34" s="102">
        <v>2202</v>
      </c>
      <c r="S34" s="102">
        <v>2152</v>
      </c>
      <c r="T34" s="102">
        <v>1722</v>
      </c>
      <c r="U34" s="102">
        <v>1280</v>
      </c>
      <c r="V34" s="102">
        <v>1282</v>
      </c>
      <c r="W34" s="102">
        <v>1318</v>
      </c>
      <c r="X34" s="102">
        <v>1354</v>
      </c>
      <c r="Y34" s="102">
        <v>1360</v>
      </c>
    </row>
    <row r="35" spans="1:28" ht="14.1" customHeight="1" x14ac:dyDescent="0.15">
      <c r="A35" s="231"/>
      <c r="B35" s="210" t="s">
        <v>161</v>
      </c>
      <c r="C35" s="104" t="s">
        <v>152</v>
      </c>
      <c r="D35" s="99"/>
      <c r="E35" s="99"/>
      <c r="F35" s="99"/>
      <c r="G35" s="99">
        <v>1061</v>
      </c>
      <c r="H35" s="99">
        <v>1010</v>
      </c>
      <c r="I35" s="107">
        <v>973</v>
      </c>
      <c r="J35" s="99">
        <v>920</v>
      </c>
      <c r="K35" s="99">
        <v>918</v>
      </c>
      <c r="L35" s="99">
        <v>847</v>
      </c>
      <c r="M35" s="99">
        <v>863</v>
      </c>
      <c r="N35" s="99">
        <v>834</v>
      </c>
      <c r="O35" s="99">
        <v>843</v>
      </c>
      <c r="P35" s="99">
        <v>804</v>
      </c>
      <c r="Q35" s="107">
        <v>812</v>
      </c>
      <c r="R35" s="107">
        <v>779</v>
      </c>
      <c r="S35" s="107">
        <v>761</v>
      </c>
      <c r="T35" s="107">
        <v>536</v>
      </c>
      <c r="U35" s="107">
        <v>396</v>
      </c>
      <c r="V35" s="107">
        <v>411</v>
      </c>
      <c r="W35" s="107">
        <v>403</v>
      </c>
      <c r="X35" s="107">
        <v>398</v>
      </c>
      <c r="Y35" s="107">
        <v>395</v>
      </c>
    </row>
    <row r="36" spans="1:28" ht="14.1" customHeight="1" x14ac:dyDescent="0.15">
      <c r="A36" s="231"/>
      <c r="B36" s="211"/>
      <c r="C36" s="98" t="s">
        <v>153</v>
      </c>
      <c r="D36" s="100"/>
      <c r="E36" s="100"/>
      <c r="F36" s="106"/>
      <c r="G36" s="100">
        <v>274</v>
      </c>
      <c r="H36" s="100">
        <v>268</v>
      </c>
      <c r="I36" s="108">
        <v>262</v>
      </c>
      <c r="J36" s="100">
        <v>245</v>
      </c>
      <c r="K36" s="100">
        <v>235</v>
      </c>
      <c r="L36" s="100">
        <v>219</v>
      </c>
      <c r="M36" s="100">
        <v>211</v>
      </c>
      <c r="N36" s="100">
        <v>204</v>
      </c>
      <c r="O36" s="100">
        <v>189</v>
      </c>
      <c r="P36" s="100">
        <v>178</v>
      </c>
      <c r="Q36" s="108">
        <v>170</v>
      </c>
      <c r="R36" s="108">
        <v>157</v>
      </c>
      <c r="S36" s="108">
        <v>157</v>
      </c>
      <c r="T36" s="108">
        <v>158</v>
      </c>
      <c r="U36" s="108">
        <v>29</v>
      </c>
      <c r="V36" s="108">
        <v>41</v>
      </c>
      <c r="W36" s="108">
        <v>56</v>
      </c>
      <c r="X36" s="108">
        <v>58</v>
      </c>
      <c r="Y36" s="108">
        <v>58</v>
      </c>
    </row>
    <row r="37" spans="1:28" ht="14.1" customHeight="1" x14ac:dyDescent="0.15">
      <c r="A37" s="231"/>
      <c r="B37" s="212"/>
      <c r="C37" s="109" t="s">
        <v>154</v>
      </c>
      <c r="D37" s="105">
        <v>0</v>
      </c>
      <c r="E37" s="105">
        <v>0</v>
      </c>
      <c r="F37" s="105">
        <v>0</v>
      </c>
      <c r="G37" s="105">
        <v>1335</v>
      </c>
      <c r="H37" s="105">
        <v>1278</v>
      </c>
      <c r="I37" s="105">
        <v>1235</v>
      </c>
      <c r="J37" s="105">
        <v>1165</v>
      </c>
      <c r="K37" s="105">
        <v>1153</v>
      </c>
      <c r="L37" s="105">
        <v>1066</v>
      </c>
      <c r="M37" s="105">
        <v>1074</v>
      </c>
      <c r="N37" s="105">
        <v>1038</v>
      </c>
      <c r="O37" s="105">
        <v>1032</v>
      </c>
      <c r="P37" s="105">
        <v>982</v>
      </c>
      <c r="Q37" s="105">
        <v>982</v>
      </c>
      <c r="R37" s="105">
        <v>936</v>
      </c>
      <c r="S37" s="105">
        <v>918</v>
      </c>
      <c r="T37" s="105">
        <v>694</v>
      </c>
      <c r="U37" s="105">
        <v>425</v>
      </c>
      <c r="V37" s="105">
        <v>452</v>
      </c>
      <c r="W37" s="105">
        <v>459</v>
      </c>
      <c r="X37" s="105">
        <v>456</v>
      </c>
      <c r="Y37" s="105">
        <v>453</v>
      </c>
    </row>
    <row r="38" spans="1:28" ht="14.1" customHeight="1" x14ac:dyDescent="0.15">
      <c r="A38" s="231"/>
      <c r="B38" s="222" t="s">
        <v>162</v>
      </c>
      <c r="C38" s="104" t="s">
        <v>152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00">
        <v>45</v>
      </c>
      <c r="R38" s="100">
        <v>1464</v>
      </c>
      <c r="S38" s="100">
        <v>1393</v>
      </c>
      <c r="T38" s="100">
        <v>934</v>
      </c>
      <c r="U38" s="100">
        <v>685</v>
      </c>
      <c r="V38" s="100">
        <v>771</v>
      </c>
      <c r="W38" s="100">
        <v>767</v>
      </c>
      <c r="X38" s="100">
        <v>779</v>
      </c>
      <c r="Y38" s="100">
        <v>816</v>
      </c>
      <c r="AB38" s="111"/>
    </row>
    <row r="39" spans="1:28" ht="14.1" customHeight="1" x14ac:dyDescent="0.15">
      <c r="A39" s="231"/>
      <c r="B39" s="223"/>
      <c r="C39" s="98" t="s">
        <v>153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00">
        <v>59</v>
      </c>
      <c r="R39" s="100">
        <v>417</v>
      </c>
      <c r="S39" s="100">
        <v>378</v>
      </c>
      <c r="T39" s="100">
        <v>309</v>
      </c>
      <c r="U39" s="100">
        <v>118</v>
      </c>
      <c r="V39" s="100">
        <v>168</v>
      </c>
      <c r="W39" s="100">
        <v>208</v>
      </c>
      <c r="X39" s="100">
        <v>242</v>
      </c>
      <c r="Y39" s="100">
        <v>223</v>
      </c>
      <c r="AB39" s="111"/>
    </row>
    <row r="40" spans="1:28" ht="14.1" customHeight="1" x14ac:dyDescent="0.15">
      <c r="A40" s="231"/>
      <c r="B40" s="224"/>
      <c r="C40" s="109" t="s">
        <v>154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104</v>
      </c>
      <c r="R40" s="105">
        <v>1881</v>
      </c>
      <c r="S40" s="105">
        <v>1771</v>
      </c>
      <c r="T40" s="105">
        <v>1243</v>
      </c>
      <c r="U40" s="105">
        <v>803</v>
      </c>
      <c r="V40" s="105">
        <v>939</v>
      </c>
      <c r="W40" s="105">
        <v>975</v>
      </c>
      <c r="X40" s="105">
        <v>1021</v>
      </c>
      <c r="Y40" s="105">
        <v>1039</v>
      </c>
      <c r="AB40" s="111"/>
    </row>
    <row r="41" spans="1:28" ht="14.1" customHeight="1" x14ac:dyDescent="0.15">
      <c r="A41" s="231"/>
      <c r="B41" s="225" t="s">
        <v>163</v>
      </c>
      <c r="C41" s="104" t="s">
        <v>152</v>
      </c>
      <c r="D41" s="102">
        <v>10922</v>
      </c>
      <c r="E41" s="102">
        <v>645</v>
      </c>
      <c r="F41" s="102">
        <v>0</v>
      </c>
      <c r="G41" s="102">
        <v>225</v>
      </c>
      <c r="H41" s="102">
        <v>231</v>
      </c>
      <c r="I41" s="102">
        <v>231</v>
      </c>
      <c r="J41" s="102">
        <v>230</v>
      </c>
      <c r="K41" s="102">
        <v>225</v>
      </c>
      <c r="L41" s="102">
        <v>208</v>
      </c>
      <c r="M41" s="102">
        <v>199</v>
      </c>
      <c r="N41" s="102">
        <v>195</v>
      </c>
      <c r="O41" s="102">
        <v>172</v>
      </c>
      <c r="P41" s="102">
        <v>148</v>
      </c>
      <c r="Q41" s="102">
        <v>143</v>
      </c>
      <c r="R41" s="102">
        <v>138</v>
      </c>
      <c r="S41" s="102">
        <v>66</v>
      </c>
      <c r="T41" s="102"/>
      <c r="U41" s="102"/>
      <c r="V41" s="102"/>
      <c r="W41" s="102"/>
      <c r="X41" s="102"/>
      <c r="Y41" s="102"/>
      <c r="AB41" s="111"/>
    </row>
    <row r="42" spans="1:28" ht="14.1" customHeight="1" x14ac:dyDescent="0.15">
      <c r="A42" s="231"/>
      <c r="B42" s="223"/>
      <c r="C42" s="98" t="s">
        <v>153</v>
      </c>
      <c r="D42" s="102">
        <v>2641</v>
      </c>
      <c r="E42" s="102">
        <v>683</v>
      </c>
      <c r="F42" s="102">
        <v>0</v>
      </c>
      <c r="G42" s="102">
        <v>319</v>
      </c>
      <c r="H42" s="102">
        <v>372</v>
      </c>
      <c r="I42" s="102">
        <v>331</v>
      </c>
      <c r="J42" s="102">
        <v>314</v>
      </c>
      <c r="K42" s="102">
        <v>293</v>
      </c>
      <c r="L42" s="102">
        <v>273</v>
      </c>
      <c r="M42" s="102">
        <v>260</v>
      </c>
      <c r="N42" s="102">
        <v>239</v>
      </c>
      <c r="O42" s="102">
        <v>239</v>
      </c>
      <c r="P42" s="102">
        <v>233</v>
      </c>
      <c r="Q42" s="102">
        <v>246</v>
      </c>
      <c r="R42" s="102">
        <v>227</v>
      </c>
      <c r="S42" s="102">
        <v>111</v>
      </c>
      <c r="T42" s="102"/>
      <c r="U42" s="102"/>
      <c r="V42" s="102"/>
      <c r="W42" s="102"/>
      <c r="X42" s="102"/>
      <c r="Y42" s="102"/>
      <c r="AB42" s="111"/>
    </row>
    <row r="43" spans="1:28" ht="14.1" customHeight="1" x14ac:dyDescent="0.15">
      <c r="A43" s="231"/>
      <c r="B43" s="224"/>
      <c r="C43" s="109" t="s">
        <v>154</v>
      </c>
      <c r="D43" s="105">
        <v>13563</v>
      </c>
      <c r="E43" s="105">
        <v>1328</v>
      </c>
      <c r="F43" s="105">
        <v>0</v>
      </c>
      <c r="G43" s="105">
        <v>544</v>
      </c>
      <c r="H43" s="105">
        <v>603</v>
      </c>
      <c r="I43" s="105">
        <v>562</v>
      </c>
      <c r="J43" s="105">
        <v>544</v>
      </c>
      <c r="K43" s="105">
        <v>518</v>
      </c>
      <c r="L43" s="105">
        <v>481</v>
      </c>
      <c r="M43" s="105">
        <v>459</v>
      </c>
      <c r="N43" s="105">
        <v>434</v>
      </c>
      <c r="O43" s="105">
        <v>411</v>
      </c>
      <c r="P43" s="105">
        <v>381</v>
      </c>
      <c r="Q43" s="105">
        <v>389</v>
      </c>
      <c r="R43" s="105">
        <v>365</v>
      </c>
      <c r="S43" s="105">
        <v>177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/>
      <c r="AB43" s="111"/>
    </row>
    <row r="44" spans="1:28" ht="14.1" customHeight="1" x14ac:dyDescent="0.15">
      <c r="A44" s="231"/>
      <c r="B44" s="211" t="s">
        <v>164</v>
      </c>
      <c r="C44" s="112" t="s">
        <v>152</v>
      </c>
      <c r="D44" s="113">
        <v>339355</v>
      </c>
      <c r="E44" s="113">
        <v>283621</v>
      </c>
      <c r="F44" s="113">
        <v>274905</v>
      </c>
      <c r="G44" s="113">
        <v>345830</v>
      </c>
      <c r="H44" s="113">
        <v>346515</v>
      </c>
      <c r="I44" s="113">
        <v>347379</v>
      </c>
      <c r="J44" s="113">
        <v>347801</v>
      </c>
      <c r="K44" s="113">
        <v>341983</v>
      </c>
      <c r="L44" s="113">
        <v>334430</v>
      </c>
      <c r="M44" s="113">
        <v>324783</v>
      </c>
      <c r="N44" s="113">
        <v>316970</v>
      </c>
      <c r="O44" s="113">
        <v>310095</v>
      </c>
      <c r="P44" s="113">
        <v>301596</v>
      </c>
      <c r="Q44" s="113">
        <v>298338</v>
      </c>
      <c r="R44" s="113">
        <v>297365</v>
      </c>
      <c r="S44" s="113">
        <v>300442</v>
      </c>
      <c r="T44" s="113">
        <v>350804</v>
      </c>
      <c r="U44" s="113">
        <v>303072</v>
      </c>
      <c r="V44" s="113">
        <v>314828</v>
      </c>
      <c r="W44" s="113">
        <v>332293.09999999998</v>
      </c>
      <c r="X44" s="113">
        <v>351850.7</v>
      </c>
      <c r="Y44" s="113">
        <v>369815</v>
      </c>
    </row>
    <row r="45" spans="1:28" ht="14.1" customHeight="1" x14ac:dyDescent="0.15">
      <c r="A45" s="231"/>
      <c r="B45" s="211"/>
      <c r="C45" s="114" t="s">
        <v>153</v>
      </c>
      <c r="D45" s="115">
        <v>143942</v>
      </c>
      <c r="E45" s="115">
        <v>177622</v>
      </c>
      <c r="F45" s="115">
        <v>184155</v>
      </c>
      <c r="G45" s="115">
        <v>241586</v>
      </c>
      <c r="H45" s="115">
        <v>242202</v>
      </c>
      <c r="I45" s="115">
        <v>245545</v>
      </c>
      <c r="J45" s="115">
        <v>248198</v>
      </c>
      <c r="K45" s="115">
        <v>241191</v>
      </c>
      <c r="L45" s="115">
        <v>238922</v>
      </c>
      <c r="M45" s="115">
        <v>238778</v>
      </c>
      <c r="N45" s="115">
        <v>233144</v>
      </c>
      <c r="O45" s="115">
        <v>233614</v>
      </c>
      <c r="P45" s="115">
        <v>230129</v>
      </c>
      <c r="Q45" s="115">
        <v>230315</v>
      </c>
      <c r="R45" s="115">
        <v>225767</v>
      </c>
      <c r="S45" s="115">
        <v>229057</v>
      </c>
      <c r="T45" s="115">
        <v>254456</v>
      </c>
      <c r="U45" s="115">
        <v>149388</v>
      </c>
      <c r="V45" s="115">
        <v>169398</v>
      </c>
      <c r="W45" s="115">
        <v>216062</v>
      </c>
      <c r="X45" s="115">
        <v>256625.8</v>
      </c>
      <c r="Y45" s="115">
        <v>270942</v>
      </c>
    </row>
    <row r="46" spans="1:28" ht="14.1" customHeight="1" x14ac:dyDescent="0.15">
      <c r="A46" s="231"/>
      <c r="B46" s="211"/>
      <c r="C46" s="116" t="s">
        <v>154</v>
      </c>
      <c r="D46" s="117">
        <v>483297</v>
      </c>
      <c r="E46" s="117">
        <v>461243</v>
      </c>
      <c r="F46" s="117">
        <v>459060</v>
      </c>
      <c r="G46" s="117">
        <v>587416</v>
      </c>
      <c r="H46" s="117">
        <v>588717</v>
      </c>
      <c r="I46" s="117">
        <v>592924</v>
      </c>
      <c r="J46" s="117">
        <v>595999</v>
      </c>
      <c r="K46" s="117">
        <v>583174</v>
      </c>
      <c r="L46" s="117">
        <v>573352</v>
      </c>
      <c r="M46" s="117">
        <v>563561</v>
      </c>
      <c r="N46" s="117">
        <v>550114</v>
      </c>
      <c r="O46" s="117">
        <v>543709</v>
      </c>
      <c r="P46" s="117">
        <v>531725</v>
      </c>
      <c r="Q46" s="117">
        <v>528653</v>
      </c>
      <c r="R46" s="117">
        <v>523132</v>
      </c>
      <c r="S46" s="117">
        <v>529499</v>
      </c>
      <c r="T46" s="117">
        <v>605260</v>
      </c>
      <c r="U46" s="102">
        <v>452460</v>
      </c>
      <c r="V46" s="102">
        <v>484226</v>
      </c>
      <c r="W46" s="102">
        <v>548355.1</v>
      </c>
      <c r="X46" s="117">
        <v>608479</v>
      </c>
      <c r="Y46" s="117">
        <v>640757</v>
      </c>
    </row>
    <row r="47" spans="1:28" ht="14.1" customHeight="1" x14ac:dyDescent="0.15">
      <c r="A47" s="226" t="s">
        <v>165</v>
      </c>
      <c r="B47" s="222" t="s">
        <v>166</v>
      </c>
      <c r="C47" s="96" t="s">
        <v>152</v>
      </c>
      <c r="D47" s="99"/>
      <c r="E47" s="99"/>
      <c r="F47" s="99">
        <v>3097</v>
      </c>
      <c r="G47" s="99">
        <v>4134</v>
      </c>
      <c r="H47" s="99">
        <v>4316</v>
      </c>
      <c r="I47" s="99">
        <v>4365</v>
      </c>
      <c r="J47" s="99">
        <v>4238</v>
      </c>
      <c r="K47" s="99">
        <v>4294</v>
      </c>
      <c r="L47" s="99">
        <v>4906</v>
      </c>
      <c r="M47" s="100">
        <v>4820</v>
      </c>
      <c r="N47" s="100">
        <v>4786</v>
      </c>
      <c r="O47" s="100">
        <v>4679</v>
      </c>
      <c r="P47" s="100">
        <v>4700</v>
      </c>
      <c r="Q47" s="99">
        <v>4680</v>
      </c>
      <c r="R47" s="99">
        <v>4697</v>
      </c>
      <c r="S47" s="99">
        <v>4567</v>
      </c>
      <c r="T47" s="99">
        <v>5397</v>
      </c>
      <c r="U47" s="99">
        <v>4725</v>
      </c>
      <c r="V47" s="99">
        <v>5292</v>
      </c>
      <c r="W47" s="99">
        <v>5548</v>
      </c>
      <c r="X47" s="99">
        <v>5810</v>
      </c>
      <c r="Y47" s="99">
        <v>6083</v>
      </c>
    </row>
    <row r="48" spans="1:28" ht="14.1" customHeight="1" x14ac:dyDescent="0.15">
      <c r="A48" s="227"/>
      <c r="B48" s="229"/>
      <c r="C48" s="118" t="s">
        <v>153</v>
      </c>
      <c r="D48" s="100"/>
      <c r="E48" s="100"/>
      <c r="F48" s="100">
        <v>6890</v>
      </c>
      <c r="G48" s="100">
        <v>7557</v>
      </c>
      <c r="H48" s="100">
        <v>7530</v>
      </c>
      <c r="I48" s="100">
        <v>7059</v>
      </c>
      <c r="J48" s="100">
        <v>6943</v>
      </c>
      <c r="K48" s="100">
        <v>6753</v>
      </c>
      <c r="L48" s="100">
        <v>7440</v>
      </c>
      <c r="M48" s="100">
        <v>7665</v>
      </c>
      <c r="N48" s="100">
        <v>7362</v>
      </c>
      <c r="O48" s="100">
        <v>6908</v>
      </c>
      <c r="P48" s="100">
        <v>6797</v>
      </c>
      <c r="Q48" s="100">
        <v>6848</v>
      </c>
      <c r="R48" s="100">
        <v>6653</v>
      </c>
      <c r="S48" s="100">
        <v>6469</v>
      </c>
      <c r="T48" s="100">
        <v>6266</v>
      </c>
      <c r="U48" s="100">
        <v>4177</v>
      </c>
      <c r="V48" s="100">
        <v>4893</v>
      </c>
      <c r="W48" s="100">
        <v>5734</v>
      </c>
      <c r="X48" s="100">
        <v>6202</v>
      </c>
      <c r="Y48" s="100">
        <v>6457</v>
      </c>
    </row>
    <row r="49" spans="1:25" ht="14.1" customHeight="1" x14ac:dyDescent="0.15">
      <c r="A49" s="227"/>
      <c r="B49" s="229"/>
      <c r="C49" s="119" t="s">
        <v>154</v>
      </c>
      <c r="D49" s="102">
        <v>0</v>
      </c>
      <c r="E49" s="102">
        <v>0</v>
      </c>
      <c r="F49" s="102">
        <v>9987</v>
      </c>
      <c r="G49" s="102">
        <v>11691</v>
      </c>
      <c r="H49" s="102">
        <v>11846</v>
      </c>
      <c r="I49" s="102">
        <v>11424</v>
      </c>
      <c r="J49" s="102">
        <v>11181</v>
      </c>
      <c r="K49" s="102">
        <v>11047</v>
      </c>
      <c r="L49" s="102">
        <v>12346</v>
      </c>
      <c r="M49" s="102">
        <v>12485</v>
      </c>
      <c r="N49" s="102">
        <v>12148</v>
      </c>
      <c r="O49" s="102">
        <v>11587</v>
      </c>
      <c r="P49" s="105">
        <v>11497</v>
      </c>
      <c r="Q49" s="102">
        <v>11528</v>
      </c>
      <c r="R49" s="102">
        <v>11350</v>
      </c>
      <c r="S49" s="102">
        <v>11036</v>
      </c>
      <c r="T49" s="102">
        <v>11663</v>
      </c>
      <c r="U49" s="102">
        <v>8902</v>
      </c>
      <c r="V49" s="102">
        <v>10185</v>
      </c>
      <c r="W49" s="102">
        <v>11282</v>
      </c>
      <c r="X49" s="102">
        <v>12012</v>
      </c>
      <c r="Y49" s="102">
        <v>12540</v>
      </c>
    </row>
    <row r="50" spans="1:25" ht="14.1" customHeight="1" x14ac:dyDescent="0.15">
      <c r="A50" s="227"/>
      <c r="B50" s="211" t="s">
        <v>25</v>
      </c>
      <c r="C50" s="96" t="s">
        <v>152</v>
      </c>
      <c r="D50" s="99">
        <v>12196</v>
      </c>
      <c r="E50" s="99">
        <v>7911</v>
      </c>
      <c r="F50" s="99">
        <v>4171</v>
      </c>
      <c r="G50" s="99">
        <v>3547</v>
      </c>
      <c r="H50" s="99">
        <v>3577</v>
      </c>
      <c r="I50" s="99">
        <v>3418</v>
      </c>
      <c r="J50" s="99">
        <v>3238</v>
      </c>
      <c r="K50" s="99">
        <v>3127</v>
      </c>
      <c r="L50" s="99">
        <v>3034</v>
      </c>
      <c r="M50" s="99">
        <v>2879</v>
      </c>
      <c r="N50" s="99">
        <v>2924</v>
      </c>
      <c r="O50" s="99">
        <v>2869</v>
      </c>
      <c r="P50" s="99">
        <v>2763</v>
      </c>
      <c r="Q50" s="99">
        <v>2778</v>
      </c>
      <c r="R50" s="99">
        <v>2720</v>
      </c>
      <c r="S50" s="99">
        <v>2672</v>
      </c>
      <c r="T50" s="99">
        <v>1957</v>
      </c>
      <c r="U50" s="99">
        <v>1556</v>
      </c>
      <c r="V50" s="99">
        <v>1705</v>
      </c>
      <c r="W50" s="99">
        <v>1785</v>
      </c>
      <c r="X50" s="99">
        <v>1874</v>
      </c>
      <c r="Y50" s="99">
        <v>1879</v>
      </c>
    </row>
    <row r="51" spans="1:25" ht="14.1" customHeight="1" x14ac:dyDescent="0.15">
      <c r="A51" s="227"/>
      <c r="B51" s="211"/>
      <c r="C51" s="118" t="s">
        <v>153</v>
      </c>
      <c r="D51" s="100">
        <v>15219</v>
      </c>
      <c r="E51" s="100">
        <v>15247</v>
      </c>
      <c r="F51" s="100">
        <v>14937</v>
      </c>
      <c r="G51" s="100">
        <v>17915</v>
      </c>
      <c r="H51" s="100">
        <v>18215</v>
      </c>
      <c r="I51" s="100">
        <v>18247</v>
      </c>
      <c r="J51" s="100">
        <v>18256</v>
      </c>
      <c r="K51" s="100">
        <v>17965</v>
      </c>
      <c r="L51" s="100">
        <v>17992</v>
      </c>
      <c r="M51" s="100">
        <v>17638</v>
      </c>
      <c r="N51" s="100">
        <v>18599</v>
      </c>
      <c r="O51" s="100">
        <v>18281</v>
      </c>
      <c r="P51" s="100">
        <v>17855</v>
      </c>
      <c r="Q51" s="100">
        <v>17853</v>
      </c>
      <c r="R51" s="100">
        <v>17250</v>
      </c>
      <c r="S51" s="100">
        <v>17323</v>
      </c>
      <c r="T51" s="100">
        <v>15689</v>
      </c>
      <c r="U51" s="100">
        <v>9061</v>
      </c>
      <c r="V51" s="100">
        <v>9603</v>
      </c>
      <c r="W51" s="100">
        <v>11830</v>
      </c>
      <c r="X51" s="100">
        <v>13104</v>
      </c>
      <c r="Y51" s="100">
        <v>13242</v>
      </c>
    </row>
    <row r="52" spans="1:25" ht="14.1" customHeight="1" x14ac:dyDescent="0.15">
      <c r="A52" s="227"/>
      <c r="B52" s="211"/>
      <c r="C52" s="119" t="s">
        <v>154</v>
      </c>
      <c r="D52" s="102">
        <v>27415</v>
      </c>
      <c r="E52" s="102">
        <v>23158</v>
      </c>
      <c r="F52" s="102">
        <v>19108</v>
      </c>
      <c r="G52" s="102">
        <v>21462</v>
      </c>
      <c r="H52" s="102">
        <v>21792</v>
      </c>
      <c r="I52" s="102">
        <v>21665</v>
      </c>
      <c r="J52" s="102">
        <v>21494</v>
      </c>
      <c r="K52" s="102">
        <v>21092</v>
      </c>
      <c r="L52" s="102">
        <v>21026</v>
      </c>
      <c r="M52" s="102">
        <v>20517</v>
      </c>
      <c r="N52" s="102">
        <v>21523</v>
      </c>
      <c r="O52" s="102">
        <v>21150</v>
      </c>
      <c r="P52" s="105">
        <v>20618</v>
      </c>
      <c r="Q52" s="102">
        <v>20631</v>
      </c>
      <c r="R52" s="102">
        <v>19970</v>
      </c>
      <c r="S52" s="102">
        <v>19995</v>
      </c>
      <c r="T52" s="102">
        <v>17646</v>
      </c>
      <c r="U52" s="102">
        <v>10617</v>
      </c>
      <c r="V52" s="102">
        <v>11308</v>
      </c>
      <c r="W52" s="102">
        <v>13615</v>
      </c>
      <c r="X52" s="102">
        <v>14978</v>
      </c>
      <c r="Y52" s="102">
        <v>15121</v>
      </c>
    </row>
    <row r="53" spans="1:25" ht="14.1" customHeight="1" x14ac:dyDescent="0.15">
      <c r="A53" s="227"/>
      <c r="B53" s="211" t="s">
        <v>167</v>
      </c>
      <c r="C53" s="96" t="s">
        <v>152</v>
      </c>
      <c r="D53" s="99">
        <v>15285</v>
      </c>
      <c r="E53" s="99">
        <v>3549</v>
      </c>
      <c r="F53" s="99">
        <v>1585</v>
      </c>
      <c r="G53" s="99">
        <v>1512</v>
      </c>
      <c r="H53" s="99">
        <v>1258</v>
      </c>
      <c r="I53" s="99">
        <v>1319</v>
      </c>
      <c r="J53" s="99">
        <v>1535</v>
      </c>
      <c r="K53" s="99">
        <v>1557</v>
      </c>
      <c r="L53" s="99">
        <v>1409</v>
      </c>
      <c r="M53" s="99">
        <v>1269</v>
      </c>
      <c r="N53" s="99">
        <v>1148</v>
      </c>
      <c r="O53" s="99">
        <v>1091</v>
      </c>
      <c r="P53" s="99">
        <v>1108</v>
      </c>
      <c r="Q53" s="99">
        <v>1249</v>
      </c>
      <c r="R53" s="99">
        <v>1320</v>
      </c>
      <c r="S53" s="99">
        <v>1343</v>
      </c>
      <c r="T53" s="99">
        <v>1893</v>
      </c>
      <c r="U53" s="99">
        <v>1679</v>
      </c>
      <c r="V53" s="99">
        <v>1823</v>
      </c>
      <c r="W53" s="99">
        <v>2132</v>
      </c>
      <c r="X53" s="99">
        <v>2126</v>
      </c>
      <c r="Y53" s="99">
        <v>2091</v>
      </c>
    </row>
    <row r="54" spans="1:25" ht="14.1" customHeight="1" x14ac:dyDescent="0.15">
      <c r="A54" s="227"/>
      <c r="B54" s="211"/>
      <c r="C54" s="118" t="s">
        <v>153</v>
      </c>
      <c r="D54" s="100">
        <v>21020</v>
      </c>
      <c r="E54" s="100">
        <v>10337</v>
      </c>
      <c r="F54" s="100">
        <v>7582</v>
      </c>
      <c r="G54" s="100">
        <v>8985</v>
      </c>
      <c r="H54" s="100">
        <v>8825</v>
      </c>
      <c r="I54" s="100">
        <v>8844</v>
      </c>
      <c r="J54" s="100">
        <v>9153</v>
      </c>
      <c r="K54" s="100">
        <v>9290</v>
      </c>
      <c r="L54" s="100">
        <v>9485</v>
      </c>
      <c r="M54" s="100">
        <v>9694</v>
      </c>
      <c r="N54" s="100">
        <v>9361</v>
      </c>
      <c r="O54" s="100">
        <v>9380</v>
      </c>
      <c r="P54" s="100">
        <v>9158</v>
      </c>
      <c r="Q54" s="100">
        <v>8579</v>
      </c>
      <c r="R54" s="100">
        <v>8068</v>
      </c>
      <c r="S54" s="100">
        <v>7980</v>
      </c>
      <c r="T54" s="100">
        <v>9138</v>
      </c>
      <c r="U54" s="100">
        <v>5056</v>
      </c>
      <c r="V54" s="100">
        <v>5521</v>
      </c>
      <c r="W54" s="100">
        <v>6768</v>
      </c>
      <c r="X54" s="100">
        <v>7961</v>
      </c>
      <c r="Y54" s="100">
        <v>7731</v>
      </c>
    </row>
    <row r="55" spans="1:25" ht="14.1" customHeight="1" x14ac:dyDescent="0.15">
      <c r="A55" s="227"/>
      <c r="B55" s="211"/>
      <c r="C55" s="119" t="s">
        <v>154</v>
      </c>
      <c r="D55" s="102">
        <v>36305</v>
      </c>
      <c r="E55" s="102">
        <v>13886</v>
      </c>
      <c r="F55" s="102">
        <v>9167</v>
      </c>
      <c r="G55" s="102">
        <v>10497</v>
      </c>
      <c r="H55" s="102">
        <v>10083</v>
      </c>
      <c r="I55" s="102">
        <v>10163</v>
      </c>
      <c r="J55" s="102">
        <v>10688</v>
      </c>
      <c r="K55" s="102">
        <v>10847</v>
      </c>
      <c r="L55" s="102">
        <v>10894</v>
      </c>
      <c r="M55" s="102">
        <v>10963</v>
      </c>
      <c r="N55" s="102">
        <v>10509</v>
      </c>
      <c r="O55" s="102">
        <v>10471</v>
      </c>
      <c r="P55" s="105">
        <v>10266</v>
      </c>
      <c r="Q55" s="102">
        <v>9828</v>
      </c>
      <c r="R55" s="102">
        <v>9388</v>
      </c>
      <c r="S55" s="102">
        <v>9323</v>
      </c>
      <c r="T55" s="102">
        <v>11031</v>
      </c>
      <c r="U55" s="102">
        <v>6735</v>
      </c>
      <c r="V55" s="102">
        <v>7344</v>
      </c>
      <c r="W55" s="102">
        <v>8900</v>
      </c>
      <c r="X55" s="102">
        <v>10087</v>
      </c>
      <c r="Y55" s="102">
        <v>9822</v>
      </c>
    </row>
    <row r="56" spans="1:25" ht="14.1" customHeight="1" x14ac:dyDescent="0.15">
      <c r="A56" s="227"/>
      <c r="B56" s="211" t="s">
        <v>168</v>
      </c>
      <c r="C56" s="96" t="s">
        <v>152</v>
      </c>
      <c r="D56" s="99">
        <v>19408</v>
      </c>
      <c r="E56" s="99">
        <v>8125</v>
      </c>
      <c r="F56" s="99">
        <v>4148</v>
      </c>
      <c r="G56" s="99">
        <v>2913</v>
      </c>
      <c r="H56" s="99">
        <v>2823</v>
      </c>
      <c r="I56" s="99">
        <v>2800</v>
      </c>
      <c r="J56" s="99">
        <v>2653</v>
      </c>
      <c r="K56" s="99">
        <v>2527</v>
      </c>
      <c r="L56" s="99">
        <v>2536</v>
      </c>
      <c r="M56" s="99">
        <v>2513</v>
      </c>
      <c r="N56" s="99">
        <v>2532</v>
      </c>
      <c r="O56" s="99">
        <v>2434</v>
      </c>
      <c r="P56" s="99">
        <v>2345</v>
      </c>
      <c r="Q56" s="99">
        <v>2433</v>
      </c>
      <c r="R56" s="99">
        <v>2486</v>
      </c>
      <c r="S56" s="99">
        <v>2311</v>
      </c>
      <c r="T56" s="99">
        <v>2417</v>
      </c>
      <c r="U56" s="99">
        <v>2319</v>
      </c>
      <c r="V56" s="99">
        <v>2502</v>
      </c>
      <c r="W56" s="99">
        <v>2621</v>
      </c>
      <c r="X56" s="99">
        <v>2824</v>
      </c>
      <c r="Y56" s="99">
        <v>3011</v>
      </c>
    </row>
    <row r="57" spans="1:25" ht="14.1" customHeight="1" x14ac:dyDescent="0.15">
      <c r="A57" s="227"/>
      <c r="B57" s="211"/>
      <c r="C57" s="118" t="s">
        <v>153</v>
      </c>
      <c r="D57" s="100">
        <v>22103</v>
      </c>
      <c r="E57" s="100">
        <v>14526</v>
      </c>
      <c r="F57" s="100">
        <v>8732</v>
      </c>
      <c r="G57" s="100">
        <v>8001</v>
      </c>
      <c r="H57" s="100">
        <v>7899</v>
      </c>
      <c r="I57" s="100">
        <v>8087</v>
      </c>
      <c r="J57" s="100">
        <v>8428</v>
      </c>
      <c r="K57" s="100">
        <v>8156</v>
      </c>
      <c r="L57" s="100">
        <v>7928</v>
      </c>
      <c r="M57" s="100">
        <v>7843</v>
      </c>
      <c r="N57" s="100">
        <v>7617</v>
      </c>
      <c r="O57" s="100">
        <v>7628</v>
      </c>
      <c r="P57" s="100">
        <v>7614</v>
      </c>
      <c r="Q57" s="100">
        <v>7755</v>
      </c>
      <c r="R57" s="100">
        <v>8086</v>
      </c>
      <c r="S57" s="100">
        <v>8321</v>
      </c>
      <c r="T57" s="100">
        <v>8560</v>
      </c>
      <c r="U57" s="100">
        <v>5526</v>
      </c>
      <c r="V57" s="100">
        <v>6222</v>
      </c>
      <c r="W57" s="100">
        <v>7315</v>
      </c>
      <c r="X57" s="100">
        <v>8176</v>
      </c>
      <c r="Y57" s="100">
        <v>8401</v>
      </c>
    </row>
    <row r="58" spans="1:25" ht="14.1" customHeight="1" x14ac:dyDescent="0.15">
      <c r="A58" s="227"/>
      <c r="B58" s="211"/>
      <c r="C58" s="119" t="s">
        <v>154</v>
      </c>
      <c r="D58" s="102">
        <v>41511</v>
      </c>
      <c r="E58" s="102">
        <v>22651</v>
      </c>
      <c r="F58" s="102">
        <v>12880</v>
      </c>
      <c r="G58" s="102">
        <v>10914</v>
      </c>
      <c r="H58" s="102">
        <v>10722</v>
      </c>
      <c r="I58" s="102">
        <v>10887</v>
      </c>
      <c r="J58" s="102">
        <v>11081</v>
      </c>
      <c r="K58" s="102">
        <v>10683</v>
      </c>
      <c r="L58" s="102">
        <v>10464</v>
      </c>
      <c r="M58" s="102">
        <v>10356</v>
      </c>
      <c r="N58" s="102">
        <v>10149</v>
      </c>
      <c r="O58" s="102">
        <v>10062</v>
      </c>
      <c r="P58" s="102">
        <v>9959</v>
      </c>
      <c r="Q58" s="102">
        <v>10188</v>
      </c>
      <c r="R58" s="102">
        <v>10572</v>
      </c>
      <c r="S58" s="102">
        <v>10632</v>
      </c>
      <c r="T58" s="102">
        <v>10977</v>
      </c>
      <c r="U58" s="102">
        <v>7845</v>
      </c>
      <c r="V58" s="102">
        <v>8724</v>
      </c>
      <c r="W58" s="102">
        <v>9936</v>
      </c>
      <c r="X58" s="102">
        <v>11000</v>
      </c>
      <c r="Y58" s="102">
        <v>11412</v>
      </c>
    </row>
    <row r="59" spans="1:25" ht="14.1" customHeight="1" x14ac:dyDescent="0.15">
      <c r="A59" s="227"/>
      <c r="B59" s="212" t="s">
        <v>163</v>
      </c>
      <c r="C59" s="96" t="s">
        <v>152</v>
      </c>
      <c r="D59" s="120">
        <v>145883</v>
      </c>
      <c r="E59" s="120">
        <v>63805</v>
      </c>
      <c r="F59" s="120">
        <v>19751</v>
      </c>
      <c r="G59" s="120">
        <v>6421</v>
      </c>
      <c r="H59" s="120">
        <v>5986</v>
      </c>
      <c r="I59" s="120">
        <v>5581</v>
      </c>
      <c r="J59" s="120">
        <v>5275</v>
      </c>
      <c r="K59" s="120">
        <v>5061</v>
      </c>
      <c r="L59" s="120">
        <v>4800</v>
      </c>
      <c r="M59" s="120">
        <v>4520</v>
      </c>
      <c r="N59" s="120">
        <v>2928</v>
      </c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</row>
    <row r="60" spans="1:25" ht="14.1" customHeight="1" x14ac:dyDescent="0.15">
      <c r="A60" s="227"/>
      <c r="B60" s="213"/>
      <c r="C60" s="118" t="s">
        <v>153</v>
      </c>
      <c r="D60" s="122">
        <v>121528</v>
      </c>
      <c r="E60" s="122">
        <v>53239</v>
      </c>
      <c r="F60" s="122">
        <v>17107</v>
      </c>
      <c r="G60" s="122">
        <v>3385</v>
      </c>
      <c r="H60" s="122">
        <v>3088</v>
      </c>
      <c r="I60" s="122">
        <v>2948</v>
      </c>
      <c r="J60" s="122">
        <v>2896</v>
      </c>
      <c r="K60" s="122">
        <v>2793</v>
      </c>
      <c r="L60" s="122">
        <v>2664</v>
      </c>
      <c r="M60" s="122">
        <v>2561</v>
      </c>
      <c r="N60" s="122">
        <v>1557</v>
      </c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</row>
    <row r="61" spans="1:25" ht="14.1" customHeight="1" x14ac:dyDescent="0.15">
      <c r="A61" s="227"/>
      <c r="B61" s="214"/>
      <c r="C61" s="119" t="s">
        <v>154</v>
      </c>
      <c r="D61" s="102">
        <v>267411</v>
      </c>
      <c r="E61" s="102">
        <v>117044</v>
      </c>
      <c r="F61" s="102">
        <v>36858</v>
      </c>
      <c r="G61" s="102">
        <v>9806</v>
      </c>
      <c r="H61" s="102">
        <v>9074</v>
      </c>
      <c r="I61" s="102">
        <v>8529</v>
      </c>
      <c r="J61" s="102">
        <v>8171</v>
      </c>
      <c r="K61" s="102">
        <v>7854</v>
      </c>
      <c r="L61" s="102">
        <v>7464</v>
      </c>
      <c r="M61" s="102">
        <v>7081</v>
      </c>
      <c r="N61" s="102">
        <v>4485</v>
      </c>
      <c r="O61" s="102">
        <v>0</v>
      </c>
      <c r="P61" s="102">
        <v>0</v>
      </c>
      <c r="Q61" s="102">
        <v>0</v>
      </c>
      <c r="R61" s="102">
        <v>0</v>
      </c>
      <c r="S61" s="102">
        <v>0</v>
      </c>
      <c r="T61" s="102">
        <v>0</v>
      </c>
      <c r="U61" s="102">
        <v>0</v>
      </c>
      <c r="V61" s="102">
        <v>0</v>
      </c>
      <c r="W61" s="102">
        <v>0</v>
      </c>
      <c r="X61" s="102">
        <v>0</v>
      </c>
      <c r="Y61" s="102"/>
    </row>
    <row r="62" spans="1:25" ht="14.1" customHeight="1" x14ac:dyDescent="0.15">
      <c r="A62" s="227"/>
      <c r="B62" s="211" t="s">
        <v>164</v>
      </c>
      <c r="C62" s="123" t="s">
        <v>152</v>
      </c>
      <c r="D62" s="113">
        <v>192772</v>
      </c>
      <c r="E62" s="113">
        <v>83390</v>
      </c>
      <c r="F62" s="113">
        <v>32752</v>
      </c>
      <c r="G62" s="113">
        <v>18527</v>
      </c>
      <c r="H62" s="113">
        <v>17960</v>
      </c>
      <c r="I62" s="113">
        <v>17483</v>
      </c>
      <c r="J62" s="113">
        <v>16939</v>
      </c>
      <c r="K62" s="113">
        <v>16566</v>
      </c>
      <c r="L62" s="113">
        <v>16685</v>
      </c>
      <c r="M62" s="113">
        <v>16001</v>
      </c>
      <c r="N62" s="113">
        <v>14318</v>
      </c>
      <c r="O62" s="113">
        <v>11073</v>
      </c>
      <c r="P62" s="113">
        <v>10916</v>
      </c>
      <c r="Q62" s="113">
        <v>11140</v>
      </c>
      <c r="R62" s="113">
        <v>11223</v>
      </c>
      <c r="S62" s="113">
        <v>10893</v>
      </c>
      <c r="T62" s="113">
        <v>11664</v>
      </c>
      <c r="U62" s="113">
        <v>10279</v>
      </c>
      <c r="V62" s="113">
        <v>11322</v>
      </c>
      <c r="W62" s="113">
        <v>12086</v>
      </c>
      <c r="X62" s="113">
        <v>12634</v>
      </c>
      <c r="Y62" s="113">
        <v>13064</v>
      </c>
    </row>
    <row r="63" spans="1:25" ht="14.1" customHeight="1" x14ac:dyDescent="0.15">
      <c r="A63" s="227"/>
      <c r="B63" s="211"/>
      <c r="C63" s="124" t="s">
        <v>153</v>
      </c>
      <c r="D63" s="115">
        <v>179870</v>
      </c>
      <c r="E63" s="115">
        <v>93349</v>
      </c>
      <c r="F63" s="115">
        <v>55248</v>
      </c>
      <c r="G63" s="115">
        <v>45843</v>
      </c>
      <c r="H63" s="115">
        <v>45557</v>
      </c>
      <c r="I63" s="115">
        <v>45185</v>
      </c>
      <c r="J63" s="115">
        <v>45676</v>
      </c>
      <c r="K63" s="115">
        <v>44957</v>
      </c>
      <c r="L63" s="115">
        <v>45509</v>
      </c>
      <c r="M63" s="115">
        <v>45401</v>
      </c>
      <c r="N63" s="115">
        <v>44496</v>
      </c>
      <c r="O63" s="115">
        <v>42197</v>
      </c>
      <c r="P63" s="115">
        <v>41424</v>
      </c>
      <c r="Q63" s="115">
        <v>41035</v>
      </c>
      <c r="R63" s="115">
        <v>40057</v>
      </c>
      <c r="S63" s="115">
        <v>40093</v>
      </c>
      <c r="T63" s="115">
        <v>39653</v>
      </c>
      <c r="U63" s="115">
        <v>23820</v>
      </c>
      <c r="V63" s="115">
        <v>26239</v>
      </c>
      <c r="W63" s="115">
        <v>31647</v>
      </c>
      <c r="X63" s="115">
        <v>35443</v>
      </c>
      <c r="Y63" s="115">
        <v>35831</v>
      </c>
    </row>
    <row r="64" spans="1:25" ht="14.1" customHeight="1" x14ac:dyDescent="0.15">
      <c r="A64" s="228"/>
      <c r="B64" s="211"/>
      <c r="C64" s="125" t="s">
        <v>154</v>
      </c>
      <c r="D64" s="102">
        <v>372642</v>
      </c>
      <c r="E64" s="102">
        <v>176739</v>
      </c>
      <c r="F64" s="102">
        <v>88000</v>
      </c>
      <c r="G64" s="102">
        <v>64370</v>
      </c>
      <c r="H64" s="102">
        <v>63517</v>
      </c>
      <c r="I64" s="102">
        <v>62668</v>
      </c>
      <c r="J64" s="102">
        <v>62615</v>
      </c>
      <c r="K64" s="102">
        <v>61523</v>
      </c>
      <c r="L64" s="102">
        <v>62194</v>
      </c>
      <c r="M64" s="102">
        <v>61402</v>
      </c>
      <c r="N64" s="102">
        <v>58814</v>
      </c>
      <c r="O64" s="102">
        <v>53270</v>
      </c>
      <c r="P64" s="102">
        <v>52340</v>
      </c>
      <c r="Q64" s="102">
        <v>52175</v>
      </c>
      <c r="R64" s="102">
        <v>51280</v>
      </c>
      <c r="S64" s="102">
        <v>50986</v>
      </c>
      <c r="T64" s="102">
        <v>51317</v>
      </c>
      <c r="U64" s="102">
        <v>34099</v>
      </c>
      <c r="V64" s="102">
        <v>37561</v>
      </c>
      <c r="W64" s="102">
        <v>43733</v>
      </c>
      <c r="X64" s="102">
        <v>48077</v>
      </c>
      <c r="Y64" s="102">
        <v>48895</v>
      </c>
    </row>
    <row r="65" spans="1:25" ht="14.1" customHeight="1" x14ac:dyDescent="0.15">
      <c r="A65" s="215" t="s">
        <v>169</v>
      </c>
      <c r="B65" s="216"/>
      <c r="C65" s="123" t="s">
        <v>152</v>
      </c>
      <c r="D65" s="113">
        <v>532127</v>
      </c>
      <c r="E65" s="113">
        <v>367011</v>
      </c>
      <c r="F65" s="113">
        <v>307657</v>
      </c>
      <c r="G65" s="113">
        <v>364357</v>
      </c>
      <c r="H65" s="113">
        <v>364475</v>
      </c>
      <c r="I65" s="113">
        <v>364862</v>
      </c>
      <c r="J65" s="113">
        <v>364740</v>
      </c>
      <c r="K65" s="113">
        <v>358549</v>
      </c>
      <c r="L65" s="113">
        <v>351115</v>
      </c>
      <c r="M65" s="113">
        <v>340784</v>
      </c>
      <c r="N65" s="113">
        <v>331288</v>
      </c>
      <c r="O65" s="113">
        <v>321168</v>
      </c>
      <c r="P65" s="113">
        <v>312512</v>
      </c>
      <c r="Q65" s="113">
        <v>309478</v>
      </c>
      <c r="R65" s="113">
        <v>308588</v>
      </c>
      <c r="S65" s="113">
        <v>311335</v>
      </c>
      <c r="T65" s="113">
        <v>362468</v>
      </c>
      <c r="U65" s="113">
        <v>313351</v>
      </c>
      <c r="V65" s="113">
        <v>326150</v>
      </c>
      <c r="W65" s="113">
        <v>344379.1</v>
      </c>
      <c r="X65" s="113">
        <v>364484.7</v>
      </c>
      <c r="Y65" s="113">
        <v>382879</v>
      </c>
    </row>
    <row r="66" spans="1:25" ht="14.1" customHeight="1" x14ac:dyDescent="0.15">
      <c r="A66" s="217"/>
      <c r="B66" s="218"/>
      <c r="C66" s="124" t="s">
        <v>153</v>
      </c>
      <c r="D66" s="115">
        <v>323812</v>
      </c>
      <c r="E66" s="115">
        <v>270971</v>
      </c>
      <c r="F66" s="115">
        <v>239403</v>
      </c>
      <c r="G66" s="115">
        <v>287429</v>
      </c>
      <c r="H66" s="115">
        <v>287759</v>
      </c>
      <c r="I66" s="115">
        <v>290730</v>
      </c>
      <c r="J66" s="115">
        <v>293874</v>
      </c>
      <c r="K66" s="115">
        <v>286148</v>
      </c>
      <c r="L66" s="115">
        <v>284431</v>
      </c>
      <c r="M66" s="115">
        <v>284179</v>
      </c>
      <c r="N66" s="115">
        <v>277640</v>
      </c>
      <c r="O66" s="115">
        <v>275811</v>
      </c>
      <c r="P66" s="115">
        <v>271553</v>
      </c>
      <c r="Q66" s="115">
        <v>271350</v>
      </c>
      <c r="R66" s="115">
        <v>265824</v>
      </c>
      <c r="S66" s="115">
        <v>269150</v>
      </c>
      <c r="T66" s="115">
        <v>294109</v>
      </c>
      <c r="U66" s="115">
        <v>173208</v>
      </c>
      <c r="V66" s="115">
        <v>195637</v>
      </c>
      <c r="W66" s="115">
        <v>247709</v>
      </c>
      <c r="X66" s="115">
        <v>292068.8</v>
      </c>
      <c r="Y66" s="115">
        <v>306773</v>
      </c>
    </row>
    <row r="67" spans="1:25" ht="14.1" customHeight="1" x14ac:dyDescent="0.15">
      <c r="A67" s="219"/>
      <c r="B67" s="220"/>
      <c r="C67" s="126" t="s">
        <v>154</v>
      </c>
      <c r="D67" s="117">
        <v>855939</v>
      </c>
      <c r="E67" s="117">
        <v>637982</v>
      </c>
      <c r="F67" s="117">
        <v>547060</v>
      </c>
      <c r="G67" s="117">
        <v>651786</v>
      </c>
      <c r="H67" s="117">
        <v>652234</v>
      </c>
      <c r="I67" s="117">
        <v>655592</v>
      </c>
      <c r="J67" s="117">
        <v>658614</v>
      </c>
      <c r="K67" s="117">
        <v>644697</v>
      </c>
      <c r="L67" s="117">
        <v>635546</v>
      </c>
      <c r="M67" s="117">
        <v>624963</v>
      </c>
      <c r="N67" s="117">
        <v>608928</v>
      </c>
      <c r="O67" s="117">
        <v>596979</v>
      </c>
      <c r="P67" s="117">
        <v>584065</v>
      </c>
      <c r="Q67" s="117">
        <v>580828</v>
      </c>
      <c r="R67" s="117">
        <v>574412</v>
      </c>
      <c r="S67" s="117">
        <v>580485</v>
      </c>
      <c r="T67" s="117">
        <v>656577</v>
      </c>
      <c r="U67" s="117">
        <v>486559</v>
      </c>
      <c r="V67" s="117">
        <v>521787</v>
      </c>
      <c r="W67" s="117">
        <v>592088.1</v>
      </c>
      <c r="X67" s="117">
        <v>656556</v>
      </c>
      <c r="Y67" s="117">
        <v>689652</v>
      </c>
    </row>
    <row r="68" spans="1:25" ht="14.1" customHeight="1" x14ac:dyDescent="0.15">
      <c r="B68" s="97" t="s">
        <v>170</v>
      </c>
      <c r="N68" s="221"/>
      <c r="O68" s="221"/>
      <c r="P68" s="221"/>
      <c r="Q68" s="221"/>
      <c r="R68" s="127"/>
    </row>
    <row r="69" spans="1:25" ht="14.1" customHeight="1" x14ac:dyDescent="0.15">
      <c r="B69" s="97" t="s">
        <v>171</v>
      </c>
    </row>
    <row r="70" spans="1:25" ht="14.1" hidden="1" customHeight="1" x14ac:dyDescent="0.15">
      <c r="B70" s="128" t="s">
        <v>172</v>
      </c>
    </row>
    <row r="71" spans="1:25" ht="14.1" hidden="1" customHeight="1" x14ac:dyDescent="0.15">
      <c r="B71" s="128" t="s">
        <v>173</v>
      </c>
    </row>
    <row r="72" spans="1:25" ht="14.1" customHeight="1" x14ac:dyDescent="0.15">
      <c r="B72" s="97" t="s">
        <v>206</v>
      </c>
      <c r="T72" s="129"/>
      <c r="U72" s="129"/>
    </row>
    <row r="73" spans="1:25" ht="14.1" customHeight="1" x14ac:dyDescent="0.15"/>
  </sheetData>
  <mergeCells count="24">
    <mergeCell ref="B59:B61"/>
    <mergeCell ref="B62:B64"/>
    <mergeCell ref="A65:B67"/>
    <mergeCell ref="N68:Q68"/>
    <mergeCell ref="B32:B34"/>
    <mergeCell ref="B35:B37"/>
    <mergeCell ref="B38:B40"/>
    <mergeCell ref="B41:B43"/>
    <mergeCell ref="B44:B46"/>
    <mergeCell ref="A47:A64"/>
    <mergeCell ref="B47:B49"/>
    <mergeCell ref="B50:B52"/>
    <mergeCell ref="B53:B55"/>
    <mergeCell ref="B56:B58"/>
    <mergeCell ref="A5:A46"/>
    <mergeCell ref="B5:B7"/>
    <mergeCell ref="B23:B25"/>
    <mergeCell ref="B26:B28"/>
    <mergeCell ref="B29:B31"/>
    <mergeCell ref="B8:B10"/>
    <mergeCell ref="B11:B13"/>
    <mergeCell ref="B14:B16"/>
    <mergeCell ref="B17:B19"/>
    <mergeCell ref="B20:B22"/>
  </mergeCells>
  <phoneticPr fontId="2"/>
  <pageMargins left="0.59055118110236227" right="0" top="0.39370078740157483" bottom="0" header="0" footer="0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EF22-460C-4C2E-A6E7-173136F578D2}">
  <sheetPr>
    <tabColor rgb="FFFF99FF"/>
  </sheetPr>
  <dimension ref="A1:J32"/>
  <sheetViews>
    <sheetView view="pageBreakPreview" zoomScaleNormal="100" zoomScaleSheetLayoutView="100" workbookViewId="0">
      <pane ySplit="4" topLeftCell="A5" activePane="bottomLeft" state="frozen"/>
      <selection activeCell="M20" sqref="M20"/>
      <selection pane="bottomLeft" activeCell="H17" sqref="H17"/>
    </sheetView>
  </sheetViews>
  <sheetFormatPr defaultColWidth="9" defaultRowHeight="20.100000000000001" customHeight="1" x14ac:dyDescent="0.2"/>
  <cols>
    <col min="1" max="2" width="3.109375" style="130" customWidth="1"/>
    <col min="3" max="3" width="15.6640625" style="130" customWidth="1"/>
    <col min="4" max="4" width="9.6640625" style="130" customWidth="1"/>
    <col min="5" max="5" width="11.6640625" style="131" customWidth="1"/>
    <col min="6" max="6" width="10.44140625" style="131" customWidth="1"/>
    <col min="7" max="7" width="11.88671875" style="131" customWidth="1"/>
    <col min="8" max="8" width="8.6640625" style="130" customWidth="1"/>
    <col min="9" max="10" width="9.21875" style="130" customWidth="1"/>
    <col min="11" max="16384" width="9" style="130"/>
  </cols>
  <sheetData>
    <row r="1" spans="1:10" ht="33.75" customHeight="1" x14ac:dyDescent="0.2">
      <c r="A1" s="166" t="s">
        <v>205</v>
      </c>
    </row>
    <row r="2" spans="1:10" ht="20.100000000000001" customHeight="1" x14ac:dyDescent="0.2">
      <c r="A2" s="165"/>
      <c r="B2" s="163"/>
      <c r="C2" s="163"/>
      <c r="D2" s="163"/>
      <c r="E2" s="163"/>
      <c r="F2" s="163"/>
      <c r="G2" s="164"/>
      <c r="H2" s="163"/>
      <c r="I2" s="298" t="s">
        <v>208</v>
      </c>
      <c r="J2" s="298"/>
    </row>
    <row r="3" spans="1:10" ht="20.100000000000001" customHeight="1" x14ac:dyDescent="0.2">
      <c r="A3" s="245" t="s">
        <v>204</v>
      </c>
      <c r="B3" s="246"/>
      <c r="C3" s="247" t="s">
        <v>203</v>
      </c>
      <c r="D3" s="249" t="s">
        <v>202</v>
      </c>
      <c r="E3" s="162" t="s">
        <v>201</v>
      </c>
      <c r="F3" s="162" t="s">
        <v>200</v>
      </c>
      <c r="G3" s="162" t="s">
        <v>199</v>
      </c>
      <c r="H3" s="247" t="s">
        <v>198</v>
      </c>
      <c r="I3" s="247"/>
      <c r="J3" s="251"/>
    </row>
    <row r="4" spans="1:10" ht="20.100000000000001" customHeight="1" x14ac:dyDescent="0.2">
      <c r="A4" s="252" t="s">
        <v>197</v>
      </c>
      <c r="B4" s="253"/>
      <c r="C4" s="248"/>
      <c r="D4" s="250"/>
      <c r="E4" s="160" t="s">
        <v>196</v>
      </c>
      <c r="F4" s="161" t="s">
        <v>195</v>
      </c>
      <c r="G4" s="160" t="s">
        <v>194</v>
      </c>
      <c r="H4" s="159" t="s">
        <v>193</v>
      </c>
      <c r="I4" s="159" t="s">
        <v>153</v>
      </c>
      <c r="J4" s="158" t="s">
        <v>154</v>
      </c>
    </row>
    <row r="5" spans="1:10" ht="20.100000000000001" customHeight="1" x14ac:dyDescent="0.2">
      <c r="A5" s="157"/>
      <c r="B5" s="156"/>
      <c r="C5" s="145" t="s">
        <v>151</v>
      </c>
      <c r="D5" s="192">
        <v>2342.6</v>
      </c>
      <c r="E5" s="193">
        <v>909095.89041095891</v>
      </c>
      <c r="F5" s="193">
        <v>10052.43676093417</v>
      </c>
      <c r="G5" s="194">
        <v>726583.56164383562</v>
      </c>
      <c r="H5" s="192">
        <v>18.693965356155168</v>
      </c>
      <c r="I5" s="192">
        <v>39.00965555895241</v>
      </c>
      <c r="J5" s="195">
        <v>25.903580254354772</v>
      </c>
    </row>
    <row r="6" spans="1:10" ht="20.100000000000001" customHeight="1" x14ac:dyDescent="0.2">
      <c r="A6" s="154"/>
      <c r="B6" s="153"/>
      <c r="C6" s="145" t="s">
        <v>192</v>
      </c>
      <c r="D6" s="192">
        <v>106.1</v>
      </c>
      <c r="E6" s="193">
        <v>283139.72602739726</v>
      </c>
      <c r="F6" s="193">
        <v>38274.614609962046</v>
      </c>
      <c r="G6" s="194">
        <v>104961.64383561644</v>
      </c>
      <c r="H6" s="192">
        <v>15.317428738037252</v>
      </c>
      <c r="I6" s="192">
        <v>13.080883658969805</v>
      </c>
      <c r="J6" s="195">
        <v>14.342703152516789</v>
      </c>
    </row>
    <row r="7" spans="1:10" ht="20.100000000000001" customHeight="1" x14ac:dyDescent="0.2">
      <c r="A7" s="240" t="s">
        <v>191</v>
      </c>
      <c r="B7" s="241"/>
      <c r="C7" s="145" t="s">
        <v>13</v>
      </c>
      <c r="D7" s="192">
        <v>16</v>
      </c>
      <c r="E7" s="193">
        <v>10947.945205479453</v>
      </c>
      <c r="F7" s="193">
        <v>4255.4794520547948</v>
      </c>
      <c r="G7" s="194">
        <v>3646.5753424657532</v>
      </c>
      <c r="H7" s="192">
        <v>7.064419795221843</v>
      </c>
      <c r="I7" s="192">
        <v>5.0199757869249391</v>
      </c>
      <c r="J7" s="195">
        <v>6.2192192192192195</v>
      </c>
    </row>
    <row r="8" spans="1:10" ht="20.100000000000001" customHeight="1" x14ac:dyDescent="0.2">
      <c r="A8" s="154"/>
      <c r="B8" s="153"/>
      <c r="C8" s="145" t="s">
        <v>9</v>
      </c>
      <c r="D8" s="192">
        <v>43.2</v>
      </c>
      <c r="E8" s="193">
        <v>3145.2054794520545</v>
      </c>
      <c r="F8" s="193">
        <v>1077.2450532724504</v>
      </c>
      <c r="G8" s="194">
        <v>2175.3424657534247</v>
      </c>
      <c r="H8" s="192">
        <v>12.148089171974522</v>
      </c>
      <c r="I8" s="192">
        <v>17.994230769230768</v>
      </c>
      <c r="J8" s="195">
        <v>14.796167247386759</v>
      </c>
    </row>
    <row r="9" spans="1:10" ht="20.100000000000001" customHeight="1" x14ac:dyDescent="0.2">
      <c r="A9" s="154"/>
      <c r="B9" s="153"/>
      <c r="C9" s="145" t="s">
        <v>10</v>
      </c>
      <c r="D9" s="192">
        <v>12.9</v>
      </c>
      <c r="E9" s="193">
        <v>4673.9726027397255</v>
      </c>
      <c r="F9" s="193">
        <v>1954.6422487223169</v>
      </c>
      <c r="G9" s="194">
        <v>1931.5068493150684</v>
      </c>
      <c r="H9" s="192">
        <v>6.1707317073170733</v>
      </c>
      <c r="I9" s="192">
        <v>4.7778925619834709</v>
      </c>
      <c r="J9" s="195">
        <v>5.3804220398593197</v>
      </c>
    </row>
    <row r="10" spans="1:10" ht="20.100000000000001" customHeight="1" x14ac:dyDescent="0.2">
      <c r="A10" s="154"/>
      <c r="B10" s="153"/>
      <c r="C10" s="145" t="s">
        <v>33</v>
      </c>
      <c r="D10" s="192">
        <v>31.4</v>
      </c>
      <c r="E10" s="193">
        <v>524221.91780821915</v>
      </c>
      <c r="F10" s="193">
        <v>81985.604606525914</v>
      </c>
      <c r="G10" s="194">
        <v>54846.575342465752</v>
      </c>
      <c r="H10" s="192">
        <v>5.5102588277549556</v>
      </c>
      <c r="I10" s="192">
        <v>4.3892534744295677</v>
      </c>
      <c r="J10" s="195">
        <v>4.9112265536398363</v>
      </c>
    </row>
    <row r="11" spans="1:10" ht="20.100000000000001" customHeight="1" x14ac:dyDescent="0.2">
      <c r="A11" s="154"/>
      <c r="B11" s="153"/>
      <c r="C11" s="145" t="s">
        <v>18</v>
      </c>
      <c r="D11" s="192">
        <v>13.7</v>
      </c>
      <c r="E11" s="193">
        <v>3843.8356164383563</v>
      </c>
      <c r="F11" s="194">
        <v>2023.2</v>
      </c>
      <c r="G11" s="194">
        <v>1104.1095890410959</v>
      </c>
      <c r="H11" s="192">
        <v>7.3883495145631066</v>
      </c>
      <c r="I11" s="192">
        <v>6.9568221070811749</v>
      </c>
      <c r="J11" s="195">
        <v>7.210263720598717</v>
      </c>
    </row>
    <row r="12" spans="1:10" ht="20.100000000000001" customHeight="1" x14ac:dyDescent="0.2">
      <c r="A12" s="154"/>
      <c r="B12" s="153"/>
      <c r="C12" s="145" t="s">
        <v>20</v>
      </c>
      <c r="D12" s="192">
        <v>17.7</v>
      </c>
      <c r="E12" s="193">
        <v>712.05479452054783</v>
      </c>
      <c r="F12" s="194">
        <v>660.48599288035905</v>
      </c>
      <c r="G12" s="194">
        <v>567.1232876712329</v>
      </c>
      <c r="H12" s="192">
        <v>18.395373291272346</v>
      </c>
      <c r="I12" s="192">
        <v>15.279126213592232</v>
      </c>
      <c r="J12" s="195">
        <v>16.419392073874569</v>
      </c>
    </row>
    <row r="13" spans="1:10" ht="20.100000000000001" customHeight="1" x14ac:dyDescent="0.2">
      <c r="A13" s="154"/>
      <c r="B13" s="153"/>
      <c r="C13" s="145" t="s">
        <v>21</v>
      </c>
      <c r="D13" s="192">
        <v>93.8</v>
      </c>
      <c r="E13" s="193">
        <v>7904.1095890410961</v>
      </c>
      <c r="F13" s="194">
        <v>815.05388906738324</v>
      </c>
      <c r="G13" s="194">
        <v>4463.0136986301368</v>
      </c>
      <c r="H13" s="192">
        <v>10.1</v>
      </c>
      <c r="I13" s="192">
        <v>9.0595238095238102</v>
      </c>
      <c r="J13" s="195">
        <v>9.6724436741767761</v>
      </c>
    </row>
    <row r="14" spans="1:10" ht="20.100000000000001" customHeight="1" x14ac:dyDescent="0.2">
      <c r="A14" s="240" t="s">
        <v>186</v>
      </c>
      <c r="B14" s="241"/>
      <c r="C14" s="145" t="s">
        <v>190</v>
      </c>
      <c r="D14" s="192">
        <v>51.300000000000004</v>
      </c>
      <c r="E14" s="193">
        <v>3726.0273972602736</v>
      </c>
      <c r="F14" s="194">
        <v>703.65893857817821</v>
      </c>
      <c r="G14" s="194">
        <v>2304.1095890410957</v>
      </c>
      <c r="H14" s="192">
        <v>9.6795511221945141</v>
      </c>
      <c r="I14" s="192">
        <v>9.0412186379928308</v>
      </c>
      <c r="J14" s="195">
        <v>9.4176470588235297</v>
      </c>
    </row>
    <row r="15" spans="1:10" ht="20.100000000000001" customHeight="1" x14ac:dyDescent="0.2">
      <c r="A15" s="154"/>
      <c r="B15" s="153"/>
      <c r="C15" s="145" t="s">
        <v>189</v>
      </c>
      <c r="D15" s="192">
        <v>24.8</v>
      </c>
      <c r="E15" s="193">
        <v>1241.0958904109589</v>
      </c>
      <c r="F15" s="194">
        <v>707.688908528502</v>
      </c>
      <c r="G15" s="194">
        <v>654.79452054794513</v>
      </c>
      <c r="H15" s="192">
        <v>14.248101265822784</v>
      </c>
      <c r="I15" s="192">
        <v>13.413793103448276</v>
      </c>
      <c r="J15" s="195">
        <v>14.141280353200884</v>
      </c>
    </row>
    <row r="16" spans="1:10" ht="20.100000000000001" customHeight="1" x14ac:dyDescent="0.2">
      <c r="A16" s="154"/>
      <c r="B16" s="153"/>
      <c r="C16" s="155" t="s">
        <v>11</v>
      </c>
      <c r="D16" s="192">
        <v>116.9</v>
      </c>
      <c r="E16" s="193">
        <v>2846.5753424657537</v>
      </c>
      <c r="F16" s="194">
        <v>635.62112565475707</v>
      </c>
      <c r="G16" s="194">
        <v>5641.0958904109593</v>
      </c>
      <c r="H16" s="192">
        <v>22.9375</v>
      </c>
      <c r="I16" s="192">
        <v>37.686098654708523</v>
      </c>
      <c r="J16" s="195">
        <v>26.102983638113571</v>
      </c>
    </row>
    <row r="17" spans="1:10" ht="19.5" customHeight="1" x14ac:dyDescent="0.2">
      <c r="A17" s="152"/>
      <c r="B17" s="151"/>
      <c r="C17" s="139" t="s">
        <v>154</v>
      </c>
      <c r="D17" s="196">
        <v>2870.4</v>
      </c>
      <c r="E17" s="197">
        <v>1755499</v>
      </c>
      <c r="F17" s="198">
        <v>10654.455636064125</v>
      </c>
      <c r="G17" s="198">
        <v>908879.45205479453</v>
      </c>
      <c r="H17" s="196">
        <v>14.753671226512926</v>
      </c>
      <c r="I17" s="196">
        <v>21</v>
      </c>
      <c r="J17" s="199">
        <v>17.412136178322854</v>
      </c>
    </row>
    <row r="18" spans="1:10" ht="19.5" customHeight="1" x14ac:dyDescent="0.2">
      <c r="A18" s="240" t="s">
        <v>188</v>
      </c>
      <c r="B18" s="241"/>
      <c r="C18" s="145" t="s">
        <v>24</v>
      </c>
      <c r="D18" s="192">
        <v>8.8000000000000007</v>
      </c>
      <c r="E18" s="193">
        <v>34356.164383561641</v>
      </c>
      <c r="F18" s="194">
        <v>16727.272727272728</v>
      </c>
      <c r="G18" s="194">
        <v>7336.9863013698632</v>
      </c>
      <c r="H18" s="192">
        <v>4.7716587210258092</v>
      </c>
      <c r="I18" s="192">
        <v>3.8256156109648445</v>
      </c>
      <c r="J18" s="195">
        <v>4.2845295055821371</v>
      </c>
    </row>
    <row r="19" spans="1:10" ht="20.100000000000001" customHeight="1" x14ac:dyDescent="0.2">
      <c r="A19" s="154"/>
      <c r="B19" s="153"/>
      <c r="C19" s="145" t="s">
        <v>187</v>
      </c>
      <c r="D19" s="192">
        <v>11.5</v>
      </c>
      <c r="E19" s="193">
        <v>41427.397260273967</v>
      </c>
      <c r="F19" s="194">
        <v>11504.777830864787</v>
      </c>
      <c r="G19" s="194">
        <v>4942.4657534246571</v>
      </c>
      <c r="H19" s="192">
        <v>4.4880255455029268</v>
      </c>
      <c r="I19" s="192">
        <v>3</v>
      </c>
      <c r="J19" s="195">
        <v>3.1849084055287347</v>
      </c>
    </row>
    <row r="20" spans="1:10" ht="20.100000000000001" customHeight="1" x14ac:dyDescent="0.2">
      <c r="A20" s="154"/>
      <c r="B20" s="153"/>
      <c r="C20" s="145" t="s">
        <v>34</v>
      </c>
      <c r="D20" s="192">
        <v>12.1</v>
      </c>
      <c r="E20" s="193">
        <v>26909.589041095893</v>
      </c>
      <c r="F20" s="194">
        <v>7162.100973511433</v>
      </c>
      <c r="G20" s="194">
        <v>3882.1917808219177</v>
      </c>
      <c r="H20" s="192">
        <v>3.7785748445719753</v>
      </c>
      <c r="I20" s="192">
        <v>3.0699780106066488</v>
      </c>
      <c r="J20" s="195">
        <v>3.2208307880268783</v>
      </c>
    </row>
    <row r="21" spans="1:10" ht="20.100000000000001" customHeight="1" x14ac:dyDescent="0.2">
      <c r="A21" s="240" t="s">
        <v>186</v>
      </c>
      <c r="B21" s="241"/>
      <c r="C21" s="145" t="s">
        <v>35</v>
      </c>
      <c r="D21" s="192">
        <v>13.1</v>
      </c>
      <c r="E21" s="193">
        <v>31265.753424657534</v>
      </c>
      <c r="F21" s="194">
        <v>8568.0917622523448</v>
      </c>
      <c r="G21" s="194">
        <v>4375.3424657534251</v>
      </c>
      <c r="H21" s="192">
        <v>3.6001328462304882</v>
      </c>
      <c r="I21" s="192">
        <v>3.6000476133793597</v>
      </c>
      <c r="J21" s="195">
        <v>3.6000701016473888</v>
      </c>
    </row>
    <row r="22" spans="1:10" ht="20.100000000000001" customHeight="1" x14ac:dyDescent="0.2">
      <c r="A22" s="152"/>
      <c r="B22" s="151"/>
      <c r="C22" s="139" t="s">
        <v>154</v>
      </c>
      <c r="D22" s="196">
        <v>45.5</v>
      </c>
      <c r="E22" s="197">
        <v>133958.90410958903</v>
      </c>
      <c r="F22" s="198">
        <v>10512.101143889224</v>
      </c>
      <c r="G22" s="198">
        <v>20536.986301369863</v>
      </c>
      <c r="H22" s="200">
        <v>4.3018983466013472</v>
      </c>
      <c r="I22" s="200">
        <v>3.3045686695877872</v>
      </c>
      <c r="J22" s="201">
        <v>3.5710399836384088</v>
      </c>
    </row>
    <row r="23" spans="1:10" ht="20.100000000000001" customHeight="1" x14ac:dyDescent="0.2">
      <c r="A23" s="242" t="s">
        <v>233</v>
      </c>
      <c r="B23" s="232" t="s">
        <v>185</v>
      </c>
      <c r="C23" s="207" t="s">
        <v>184</v>
      </c>
      <c r="D23" s="202">
        <v>2896.8</v>
      </c>
      <c r="E23" s="203">
        <v>23916561.643835615</v>
      </c>
      <c r="F23" s="203">
        <v>98495.680531568971</v>
      </c>
      <c r="G23" s="203">
        <v>6235830.1369863013</v>
      </c>
      <c r="H23" s="202">
        <v>12.645612603850328</v>
      </c>
      <c r="I23" s="202">
        <v>11.117831268129285</v>
      </c>
      <c r="J23" s="204">
        <v>11.988384045216561</v>
      </c>
    </row>
    <row r="24" spans="1:10" ht="20.100000000000001" customHeight="1" x14ac:dyDescent="0.2">
      <c r="A24" s="243"/>
      <c r="B24" s="233"/>
      <c r="C24" s="208" t="s">
        <v>183</v>
      </c>
      <c r="D24" s="192">
        <v>4422</v>
      </c>
      <c r="E24" s="194">
        <v>6132849.3150684936</v>
      </c>
      <c r="F24" s="194">
        <v>10309.658303548471</v>
      </c>
      <c r="G24" s="194">
        <v>1551723.2876712328</v>
      </c>
      <c r="H24" s="192">
        <v>8.1134204369888021</v>
      </c>
      <c r="I24" s="192">
        <v>6.6733628564704874</v>
      </c>
      <c r="J24" s="195">
        <v>7.3616723773615247</v>
      </c>
    </row>
    <row r="25" spans="1:10" ht="20.100000000000001" customHeight="1" x14ac:dyDescent="0.2">
      <c r="A25" s="244"/>
      <c r="B25" s="234"/>
      <c r="C25" s="209" t="s">
        <v>182</v>
      </c>
      <c r="D25" s="205">
        <v>462.7</v>
      </c>
      <c r="E25" s="198">
        <v>6030235.6164383562</v>
      </c>
      <c r="F25" s="198">
        <v>78162.419804396952</v>
      </c>
      <c r="G25" s="198">
        <v>836348</v>
      </c>
      <c r="H25" s="205">
        <v>7.0188168993096065</v>
      </c>
      <c r="I25" s="205">
        <v>5.8119160367461786</v>
      </c>
      <c r="J25" s="206">
        <v>6.4595336014494995</v>
      </c>
    </row>
    <row r="26" spans="1:10" ht="20.100000000000001" hidden="1" customHeight="1" x14ac:dyDescent="0.2">
      <c r="A26" s="146"/>
      <c r="B26" s="235" t="s">
        <v>181</v>
      </c>
      <c r="C26" s="150" t="s">
        <v>180</v>
      </c>
      <c r="D26" s="142" t="e">
        <f>#REF!</f>
        <v>#REF!</v>
      </c>
      <c r="E26" s="144" t="e">
        <f>#REF!/366*1000</f>
        <v>#REF!</v>
      </c>
      <c r="F26" s="144" t="e">
        <f>#REF!/#REF!*1000</f>
        <v>#REF!</v>
      </c>
      <c r="G26" s="144" t="e">
        <f>#REF!/366*1000</f>
        <v>#REF!</v>
      </c>
      <c r="H26" s="142" t="e">
        <f>#REF!/#REF!</f>
        <v>#REF!</v>
      </c>
      <c r="I26" s="142" t="e">
        <f>#REF!/#REF!</f>
        <v>#REF!</v>
      </c>
      <c r="J26" s="141" t="e">
        <f>#REF!/#REF!</f>
        <v>#REF!</v>
      </c>
    </row>
    <row r="27" spans="1:10" ht="20.100000000000001" hidden="1" customHeight="1" x14ac:dyDescent="0.2">
      <c r="A27" s="146"/>
      <c r="B27" s="236"/>
      <c r="C27" s="149" t="s">
        <v>179</v>
      </c>
      <c r="D27" s="148" t="e">
        <f>#REF!</f>
        <v>#REF!</v>
      </c>
      <c r="E27" s="143" t="e">
        <f>#REF!/366*1000</f>
        <v>#REF!</v>
      </c>
      <c r="F27" s="143" t="e">
        <f>#REF!/#REF!*1000</f>
        <v>#REF!</v>
      </c>
      <c r="G27" s="143" t="e">
        <f>#REF!/366*1000</f>
        <v>#REF!</v>
      </c>
      <c r="H27" s="148" t="e">
        <f>#REF!/#REF!</f>
        <v>#REF!</v>
      </c>
      <c r="I27" s="148" t="e">
        <f>#REF!/#REF!</f>
        <v>#REF!</v>
      </c>
      <c r="J27" s="147" t="e">
        <f>#REF!/#REF!</f>
        <v>#REF!</v>
      </c>
    </row>
    <row r="28" spans="1:10" ht="20.100000000000001" hidden="1" customHeight="1" x14ac:dyDescent="0.2">
      <c r="A28" s="146"/>
      <c r="B28" s="236"/>
      <c r="C28" s="145" t="s">
        <v>178</v>
      </c>
      <c r="D28" s="142" t="e">
        <f>#REF!</f>
        <v>#REF!</v>
      </c>
      <c r="E28" s="144" t="e">
        <f>#REF!/366*1000</f>
        <v>#REF!</v>
      </c>
      <c r="F28" s="144" t="e">
        <f>#REF!/#REF!*1000</f>
        <v>#REF!</v>
      </c>
      <c r="G28" s="143" t="e">
        <f>#REF!/366*1000</f>
        <v>#REF!</v>
      </c>
      <c r="H28" s="142" t="e">
        <f>#REF!/#REF!</f>
        <v>#REF!</v>
      </c>
      <c r="I28" s="142" t="e">
        <f>#REF!/#REF!</f>
        <v>#REF!</v>
      </c>
      <c r="J28" s="141" t="e">
        <f>#REF!/#REF!</f>
        <v>#REF!</v>
      </c>
    </row>
    <row r="29" spans="1:10" ht="20.100000000000001" hidden="1" customHeight="1" x14ac:dyDescent="0.2">
      <c r="A29" s="140"/>
      <c r="B29" s="237"/>
      <c r="C29" s="139" t="s">
        <v>177</v>
      </c>
      <c r="D29" s="137" t="e">
        <f>#REF!</f>
        <v>#REF!</v>
      </c>
      <c r="E29" s="138" t="e">
        <f>#REF!/366*1000</f>
        <v>#REF!</v>
      </c>
      <c r="F29" s="138" t="e">
        <f>#REF!/#REF!*1000</f>
        <v>#REF!</v>
      </c>
      <c r="G29" s="138" t="e">
        <f>#REF!/366*1000</f>
        <v>#REF!</v>
      </c>
      <c r="H29" s="137" t="e">
        <f>#REF!/#REF!</f>
        <v>#REF!</v>
      </c>
      <c r="I29" s="137" t="e">
        <f>#REF!/#REF!</f>
        <v>#REF!</v>
      </c>
      <c r="J29" s="136" t="e">
        <f>#REF!/#REF!</f>
        <v>#REF!</v>
      </c>
    </row>
    <row r="30" spans="1:10" ht="20.100000000000001" customHeight="1" x14ac:dyDescent="0.2">
      <c r="A30" s="238" t="s">
        <v>176</v>
      </c>
      <c r="B30" s="239"/>
      <c r="C30" s="239"/>
      <c r="D30" s="239"/>
      <c r="E30" s="239"/>
      <c r="F30" s="239"/>
      <c r="G30" s="135"/>
      <c r="H30" s="134"/>
      <c r="I30" s="134"/>
      <c r="J30" s="134"/>
    </row>
    <row r="31" spans="1:10" ht="20.100000000000001" customHeight="1" x14ac:dyDescent="0.2">
      <c r="A31" s="238" t="s">
        <v>175</v>
      </c>
      <c r="B31" s="239"/>
      <c r="C31" s="239"/>
      <c r="D31" s="239"/>
      <c r="E31" s="239"/>
      <c r="F31" s="239"/>
      <c r="G31" s="239"/>
      <c r="H31" s="134"/>
      <c r="I31" s="134"/>
      <c r="J31" s="134"/>
    </row>
    <row r="32" spans="1:10" ht="20.100000000000001" customHeight="1" x14ac:dyDescent="0.2">
      <c r="A32" s="132" t="s">
        <v>174</v>
      </c>
      <c r="B32" s="133"/>
      <c r="C32" s="132"/>
      <c r="D32" s="132"/>
      <c r="E32" s="132"/>
      <c r="F32" s="132"/>
      <c r="G32" s="132"/>
      <c r="H32" s="132"/>
      <c r="I32" s="132"/>
      <c r="J32" s="132"/>
    </row>
  </sheetData>
  <mergeCells count="15">
    <mergeCell ref="I2:J2"/>
    <mergeCell ref="A3:B3"/>
    <mergeCell ref="C3:C4"/>
    <mergeCell ref="D3:D4"/>
    <mergeCell ref="H3:J3"/>
    <mergeCell ref="A4:B4"/>
    <mergeCell ref="B23:B25"/>
    <mergeCell ref="B26:B29"/>
    <mergeCell ref="A30:F30"/>
    <mergeCell ref="A31:G31"/>
    <mergeCell ref="A7:B7"/>
    <mergeCell ref="A14:B14"/>
    <mergeCell ref="A18:B18"/>
    <mergeCell ref="A21:B21"/>
    <mergeCell ref="A23:A25"/>
  </mergeCells>
  <phoneticPr fontId="2"/>
  <pageMargins left="0.78740157480314965" right="0.78740157480314965" top="1.1811023622047245" bottom="1.3779527559055118" header="0.51181102362204722" footer="0.51181102362204722"/>
  <pageSetup paperSize="9" scale="7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>
    <tabColor indexed="10"/>
    <pageSetUpPr fitToPage="1"/>
  </sheetPr>
  <dimension ref="A1:N27"/>
  <sheetViews>
    <sheetView view="pageBreakPreview" zoomScaleNormal="100" zoomScaleSheetLayoutView="100" workbookViewId="0">
      <selection activeCell="M8" sqref="M8"/>
    </sheetView>
  </sheetViews>
  <sheetFormatPr defaultColWidth="9" defaultRowHeight="25.2" customHeight="1" x14ac:dyDescent="0.2"/>
  <cols>
    <col min="1" max="1" width="5.109375" style="9" customWidth="1"/>
    <col min="2" max="2" width="16.6640625" style="9" customWidth="1"/>
    <col min="3" max="3" width="9" style="9"/>
    <col min="4" max="4" width="3.6640625" style="9" customWidth="1"/>
    <col min="5" max="5" width="9" style="9"/>
    <col min="6" max="6" width="7.77734375" style="9" customWidth="1"/>
    <col min="7" max="7" width="3" style="9" customWidth="1"/>
    <col min="8" max="8" width="7.44140625" style="9" customWidth="1"/>
    <col min="9" max="10" width="7.6640625" style="9" customWidth="1"/>
    <col min="11" max="12" width="10.6640625" style="9" customWidth="1"/>
    <col min="13" max="13" width="9.109375" style="9" customWidth="1"/>
    <col min="14" max="14" width="8.6640625" style="9" customWidth="1"/>
    <col min="15" max="16384" width="9" style="9"/>
  </cols>
  <sheetData>
    <row r="1" spans="1:14" ht="25.2" customHeight="1" x14ac:dyDescent="0.2">
      <c r="A1" s="8" t="s">
        <v>93</v>
      </c>
      <c r="M1" s="299" t="s">
        <v>209</v>
      </c>
      <c r="N1" s="299"/>
    </row>
    <row r="2" spans="1:14" ht="25.2" customHeight="1" x14ac:dyDescent="0.2">
      <c r="A2" s="257" t="s">
        <v>28</v>
      </c>
      <c r="B2" s="259" t="s">
        <v>29</v>
      </c>
      <c r="C2" s="259" t="s">
        <v>38</v>
      </c>
      <c r="D2" s="259"/>
      <c r="E2" s="259"/>
      <c r="F2" s="259" t="s">
        <v>39</v>
      </c>
      <c r="G2" s="262"/>
      <c r="H2" s="262"/>
      <c r="I2" s="10" t="s">
        <v>40</v>
      </c>
      <c r="J2" s="10" t="s">
        <v>41</v>
      </c>
      <c r="K2" s="11" t="s">
        <v>42</v>
      </c>
      <c r="L2" s="11" t="s">
        <v>43</v>
      </c>
      <c r="M2" s="11" t="s">
        <v>0</v>
      </c>
      <c r="N2" s="12" t="s">
        <v>1</v>
      </c>
    </row>
    <row r="3" spans="1:14" ht="14.25" customHeight="1" x14ac:dyDescent="0.2">
      <c r="A3" s="258"/>
      <c r="B3" s="260"/>
      <c r="C3" s="261"/>
      <c r="D3" s="261"/>
      <c r="E3" s="261"/>
      <c r="F3" s="260"/>
      <c r="G3" s="260"/>
      <c r="H3" s="260"/>
      <c r="I3" s="13" t="s">
        <v>2</v>
      </c>
      <c r="J3" s="13" t="s">
        <v>3</v>
      </c>
      <c r="K3" s="13" t="s">
        <v>4</v>
      </c>
      <c r="L3" s="13" t="s">
        <v>4</v>
      </c>
      <c r="M3" s="13" t="s">
        <v>5</v>
      </c>
      <c r="N3" s="14" t="s">
        <v>5</v>
      </c>
    </row>
    <row r="4" spans="1:14" ht="25.2" customHeight="1" x14ac:dyDescent="0.2">
      <c r="A4" s="265" t="s">
        <v>6</v>
      </c>
      <c r="B4" s="1" t="s">
        <v>36</v>
      </c>
      <c r="C4" s="76" t="s">
        <v>231</v>
      </c>
      <c r="D4" s="75" t="s">
        <v>30</v>
      </c>
      <c r="E4" s="77" t="s">
        <v>232</v>
      </c>
      <c r="F4" s="78">
        <v>0.33680555555555558</v>
      </c>
      <c r="G4" s="75" t="s">
        <v>30</v>
      </c>
      <c r="H4" s="79">
        <v>0.37847222222222221</v>
      </c>
      <c r="I4" s="80">
        <v>9</v>
      </c>
      <c r="J4" s="80">
        <v>69</v>
      </c>
      <c r="K4" s="7">
        <v>9000</v>
      </c>
      <c r="L4" s="7">
        <v>8775</v>
      </c>
      <c r="M4" s="86">
        <v>97.5</v>
      </c>
      <c r="N4" s="167">
        <v>22.269877928076543</v>
      </c>
    </row>
    <row r="5" spans="1:14" ht="25.2" customHeight="1" x14ac:dyDescent="0.2">
      <c r="A5" s="266"/>
      <c r="B5" s="1" t="s">
        <v>23</v>
      </c>
      <c r="C5" s="168" t="s">
        <v>83</v>
      </c>
      <c r="D5" s="75" t="s">
        <v>30</v>
      </c>
      <c r="E5" s="169" t="s">
        <v>225</v>
      </c>
      <c r="F5" s="78">
        <v>0.33333333333333331</v>
      </c>
      <c r="G5" s="75" t="s">
        <v>30</v>
      </c>
      <c r="H5" s="79">
        <v>0.375</v>
      </c>
      <c r="I5" s="80">
        <v>18</v>
      </c>
      <c r="J5" s="80">
        <v>112</v>
      </c>
      <c r="K5" s="7">
        <v>13592</v>
      </c>
      <c r="L5" s="7">
        <v>18866</v>
      </c>
      <c r="M5" s="59">
        <v>139</v>
      </c>
      <c r="N5" s="87">
        <v>25.2</v>
      </c>
    </row>
    <row r="6" spans="1:14" ht="25.2" customHeight="1" x14ac:dyDescent="0.2">
      <c r="A6" s="266"/>
      <c r="B6" s="1" t="s">
        <v>13</v>
      </c>
      <c r="C6" s="168" t="s">
        <v>79</v>
      </c>
      <c r="D6" s="75" t="s">
        <v>30</v>
      </c>
      <c r="E6" s="77" t="s">
        <v>112</v>
      </c>
      <c r="F6" s="78">
        <v>0.28680555555555554</v>
      </c>
      <c r="G6" s="75" t="s">
        <v>30</v>
      </c>
      <c r="H6" s="79">
        <v>0.32777777777777778</v>
      </c>
      <c r="I6" s="80">
        <v>10</v>
      </c>
      <c r="J6" s="80">
        <v>18</v>
      </c>
      <c r="K6" s="7">
        <v>942</v>
      </c>
      <c r="L6" s="7">
        <v>1088</v>
      </c>
      <c r="M6" s="86">
        <v>115.5</v>
      </c>
      <c r="N6" s="87">
        <v>32.5</v>
      </c>
    </row>
    <row r="7" spans="1:14" ht="25.2" customHeight="1" x14ac:dyDescent="0.2">
      <c r="A7" s="266"/>
      <c r="B7" s="1" t="s">
        <v>9</v>
      </c>
      <c r="C7" s="168" t="s">
        <v>96</v>
      </c>
      <c r="D7" s="75" t="s">
        <v>30</v>
      </c>
      <c r="E7" s="170" t="s">
        <v>117</v>
      </c>
      <c r="F7" s="78">
        <v>0.2986111111111111</v>
      </c>
      <c r="G7" s="75" t="s">
        <v>30</v>
      </c>
      <c r="H7" s="79">
        <v>0.34027777777777779</v>
      </c>
      <c r="I7" s="80">
        <v>5</v>
      </c>
      <c r="J7" s="80">
        <v>10</v>
      </c>
      <c r="K7" s="7">
        <v>1140</v>
      </c>
      <c r="L7" s="7">
        <v>414</v>
      </c>
      <c r="M7" s="81">
        <v>36.299999999999997</v>
      </c>
      <c r="N7" s="87">
        <v>42.7</v>
      </c>
    </row>
    <row r="8" spans="1:14" ht="25.2" customHeight="1" x14ac:dyDescent="0.2">
      <c r="A8" s="266"/>
      <c r="B8" s="1" t="s">
        <v>10</v>
      </c>
      <c r="C8" s="168" t="s">
        <v>127</v>
      </c>
      <c r="D8" s="75" t="s">
        <v>30</v>
      </c>
      <c r="E8" s="77" t="s">
        <v>128</v>
      </c>
      <c r="F8" s="78">
        <v>0.3125</v>
      </c>
      <c r="G8" s="75" t="s">
        <v>30</v>
      </c>
      <c r="H8" s="79">
        <v>0.35416666666666669</v>
      </c>
      <c r="I8" s="80">
        <v>4</v>
      </c>
      <c r="J8" s="80">
        <v>8</v>
      </c>
      <c r="K8" s="7">
        <v>1038</v>
      </c>
      <c r="L8" s="7">
        <v>939</v>
      </c>
      <c r="M8" s="86">
        <v>90.5</v>
      </c>
      <c r="N8" s="87">
        <v>43.9</v>
      </c>
    </row>
    <row r="9" spans="1:14" ht="25.2" customHeight="1" x14ac:dyDescent="0.2">
      <c r="A9" s="266"/>
      <c r="B9" s="1" t="s">
        <v>33</v>
      </c>
      <c r="C9" s="171" t="s">
        <v>226</v>
      </c>
      <c r="D9" s="75" t="s">
        <v>30</v>
      </c>
      <c r="E9" s="77" t="s">
        <v>66</v>
      </c>
      <c r="F9" s="78">
        <v>0.33333333333333331</v>
      </c>
      <c r="G9" s="75" t="s">
        <v>30</v>
      </c>
      <c r="H9" s="79">
        <v>0.3743055555555555</v>
      </c>
      <c r="I9" s="80">
        <v>20</v>
      </c>
      <c r="J9" s="80">
        <v>120</v>
      </c>
      <c r="K9" s="172">
        <v>16200</v>
      </c>
      <c r="L9" s="172">
        <v>21793</v>
      </c>
      <c r="M9" s="86">
        <v>134.5</v>
      </c>
      <c r="N9" s="87">
        <v>27.1</v>
      </c>
    </row>
    <row r="10" spans="1:14" ht="25.2" customHeight="1" x14ac:dyDescent="0.2">
      <c r="A10" s="266"/>
      <c r="B10" s="1" t="s">
        <v>18</v>
      </c>
      <c r="C10" s="84" t="s">
        <v>104</v>
      </c>
      <c r="D10" s="75" t="s">
        <v>30</v>
      </c>
      <c r="E10" s="85" t="s">
        <v>60</v>
      </c>
      <c r="F10" s="78">
        <v>0.28263888888888888</v>
      </c>
      <c r="G10" s="75" t="s">
        <v>30</v>
      </c>
      <c r="H10" s="79">
        <v>0.32013888888888886</v>
      </c>
      <c r="I10" s="80">
        <v>4</v>
      </c>
      <c r="J10" s="80">
        <v>5</v>
      </c>
      <c r="K10" s="7">
        <v>600</v>
      </c>
      <c r="L10" s="7">
        <v>245</v>
      </c>
      <c r="M10" s="86">
        <v>40.799999999999997</v>
      </c>
      <c r="N10" s="87">
        <v>20.100000000000001</v>
      </c>
    </row>
    <row r="11" spans="1:14" ht="25.2" customHeight="1" x14ac:dyDescent="0.2">
      <c r="A11" s="266"/>
      <c r="B11" s="1" t="s">
        <v>20</v>
      </c>
      <c r="C11" s="168" t="s">
        <v>84</v>
      </c>
      <c r="D11" s="75" t="s">
        <v>30</v>
      </c>
      <c r="E11" s="77" t="s">
        <v>119</v>
      </c>
      <c r="F11" s="78">
        <v>0.26805555555555555</v>
      </c>
      <c r="G11" s="75" t="s">
        <v>30</v>
      </c>
      <c r="H11" s="79">
        <v>0.34375</v>
      </c>
      <c r="I11" s="80">
        <v>2</v>
      </c>
      <c r="J11" s="80">
        <v>2</v>
      </c>
      <c r="K11" s="7">
        <v>234</v>
      </c>
      <c r="L11" s="7">
        <v>61.5</v>
      </c>
      <c r="M11" s="86">
        <v>26.3</v>
      </c>
      <c r="N11" s="87">
        <v>10.475217169136434</v>
      </c>
    </row>
    <row r="12" spans="1:14" ht="25.2" customHeight="1" x14ac:dyDescent="0.2">
      <c r="A12" s="266"/>
      <c r="B12" s="1" t="s">
        <v>21</v>
      </c>
      <c r="C12" s="168" t="s">
        <v>132</v>
      </c>
      <c r="D12" s="75" t="s">
        <v>30</v>
      </c>
      <c r="E12" s="77" t="s">
        <v>133</v>
      </c>
      <c r="F12" s="78">
        <v>0.29166666666666669</v>
      </c>
      <c r="G12" s="75" t="s">
        <v>30</v>
      </c>
      <c r="H12" s="79">
        <v>0.375</v>
      </c>
      <c r="I12" s="80">
        <v>4</v>
      </c>
      <c r="J12" s="80">
        <v>6</v>
      </c>
      <c r="K12" s="172">
        <v>750</v>
      </c>
      <c r="L12" s="172">
        <v>525</v>
      </c>
      <c r="M12" s="173">
        <v>70</v>
      </c>
      <c r="N12" s="87">
        <v>40.6</v>
      </c>
    </row>
    <row r="13" spans="1:14" ht="25.2" customHeight="1" x14ac:dyDescent="0.2">
      <c r="A13" s="266"/>
      <c r="B13" s="1" t="s">
        <v>22</v>
      </c>
      <c r="C13" s="174" t="s">
        <v>227</v>
      </c>
      <c r="D13" s="75" t="s">
        <v>30</v>
      </c>
      <c r="E13" s="175" t="s">
        <v>86</v>
      </c>
      <c r="F13" s="78">
        <v>0.3125</v>
      </c>
      <c r="G13" s="75" t="s">
        <v>30</v>
      </c>
      <c r="H13" s="79">
        <v>0.34722222222222221</v>
      </c>
      <c r="I13" s="80">
        <v>3</v>
      </c>
      <c r="J13" s="80">
        <v>3</v>
      </c>
      <c r="K13" s="172">
        <v>300</v>
      </c>
      <c r="L13" s="172">
        <v>250</v>
      </c>
      <c r="M13" s="173">
        <v>83</v>
      </c>
      <c r="N13" s="87">
        <v>39.1</v>
      </c>
    </row>
    <row r="14" spans="1:14" ht="25.2" customHeight="1" x14ac:dyDescent="0.2">
      <c r="A14" s="266"/>
      <c r="B14" s="1" t="s">
        <v>26</v>
      </c>
      <c r="C14" s="168" t="s">
        <v>228</v>
      </c>
      <c r="D14" s="75" t="s">
        <v>30</v>
      </c>
      <c r="E14" s="174" t="s">
        <v>220</v>
      </c>
      <c r="F14" s="78">
        <v>0.29166666666666669</v>
      </c>
      <c r="G14" s="75" t="s">
        <v>30</v>
      </c>
      <c r="H14" s="79">
        <v>0.33333333333333331</v>
      </c>
      <c r="I14" s="80">
        <v>1</v>
      </c>
      <c r="J14" s="80">
        <v>3</v>
      </c>
      <c r="K14" s="7">
        <v>342</v>
      </c>
      <c r="L14" s="7">
        <v>315</v>
      </c>
      <c r="M14" s="86">
        <v>92.1</v>
      </c>
      <c r="N14" s="87">
        <v>71.3</v>
      </c>
    </row>
    <row r="15" spans="1:14" ht="25.2" customHeight="1" x14ac:dyDescent="0.2">
      <c r="A15" s="267"/>
      <c r="B15" s="60" t="s">
        <v>11</v>
      </c>
      <c r="C15" s="176" t="s">
        <v>71</v>
      </c>
      <c r="D15" s="75" t="s">
        <v>30</v>
      </c>
      <c r="E15" s="177" t="s">
        <v>122</v>
      </c>
      <c r="F15" s="78">
        <v>0.29166666666666669</v>
      </c>
      <c r="G15" s="75" t="s">
        <v>30</v>
      </c>
      <c r="H15" s="79">
        <v>0.33333333333333331</v>
      </c>
      <c r="I15" s="80">
        <v>3</v>
      </c>
      <c r="J15" s="80">
        <v>6</v>
      </c>
      <c r="K15" s="7">
        <v>702</v>
      </c>
      <c r="L15" s="7">
        <v>345</v>
      </c>
      <c r="M15" s="86">
        <v>49.1</v>
      </c>
      <c r="N15" s="87">
        <f>345/1184*100</f>
        <v>29.138513513513516</v>
      </c>
    </row>
    <row r="16" spans="1:14" ht="25.2" hidden="1" customHeight="1" x14ac:dyDescent="0.2">
      <c r="A16" s="263" t="s">
        <v>19</v>
      </c>
      <c r="B16" s="1" t="s">
        <v>23</v>
      </c>
      <c r="C16" s="168"/>
      <c r="D16" s="75"/>
      <c r="E16" s="77"/>
      <c r="F16" s="78"/>
      <c r="G16" s="75"/>
      <c r="H16" s="79"/>
      <c r="I16" s="80"/>
      <c r="J16" s="80"/>
      <c r="K16" s="7"/>
      <c r="L16" s="7"/>
      <c r="M16" s="178"/>
      <c r="N16" s="87"/>
    </row>
    <row r="17" spans="1:14" ht="25.2" customHeight="1" x14ac:dyDescent="0.2">
      <c r="A17" s="263"/>
      <c r="B17" s="1" t="s">
        <v>24</v>
      </c>
      <c r="C17" s="168" t="s">
        <v>137</v>
      </c>
      <c r="D17" s="75" t="s">
        <v>30</v>
      </c>
      <c r="E17" s="179" t="s">
        <v>138</v>
      </c>
      <c r="F17" s="78">
        <v>0.3125</v>
      </c>
      <c r="G17" s="75" t="s">
        <v>30</v>
      </c>
      <c r="H17" s="79">
        <v>0.35416666666666669</v>
      </c>
      <c r="I17" s="80">
        <v>9</v>
      </c>
      <c r="J17" s="80">
        <v>36</v>
      </c>
      <c r="K17" s="7">
        <v>3528</v>
      </c>
      <c r="L17" s="7">
        <v>2759</v>
      </c>
      <c r="M17" s="86">
        <v>78.2</v>
      </c>
      <c r="N17" s="87">
        <v>21.1</v>
      </c>
    </row>
    <row r="18" spans="1:14" ht="25.2" customHeight="1" x14ac:dyDescent="0.2">
      <c r="A18" s="263"/>
      <c r="B18" s="1" t="s">
        <v>25</v>
      </c>
      <c r="C18" s="180" t="s">
        <v>229</v>
      </c>
      <c r="D18" s="75" t="s">
        <v>30</v>
      </c>
      <c r="E18" s="181" t="s">
        <v>230</v>
      </c>
      <c r="F18" s="78">
        <v>0.33333333333333331</v>
      </c>
      <c r="G18" s="75" t="s">
        <v>30</v>
      </c>
      <c r="H18" s="79">
        <v>0.375</v>
      </c>
      <c r="I18" s="80">
        <v>25</v>
      </c>
      <c r="J18" s="80">
        <v>25</v>
      </c>
      <c r="K18" s="7">
        <v>1750</v>
      </c>
      <c r="L18" s="7">
        <v>1503</v>
      </c>
      <c r="M18" s="86">
        <v>85.9</v>
      </c>
      <c r="N18" s="87">
        <v>20.3</v>
      </c>
    </row>
    <row r="19" spans="1:14" ht="25.2" customHeight="1" x14ac:dyDescent="0.2">
      <c r="A19" s="263"/>
      <c r="B19" s="1" t="s">
        <v>34</v>
      </c>
      <c r="C19" s="182" t="s">
        <v>105</v>
      </c>
      <c r="D19" s="75" t="s">
        <v>30</v>
      </c>
      <c r="E19" s="183" t="s">
        <v>77</v>
      </c>
      <c r="F19" s="78">
        <v>0.3125</v>
      </c>
      <c r="G19" s="75" t="s">
        <v>30</v>
      </c>
      <c r="H19" s="79">
        <v>0.35416666666666669</v>
      </c>
      <c r="I19" s="80">
        <v>17</v>
      </c>
      <c r="J19" s="80">
        <v>20</v>
      </c>
      <c r="K19" s="7">
        <v>1230</v>
      </c>
      <c r="L19" s="7">
        <v>1153</v>
      </c>
      <c r="M19" s="86">
        <v>93.7</v>
      </c>
      <c r="N19" s="87">
        <v>9.5</v>
      </c>
    </row>
    <row r="20" spans="1:14" ht="25.2" customHeight="1" x14ac:dyDescent="0.2">
      <c r="A20" s="264"/>
      <c r="B20" s="61" t="s">
        <v>35</v>
      </c>
      <c r="C20" s="184" t="s">
        <v>52</v>
      </c>
      <c r="D20" s="185" t="s">
        <v>30</v>
      </c>
      <c r="E20" s="186" t="s">
        <v>53</v>
      </c>
      <c r="F20" s="187">
        <v>0.3125</v>
      </c>
      <c r="G20" s="185" t="s">
        <v>30</v>
      </c>
      <c r="H20" s="188">
        <v>0.35416666666666669</v>
      </c>
      <c r="I20" s="189">
        <v>19</v>
      </c>
      <c r="J20" s="189">
        <v>19</v>
      </c>
      <c r="K20" s="62">
        <v>1236</v>
      </c>
      <c r="L20" s="62">
        <v>1489</v>
      </c>
      <c r="M20" s="190">
        <v>120.5</v>
      </c>
      <c r="N20" s="191">
        <v>7.6</v>
      </c>
    </row>
    <row r="21" spans="1:14" ht="18.75" customHeight="1" x14ac:dyDescent="0.2">
      <c r="B21" s="254" t="s">
        <v>44</v>
      </c>
      <c r="C21" s="254"/>
      <c r="D21" s="254"/>
      <c r="E21" s="254"/>
      <c r="F21" s="254"/>
      <c r="G21" s="254"/>
      <c r="H21" s="254"/>
      <c r="I21" s="254"/>
      <c r="J21" s="254"/>
      <c r="K21" s="15"/>
      <c r="L21" s="15"/>
      <c r="M21" s="15"/>
      <c r="N21" s="15"/>
    </row>
    <row r="22" spans="1:14" ht="17.25" customHeight="1" x14ac:dyDescent="0.2">
      <c r="B22" s="255" t="s">
        <v>45</v>
      </c>
      <c r="C22" s="255"/>
      <c r="D22" s="255"/>
      <c r="E22" s="255"/>
      <c r="F22" s="255"/>
      <c r="G22" s="255"/>
      <c r="H22" s="256"/>
      <c r="I22" s="256"/>
      <c r="J22" s="256"/>
      <c r="K22" s="16"/>
      <c r="L22" s="16"/>
      <c r="M22" s="16"/>
      <c r="N22" s="16"/>
    </row>
    <row r="23" spans="1:14" ht="25.2" customHeight="1" x14ac:dyDescent="0.2">
      <c r="B23" s="16" t="s">
        <v>27</v>
      </c>
      <c r="I23" s="16"/>
    </row>
    <row r="27" spans="1:14" ht="85.5" customHeight="1" x14ac:dyDescent="0.2"/>
  </sheetData>
  <mergeCells count="9">
    <mergeCell ref="B21:J21"/>
    <mergeCell ref="B22:J22"/>
    <mergeCell ref="M1:N1"/>
    <mergeCell ref="A2:A3"/>
    <mergeCell ref="B2:B3"/>
    <mergeCell ref="C2:E3"/>
    <mergeCell ref="F2:H3"/>
    <mergeCell ref="A16:A20"/>
    <mergeCell ref="A4:A15"/>
  </mergeCells>
  <phoneticPr fontId="2"/>
  <pageMargins left="1" right="1" top="1" bottom="1" header="0.5" footer="0.5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tabColor indexed="10"/>
    <pageSetUpPr fitToPage="1"/>
  </sheetPr>
  <dimension ref="A1:T64"/>
  <sheetViews>
    <sheetView tabSelected="1" view="pageBreakPreview" zoomScale="85" zoomScaleNormal="100" zoomScaleSheetLayoutView="85" workbookViewId="0">
      <selection activeCell="E2" sqref="E2"/>
    </sheetView>
  </sheetViews>
  <sheetFormatPr defaultColWidth="9" defaultRowHeight="13.2" x14ac:dyDescent="0.2"/>
  <cols>
    <col min="1" max="1" width="5.6640625" style="19" customWidth="1"/>
    <col min="2" max="2" width="8.6640625" style="19" customWidth="1"/>
    <col min="3" max="3" width="3.6640625" style="19" customWidth="1"/>
    <col min="4" max="4" width="25.6640625" style="19" customWidth="1"/>
    <col min="5" max="5" width="20.6640625" style="19" customWidth="1"/>
    <col min="6" max="6" width="5.6640625" style="19" customWidth="1"/>
    <col min="7" max="7" width="8.6640625" style="19" customWidth="1"/>
    <col min="8" max="8" width="3.6640625" style="19" customWidth="1"/>
    <col min="9" max="9" width="25.6640625" style="19" customWidth="1"/>
    <col min="10" max="10" width="20.6640625" style="19" customWidth="1"/>
    <col min="11" max="11" width="25.6640625" style="19" customWidth="1"/>
    <col min="12" max="12" width="9.21875" style="19" customWidth="1"/>
    <col min="13" max="13" width="3.6640625" style="19" customWidth="1"/>
    <col min="14" max="14" width="13.6640625" style="20" customWidth="1"/>
    <col min="15" max="15" width="12.44140625" style="19" customWidth="1"/>
    <col min="16" max="16" width="4.33203125" style="19" customWidth="1"/>
    <col min="17" max="17" width="8.6640625" style="19" customWidth="1"/>
    <col min="18" max="18" width="3.6640625" style="19" customWidth="1"/>
    <col min="19" max="19" width="13.6640625" style="20" customWidth="1"/>
    <col min="20" max="20" width="12.6640625" style="19" customWidth="1"/>
    <col min="21" max="16384" width="9" style="19"/>
  </cols>
  <sheetData>
    <row r="1" spans="1:20" ht="32.25" customHeight="1" x14ac:dyDescent="0.2">
      <c r="A1" s="17" t="s">
        <v>94</v>
      </c>
      <c r="B1" s="9"/>
      <c r="C1" s="9"/>
      <c r="D1" s="9"/>
      <c r="E1" s="9"/>
      <c r="F1" s="9"/>
      <c r="G1" s="9"/>
      <c r="H1" s="9"/>
      <c r="I1" s="9"/>
      <c r="J1" s="18"/>
    </row>
    <row r="2" spans="1:20" ht="18" customHeight="1" x14ac:dyDescent="0.2">
      <c r="A2" s="21"/>
      <c r="B2" s="9"/>
      <c r="C2" s="9"/>
      <c r="D2" s="9"/>
      <c r="E2" s="9"/>
      <c r="F2" s="9"/>
      <c r="G2" s="9"/>
      <c r="H2" s="9"/>
      <c r="I2" s="9"/>
      <c r="J2" s="18" t="s">
        <v>210</v>
      </c>
    </row>
    <row r="3" spans="1:20" ht="18" customHeight="1" x14ac:dyDescent="0.2">
      <c r="A3" s="22"/>
      <c r="B3" s="9"/>
      <c r="C3" s="9"/>
      <c r="D3" s="9"/>
      <c r="E3" s="9"/>
      <c r="F3" s="9"/>
      <c r="G3" s="9"/>
      <c r="H3" s="9"/>
      <c r="I3" s="9"/>
      <c r="J3" s="18" t="s">
        <v>47</v>
      </c>
    </row>
    <row r="4" spans="1:20" s="20" customFormat="1" ht="30.75" customHeight="1" x14ac:dyDescent="0.2">
      <c r="A4" s="23" t="s">
        <v>28</v>
      </c>
      <c r="B4" s="23" t="s">
        <v>31</v>
      </c>
      <c r="C4" s="282" t="s">
        <v>14</v>
      </c>
      <c r="D4" s="283"/>
      <c r="E4" s="284"/>
      <c r="F4" s="23" t="s">
        <v>28</v>
      </c>
      <c r="G4" s="23" t="s">
        <v>31</v>
      </c>
      <c r="H4" s="282" t="s">
        <v>14</v>
      </c>
      <c r="I4" s="283"/>
      <c r="J4" s="284"/>
      <c r="K4" s="24"/>
      <c r="L4" s="56"/>
      <c r="M4" s="285"/>
      <c r="N4" s="286"/>
      <c r="O4" s="286"/>
      <c r="P4" s="56"/>
      <c r="Q4" s="56"/>
      <c r="R4" s="285"/>
      <c r="S4" s="286"/>
      <c r="T4" s="286"/>
    </row>
    <row r="5" spans="1:20" ht="24" customHeight="1" x14ac:dyDescent="0.2">
      <c r="A5" s="268" t="s">
        <v>46</v>
      </c>
      <c r="B5" s="271" t="s">
        <v>36</v>
      </c>
      <c r="C5" s="2" t="s">
        <v>7</v>
      </c>
      <c r="D5" s="82" t="s">
        <v>81</v>
      </c>
      <c r="E5" s="83">
        <v>125462</v>
      </c>
      <c r="F5" s="268" t="s">
        <v>37</v>
      </c>
      <c r="G5" s="271" t="s">
        <v>22</v>
      </c>
      <c r="H5" s="64" t="s">
        <v>7</v>
      </c>
      <c r="I5" s="26" t="s">
        <v>86</v>
      </c>
      <c r="J5" s="27">
        <v>695</v>
      </c>
      <c r="K5" s="28"/>
      <c r="L5" s="29"/>
      <c r="M5" s="30"/>
      <c r="N5" s="6"/>
      <c r="O5" s="31"/>
      <c r="P5" s="288"/>
      <c r="Q5" s="287"/>
      <c r="R5" s="30"/>
      <c r="S5" s="6"/>
      <c r="T5" s="31"/>
    </row>
    <row r="6" spans="1:20" ht="24" customHeight="1" x14ac:dyDescent="0.2">
      <c r="A6" s="269"/>
      <c r="B6" s="271"/>
      <c r="C6" s="2" t="s">
        <v>8</v>
      </c>
      <c r="D6" s="82" t="s">
        <v>76</v>
      </c>
      <c r="E6" s="83">
        <v>33108</v>
      </c>
      <c r="F6" s="269"/>
      <c r="G6" s="271"/>
      <c r="H6" s="65" t="s">
        <v>69</v>
      </c>
      <c r="I6" s="25" t="s">
        <v>87</v>
      </c>
      <c r="J6" s="4">
        <v>363</v>
      </c>
      <c r="K6" s="28"/>
      <c r="L6" s="29"/>
      <c r="M6" s="30"/>
      <c r="N6" s="6"/>
      <c r="O6" s="31"/>
      <c r="P6" s="288"/>
      <c r="Q6" s="287"/>
      <c r="R6" s="30"/>
      <c r="S6" s="6"/>
      <c r="T6" s="31"/>
    </row>
    <row r="7" spans="1:20" ht="24" customHeight="1" x14ac:dyDescent="0.2">
      <c r="A7" s="269"/>
      <c r="B7" s="271"/>
      <c r="C7" s="2" t="s">
        <v>15</v>
      </c>
      <c r="D7" s="82" t="s">
        <v>211</v>
      </c>
      <c r="E7" s="83">
        <v>20083</v>
      </c>
      <c r="F7" s="269"/>
      <c r="G7" s="271"/>
      <c r="H7" s="65" t="s">
        <v>15</v>
      </c>
      <c r="I7" s="25" t="s">
        <v>88</v>
      </c>
      <c r="J7" s="4">
        <v>312</v>
      </c>
      <c r="K7" s="28"/>
      <c r="L7" s="29"/>
      <c r="M7" s="30"/>
      <c r="N7" s="6"/>
      <c r="O7" s="31"/>
      <c r="P7" s="288"/>
      <c r="Q7" s="287"/>
      <c r="R7" s="30"/>
      <c r="S7" s="6"/>
      <c r="T7" s="31"/>
    </row>
    <row r="8" spans="1:20" ht="24" customHeight="1" x14ac:dyDescent="0.2">
      <c r="A8" s="269"/>
      <c r="B8" s="271"/>
      <c r="C8" s="2" t="s">
        <v>16</v>
      </c>
      <c r="D8" s="82" t="s">
        <v>82</v>
      </c>
      <c r="E8" s="83">
        <v>17780</v>
      </c>
      <c r="F8" s="269"/>
      <c r="G8" s="271"/>
      <c r="H8" s="65" t="s">
        <v>16</v>
      </c>
      <c r="I8" s="25" t="s">
        <v>89</v>
      </c>
      <c r="J8" s="4">
        <v>225</v>
      </c>
      <c r="K8" s="28"/>
      <c r="L8" s="29"/>
      <c r="M8" s="30"/>
      <c r="N8" s="6"/>
      <c r="O8" s="31"/>
      <c r="P8" s="288"/>
      <c r="Q8" s="287"/>
      <c r="R8" s="30"/>
      <c r="S8" s="6"/>
      <c r="T8" s="31"/>
    </row>
    <row r="9" spans="1:20" ht="24" customHeight="1" x14ac:dyDescent="0.2">
      <c r="A9" s="269"/>
      <c r="B9" s="271"/>
      <c r="C9" s="3" t="s">
        <v>17</v>
      </c>
      <c r="D9" s="82" t="s">
        <v>101</v>
      </c>
      <c r="E9" s="83">
        <v>17226</v>
      </c>
      <c r="F9" s="269"/>
      <c r="G9" s="271"/>
      <c r="H9" s="3" t="s">
        <v>17</v>
      </c>
      <c r="I9" s="25" t="s">
        <v>216</v>
      </c>
      <c r="J9" s="4">
        <v>182</v>
      </c>
      <c r="K9" s="28"/>
      <c r="L9" s="29"/>
      <c r="M9" s="30"/>
      <c r="N9" s="6"/>
      <c r="O9" s="31"/>
      <c r="P9" s="288"/>
      <c r="Q9" s="287"/>
      <c r="R9" s="30"/>
      <c r="S9" s="6"/>
      <c r="T9" s="31"/>
    </row>
    <row r="10" spans="1:20" ht="24" customHeight="1" x14ac:dyDescent="0.2">
      <c r="A10" s="269"/>
      <c r="B10" s="271" t="s">
        <v>23</v>
      </c>
      <c r="C10" s="2" t="s">
        <v>49</v>
      </c>
      <c r="D10" s="26" t="s">
        <v>109</v>
      </c>
      <c r="E10" s="27">
        <v>62123</v>
      </c>
      <c r="F10" s="275"/>
      <c r="G10" s="272" t="s">
        <v>48</v>
      </c>
      <c r="H10" s="65" t="s">
        <v>70</v>
      </c>
      <c r="I10" s="26" t="s">
        <v>125</v>
      </c>
      <c r="J10" s="27">
        <v>433</v>
      </c>
      <c r="K10" s="32"/>
      <c r="L10" s="287"/>
      <c r="M10" s="30"/>
      <c r="N10" s="6"/>
      <c r="O10" s="31"/>
      <c r="P10" s="288"/>
      <c r="Q10" s="287"/>
      <c r="R10" s="30"/>
      <c r="S10" s="6"/>
      <c r="T10" s="31"/>
    </row>
    <row r="11" spans="1:20" ht="24" customHeight="1" x14ac:dyDescent="0.2">
      <c r="A11" s="269"/>
      <c r="B11" s="271"/>
      <c r="C11" s="2" t="s">
        <v>50</v>
      </c>
      <c r="D11" s="25" t="s">
        <v>83</v>
      </c>
      <c r="E11" s="4">
        <v>20612</v>
      </c>
      <c r="F11" s="275"/>
      <c r="G11" s="273"/>
      <c r="H11" s="65" t="s">
        <v>8</v>
      </c>
      <c r="I11" s="25" t="s">
        <v>124</v>
      </c>
      <c r="J11" s="4">
        <v>399</v>
      </c>
      <c r="K11" s="33"/>
      <c r="L11" s="287"/>
      <c r="M11" s="30"/>
      <c r="N11" s="6"/>
      <c r="O11" s="31"/>
      <c r="P11" s="288"/>
      <c r="Q11" s="287"/>
      <c r="R11" s="30"/>
      <c r="S11" s="6"/>
      <c r="T11" s="31"/>
    </row>
    <row r="12" spans="1:20" ht="24" customHeight="1" x14ac:dyDescent="0.2">
      <c r="A12" s="269"/>
      <c r="B12" s="271"/>
      <c r="C12" s="2" t="s">
        <v>15</v>
      </c>
      <c r="D12" s="25" t="s">
        <v>95</v>
      </c>
      <c r="E12" s="4">
        <v>20384</v>
      </c>
      <c r="F12" s="275"/>
      <c r="G12" s="273"/>
      <c r="H12" s="65" t="s">
        <v>15</v>
      </c>
      <c r="I12" s="25" t="s">
        <v>217</v>
      </c>
      <c r="J12" s="4">
        <v>52</v>
      </c>
      <c r="K12" s="33"/>
      <c r="L12" s="287"/>
      <c r="M12" s="30"/>
      <c r="N12" s="6"/>
      <c r="O12" s="31"/>
      <c r="P12" s="288"/>
      <c r="Q12" s="287"/>
      <c r="R12" s="30"/>
      <c r="S12" s="6"/>
      <c r="T12" s="31"/>
    </row>
    <row r="13" spans="1:20" ht="24" customHeight="1" x14ac:dyDescent="0.2">
      <c r="A13" s="269"/>
      <c r="B13" s="271"/>
      <c r="C13" s="2" t="s">
        <v>16</v>
      </c>
      <c r="D13" s="25" t="s">
        <v>110</v>
      </c>
      <c r="E13" s="4">
        <v>15120</v>
      </c>
      <c r="F13" s="275"/>
      <c r="G13" s="273"/>
      <c r="H13" s="65" t="s">
        <v>16</v>
      </c>
      <c r="I13" s="25" t="s">
        <v>90</v>
      </c>
      <c r="J13" s="4">
        <v>31</v>
      </c>
      <c r="K13" s="33"/>
      <c r="L13" s="287"/>
      <c r="M13" s="30"/>
      <c r="N13" s="6"/>
      <c r="O13" s="31"/>
      <c r="P13" s="288"/>
      <c r="Q13" s="287"/>
      <c r="R13" s="30"/>
      <c r="S13" s="6"/>
      <c r="T13" s="31"/>
    </row>
    <row r="14" spans="1:20" ht="24" customHeight="1" x14ac:dyDescent="0.2">
      <c r="A14" s="269"/>
      <c r="B14" s="271"/>
      <c r="C14" s="3" t="s">
        <v>17</v>
      </c>
      <c r="D14" s="34" t="s">
        <v>111</v>
      </c>
      <c r="E14" s="5">
        <v>11063</v>
      </c>
      <c r="F14" s="275"/>
      <c r="G14" s="274"/>
      <c r="H14" s="3" t="s">
        <v>17</v>
      </c>
      <c r="I14" s="34"/>
      <c r="J14" s="5"/>
      <c r="K14" s="33"/>
      <c r="L14" s="287"/>
      <c r="M14" s="30"/>
      <c r="N14" s="6"/>
      <c r="O14" s="31"/>
      <c r="P14" s="288"/>
      <c r="Q14" s="287"/>
      <c r="R14" s="30"/>
      <c r="S14" s="6"/>
      <c r="T14" s="31"/>
    </row>
    <row r="15" spans="1:20" ht="24" customHeight="1" x14ac:dyDescent="0.2">
      <c r="A15" s="269"/>
      <c r="B15" s="271" t="s">
        <v>13</v>
      </c>
      <c r="C15" s="2" t="s">
        <v>7</v>
      </c>
      <c r="D15" s="66" t="s">
        <v>113</v>
      </c>
      <c r="E15" s="63">
        <v>3217</v>
      </c>
      <c r="F15" s="269"/>
      <c r="G15" s="271" t="s">
        <v>26</v>
      </c>
      <c r="H15" s="65" t="s">
        <v>7</v>
      </c>
      <c r="I15" s="26" t="s">
        <v>218</v>
      </c>
      <c r="J15" s="27">
        <v>251</v>
      </c>
      <c r="K15" s="35"/>
      <c r="L15" s="287"/>
      <c r="M15" s="30"/>
      <c r="N15" s="6"/>
      <c r="O15" s="31"/>
      <c r="P15" s="288"/>
      <c r="Q15" s="287"/>
      <c r="R15" s="30"/>
      <c r="S15" s="6"/>
      <c r="T15" s="31"/>
    </row>
    <row r="16" spans="1:20" ht="24" customHeight="1" x14ac:dyDescent="0.2">
      <c r="A16" s="269"/>
      <c r="B16" s="271"/>
      <c r="C16" s="2" t="s">
        <v>8</v>
      </c>
      <c r="D16" s="25" t="s">
        <v>58</v>
      </c>
      <c r="E16" s="63">
        <v>904</v>
      </c>
      <c r="F16" s="269"/>
      <c r="G16" s="271"/>
      <c r="H16" s="65" t="s">
        <v>8</v>
      </c>
      <c r="I16" s="25" t="s">
        <v>219</v>
      </c>
      <c r="J16" s="4">
        <v>244</v>
      </c>
      <c r="K16" s="33"/>
      <c r="L16" s="287"/>
      <c r="M16" s="30"/>
      <c r="N16" s="6"/>
      <c r="O16" s="31"/>
      <c r="P16" s="288"/>
      <c r="Q16" s="287"/>
      <c r="R16" s="30"/>
      <c r="S16" s="6"/>
      <c r="T16" s="31"/>
    </row>
    <row r="17" spans="1:20" ht="24" customHeight="1" x14ac:dyDescent="0.2">
      <c r="A17" s="269"/>
      <c r="B17" s="271"/>
      <c r="C17" s="2" t="s">
        <v>15</v>
      </c>
      <c r="D17" s="25" t="s">
        <v>80</v>
      </c>
      <c r="E17" s="63">
        <v>880</v>
      </c>
      <c r="F17" s="269"/>
      <c r="G17" s="271"/>
      <c r="H17" s="65" t="s">
        <v>15</v>
      </c>
      <c r="I17" s="25" t="s">
        <v>97</v>
      </c>
      <c r="J17" s="4">
        <v>219</v>
      </c>
      <c r="K17" s="33"/>
      <c r="L17" s="287"/>
      <c r="M17" s="30"/>
      <c r="N17" s="6"/>
      <c r="O17" s="31"/>
      <c r="P17" s="288"/>
      <c r="Q17" s="287"/>
      <c r="R17" s="30"/>
      <c r="S17" s="6"/>
      <c r="T17" s="31"/>
    </row>
    <row r="18" spans="1:20" ht="24" customHeight="1" x14ac:dyDescent="0.2">
      <c r="A18" s="269"/>
      <c r="B18" s="271"/>
      <c r="C18" s="2" t="s">
        <v>16</v>
      </c>
      <c r="D18" s="25" t="s">
        <v>98</v>
      </c>
      <c r="E18" s="63">
        <v>712</v>
      </c>
      <c r="F18" s="269"/>
      <c r="G18" s="271"/>
      <c r="H18" s="65" t="s">
        <v>16</v>
      </c>
      <c r="I18" s="25" t="s">
        <v>220</v>
      </c>
      <c r="J18" s="4">
        <v>162</v>
      </c>
      <c r="K18" s="33"/>
      <c r="L18" s="287"/>
      <c r="M18" s="30"/>
      <c r="N18" s="6"/>
      <c r="O18" s="31"/>
      <c r="P18" s="288"/>
      <c r="Q18" s="287"/>
      <c r="R18" s="30"/>
      <c r="S18" s="6"/>
      <c r="T18" s="31"/>
    </row>
    <row r="19" spans="1:20" ht="24" customHeight="1" x14ac:dyDescent="0.2">
      <c r="A19" s="269"/>
      <c r="B19" s="271"/>
      <c r="C19" s="3" t="s">
        <v>17</v>
      </c>
      <c r="D19" s="34" t="s">
        <v>59</v>
      </c>
      <c r="E19" s="67">
        <v>692</v>
      </c>
      <c r="F19" s="269"/>
      <c r="G19" s="271"/>
      <c r="H19" s="3" t="s">
        <v>17</v>
      </c>
      <c r="I19" s="34" t="s">
        <v>99</v>
      </c>
      <c r="J19" s="5">
        <v>133</v>
      </c>
      <c r="K19" s="33"/>
      <c r="L19" s="287"/>
      <c r="M19" s="30"/>
      <c r="N19" s="6"/>
      <c r="O19" s="31"/>
      <c r="P19" s="288"/>
      <c r="Q19" s="287"/>
      <c r="R19" s="30"/>
      <c r="S19" s="6"/>
      <c r="T19" s="31"/>
    </row>
    <row r="20" spans="1:20" ht="24" customHeight="1" x14ac:dyDescent="0.2">
      <c r="A20" s="269"/>
      <c r="B20" s="271" t="s">
        <v>9</v>
      </c>
      <c r="C20" s="2" t="s">
        <v>64</v>
      </c>
      <c r="D20" s="25" t="s">
        <v>61</v>
      </c>
      <c r="E20" s="63">
        <v>881</v>
      </c>
      <c r="F20" s="269"/>
      <c r="G20" s="289" t="s">
        <v>11</v>
      </c>
      <c r="H20" s="2" t="s">
        <v>64</v>
      </c>
      <c r="I20" s="68" t="s">
        <v>71</v>
      </c>
      <c r="J20" s="4">
        <v>333.06301369863013</v>
      </c>
      <c r="K20" s="36"/>
      <c r="L20" s="37"/>
      <c r="M20" s="38"/>
      <c r="N20" s="6"/>
      <c r="O20" s="39"/>
      <c r="P20" s="288"/>
      <c r="Q20" s="287"/>
      <c r="R20" s="30"/>
      <c r="S20" s="6"/>
      <c r="T20" s="31"/>
    </row>
    <row r="21" spans="1:20" ht="24" customHeight="1" x14ac:dyDescent="0.2">
      <c r="A21" s="269"/>
      <c r="B21" s="271"/>
      <c r="C21" s="2" t="s">
        <v>65</v>
      </c>
      <c r="D21" s="25" t="s">
        <v>62</v>
      </c>
      <c r="E21" s="63">
        <v>508</v>
      </c>
      <c r="F21" s="269"/>
      <c r="G21" s="290"/>
      <c r="H21" s="2" t="s">
        <v>65</v>
      </c>
      <c r="I21" s="6" t="s">
        <v>73</v>
      </c>
      <c r="J21" s="4">
        <v>248.64931506849314</v>
      </c>
      <c r="K21" s="40"/>
      <c r="L21" s="37"/>
      <c r="M21" s="291"/>
      <c r="N21" s="292"/>
      <c r="O21" s="292"/>
      <c r="P21" s="288"/>
      <c r="Q21" s="287"/>
      <c r="R21" s="30"/>
      <c r="S21" s="6"/>
      <c r="T21" s="31"/>
    </row>
    <row r="22" spans="1:20" ht="24" customHeight="1" x14ac:dyDescent="0.2">
      <c r="A22" s="269"/>
      <c r="B22" s="271"/>
      <c r="C22" s="2" t="s">
        <v>15</v>
      </c>
      <c r="D22" s="25" t="s">
        <v>63</v>
      </c>
      <c r="E22" s="63">
        <v>419</v>
      </c>
      <c r="F22" s="269"/>
      <c r="G22" s="290"/>
      <c r="H22" s="2" t="s">
        <v>15</v>
      </c>
      <c r="I22" s="6" t="s">
        <v>72</v>
      </c>
      <c r="J22" s="4">
        <v>223.53972602739725</v>
      </c>
      <c r="K22" s="36"/>
      <c r="L22" s="37"/>
      <c r="M22" s="293"/>
      <c r="N22" s="294"/>
      <c r="O22" s="294"/>
      <c r="P22" s="288"/>
      <c r="Q22" s="287"/>
      <c r="R22" s="30"/>
      <c r="S22" s="6"/>
      <c r="T22" s="31"/>
    </row>
    <row r="23" spans="1:20" ht="24" customHeight="1" x14ac:dyDescent="0.2">
      <c r="A23" s="269"/>
      <c r="B23" s="271"/>
      <c r="C23" s="2" t="s">
        <v>16</v>
      </c>
      <c r="D23" s="25" t="s">
        <v>118</v>
      </c>
      <c r="E23" s="63">
        <v>192</v>
      </c>
      <c r="F23" s="269"/>
      <c r="G23" s="290"/>
      <c r="H23" s="2" t="s">
        <v>16</v>
      </c>
      <c r="I23" s="6" t="s">
        <v>221</v>
      </c>
      <c r="J23" s="4">
        <v>217.03835616438357</v>
      </c>
      <c r="K23" s="40"/>
      <c r="L23" s="38"/>
      <c r="M23" s="295"/>
      <c r="N23" s="295"/>
      <c r="O23" s="295"/>
      <c r="P23" s="288"/>
      <c r="Q23" s="287"/>
      <c r="R23" s="30"/>
      <c r="S23" s="56"/>
      <c r="T23" s="31"/>
    </row>
    <row r="24" spans="1:20" ht="24" customHeight="1" x14ac:dyDescent="0.2">
      <c r="A24" s="269"/>
      <c r="B24" s="271"/>
      <c r="C24" s="3" t="s">
        <v>17</v>
      </c>
      <c r="D24" s="34" t="s">
        <v>117</v>
      </c>
      <c r="E24" s="67">
        <v>167</v>
      </c>
      <c r="F24" s="269"/>
      <c r="G24" s="290"/>
      <c r="H24" s="69" t="s">
        <v>17</v>
      </c>
      <c r="I24" s="70" t="s">
        <v>222</v>
      </c>
      <c r="J24" s="5">
        <v>203.31232876712329</v>
      </c>
      <c r="K24" s="40"/>
      <c r="L24" s="38"/>
      <c r="M24" s="38"/>
      <c r="N24" s="6"/>
      <c r="O24" s="39"/>
      <c r="P24" s="288"/>
      <c r="Q24" s="287"/>
      <c r="R24" s="30"/>
      <c r="S24" s="6"/>
      <c r="T24" s="31"/>
    </row>
    <row r="25" spans="1:20" ht="24" customHeight="1" x14ac:dyDescent="0.2">
      <c r="A25" s="269"/>
      <c r="B25" s="271" t="s">
        <v>10</v>
      </c>
      <c r="C25" s="2" t="s">
        <v>49</v>
      </c>
      <c r="D25" s="25" t="s">
        <v>129</v>
      </c>
      <c r="E25" s="63">
        <v>1157</v>
      </c>
      <c r="F25" s="272" t="s">
        <v>12</v>
      </c>
      <c r="G25" s="276" t="s">
        <v>32</v>
      </c>
      <c r="H25" s="71" t="s">
        <v>7</v>
      </c>
      <c r="I25" s="68" t="s">
        <v>76</v>
      </c>
      <c r="J25" s="72">
        <v>9344</v>
      </c>
      <c r="K25" s="41"/>
      <c r="L25" s="42"/>
      <c r="M25" s="41"/>
      <c r="N25" s="6"/>
      <c r="O25" s="41"/>
      <c r="P25" s="57"/>
      <c r="Q25" s="287"/>
      <c r="R25" s="30"/>
      <c r="S25" s="6"/>
      <c r="T25" s="31"/>
    </row>
    <row r="26" spans="1:20" ht="24" customHeight="1" x14ac:dyDescent="0.2">
      <c r="A26" s="269"/>
      <c r="B26" s="271"/>
      <c r="C26" s="2" t="s">
        <v>50</v>
      </c>
      <c r="D26" s="25" t="s">
        <v>131</v>
      </c>
      <c r="E26" s="63">
        <v>435</v>
      </c>
      <c r="F26" s="273"/>
      <c r="G26" s="277"/>
      <c r="H26" s="2" t="s">
        <v>8</v>
      </c>
      <c r="I26" s="6" t="s">
        <v>138</v>
      </c>
      <c r="J26" s="4">
        <v>3245</v>
      </c>
      <c r="K26" s="41"/>
      <c r="M26" s="41"/>
      <c r="N26" s="6"/>
      <c r="O26" s="41"/>
      <c r="P26" s="57"/>
      <c r="Q26" s="287"/>
      <c r="R26" s="30"/>
      <c r="S26" s="6"/>
      <c r="T26" s="31"/>
    </row>
    <row r="27" spans="1:20" ht="24" customHeight="1" x14ac:dyDescent="0.2">
      <c r="A27" s="269"/>
      <c r="B27" s="271"/>
      <c r="C27" s="2" t="s">
        <v>15</v>
      </c>
      <c r="D27" s="25" t="s">
        <v>130</v>
      </c>
      <c r="E27" s="63">
        <v>398</v>
      </c>
      <c r="F27" s="273"/>
      <c r="G27" s="277"/>
      <c r="H27" s="2" t="s">
        <v>15</v>
      </c>
      <c r="I27" s="6" t="s">
        <v>139</v>
      </c>
      <c r="J27" s="4">
        <v>3000</v>
      </c>
      <c r="K27" s="41"/>
      <c r="L27" s="41"/>
      <c r="M27" s="41"/>
      <c r="N27" s="6"/>
      <c r="O27" s="41"/>
      <c r="P27" s="57"/>
      <c r="Q27" s="287"/>
      <c r="R27" s="30"/>
      <c r="S27" s="6"/>
      <c r="T27" s="31"/>
    </row>
    <row r="28" spans="1:20" ht="24" customHeight="1" x14ac:dyDescent="0.2">
      <c r="A28" s="269"/>
      <c r="B28" s="271"/>
      <c r="C28" s="2" t="s">
        <v>16</v>
      </c>
      <c r="D28" s="25" t="s">
        <v>128</v>
      </c>
      <c r="E28" s="63">
        <v>341</v>
      </c>
      <c r="F28" s="273"/>
      <c r="G28" s="277"/>
      <c r="H28" s="2" t="s">
        <v>16</v>
      </c>
      <c r="I28" s="6" t="s">
        <v>140</v>
      </c>
      <c r="J28" s="4">
        <v>2410</v>
      </c>
      <c r="K28" s="41"/>
      <c r="L28" s="41"/>
      <c r="M28" s="41"/>
      <c r="N28" s="6"/>
      <c r="O28" s="41"/>
      <c r="P28" s="296"/>
      <c r="Q28" s="287"/>
      <c r="R28" s="30"/>
      <c r="S28" s="6"/>
      <c r="T28" s="31"/>
    </row>
    <row r="29" spans="1:20" ht="24" customHeight="1" x14ac:dyDescent="0.2">
      <c r="A29" s="269"/>
      <c r="B29" s="271"/>
      <c r="C29" s="3" t="s">
        <v>17</v>
      </c>
      <c r="D29" s="34" t="s">
        <v>212</v>
      </c>
      <c r="E29" s="5">
        <v>302</v>
      </c>
      <c r="F29" s="273"/>
      <c r="G29" s="278"/>
      <c r="H29" s="3" t="s">
        <v>17</v>
      </c>
      <c r="I29" s="70" t="s">
        <v>137</v>
      </c>
      <c r="J29" s="5">
        <v>2353</v>
      </c>
      <c r="K29" s="41"/>
      <c r="L29" s="41"/>
      <c r="M29" s="41"/>
      <c r="N29" s="25"/>
      <c r="O29" s="41"/>
      <c r="P29" s="297"/>
      <c r="Q29" s="287"/>
      <c r="R29" s="30"/>
      <c r="S29" s="6"/>
      <c r="T29" s="31"/>
    </row>
    <row r="30" spans="1:20" ht="24" customHeight="1" x14ac:dyDescent="0.2">
      <c r="A30" s="269"/>
      <c r="B30" s="271" t="s">
        <v>33</v>
      </c>
      <c r="C30" s="2" t="s">
        <v>67</v>
      </c>
      <c r="D30" s="25" t="s">
        <v>81</v>
      </c>
      <c r="E30" s="63">
        <v>103697</v>
      </c>
      <c r="F30" s="273"/>
      <c r="G30" s="279" t="s">
        <v>25</v>
      </c>
      <c r="H30" s="2" t="s">
        <v>7</v>
      </c>
      <c r="I30" s="73" t="s">
        <v>51</v>
      </c>
      <c r="J30" s="4">
        <v>9807</v>
      </c>
      <c r="N30" s="6"/>
      <c r="O30" s="25"/>
      <c r="P30" s="297"/>
      <c r="Q30" s="41"/>
      <c r="R30" s="41"/>
      <c r="S30" s="6"/>
      <c r="T30" s="41"/>
    </row>
    <row r="31" spans="1:20" ht="24" customHeight="1" x14ac:dyDescent="0.2">
      <c r="A31" s="269"/>
      <c r="B31" s="271"/>
      <c r="C31" s="2" t="s">
        <v>68</v>
      </c>
      <c r="D31" s="25" t="s">
        <v>102</v>
      </c>
      <c r="E31" s="63">
        <v>68511</v>
      </c>
      <c r="F31" s="273"/>
      <c r="G31" s="280"/>
      <c r="H31" s="2" t="s">
        <v>8</v>
      </c>
      <c r="I31" s="73" t="s">
        <v>114</v>
      </c>
      <c r="J31" s="4">
        <v>6754</v>
      </c>
      <c r="N31" s="25"/>
      <c r="P31" s="297"/>
      <c r="R31" s="41"/>
      <c r="S31" s="6"/>
      <c r="T31" s="41"/>
    </row>
    <row r="32" spans="1:20" ht="24" customHeight="1" x14ac:dyDescent="0.2">
      <c r="A32" s="269"/>
      <c r="B32" s="271"/>
      <c r="C32" s="2" t="s">
        <v>15</v>
      </c>
      <c r="D32" s="25" t="s">
        <v>103</v>
      </c>
      <c r="E32" s="63">
        <v>30858</v>
      </c>
      <c r="F32" s="273"/>
      <c r="G32" s="280"/>
      <c r="H32" s="2" t="s">
        <v>15</v>
      </c>
      <c r="I32" s="73" t="s">
        <v>115</v>
      </c>
      <c r="J32" s="4">
        <v>3893</v>
      </c>
      <c r="P32" s="297"/>
      <c r="R32" s="41"/>
      <c r="S32" s="6"/>
      <c r="T32" s="41"/>
    </row>
    <row r="33" spans="1:20" ht="24" customHeight="1" x14ac:dyDescent="0.2">
      <c r="A33" s="269"/>
      <c r="B33" s="271"/>
      <c r="C33" s="2" t="s">
        <v>16</v>
      </c>
      <c r="D33" s="25" t="s">
        <v>123</v>
      </c>
      <c r="E33" s="63">
        <v>23278</v>
      </c>
      <c r="F33" s="273"/>
      <c r="G33" s="280"/>
      <c r="H33" s="2" t="s">
        <v>16</v>
      </c>
      <c r="I33" s="73" t="s">
        <v>116</v>
      </c>
      <c r="J33" s="4">
        <v>3310</v>
      </c>
      <c r="P33" s="297"/>
      <c r="Q33" s="41"/>
      <c r="R33" s="41"/>
      <c r="S33" s="6"/>
      <c r="T33" s="41"/>
    </row>
    <row r="34" spans="1:20" ht="24" customHeight="1" x14ac:dyDescent="0.2">
      <c r="A34" s="269"/>
      <c r="B34" s="271"/>
      <c r="C34" s="69" t="s">
        <v>17</v>
      </c>
      <c r="D34" s="34" t="s">
        <v>100</v>
      </c>
      <c r="E34" s="67">
        <v>23100</v>
      </c>
      <c r="F34" s="273"/>
      <c r="G34" s="281"/>
      <c r="H34" s="3" t="s">
        <v>17</v>
      </c>
      <c r="I34" s="70" t="s">
        <v>223</v>
      </c>
      <c r="J34" s="5">
        <v>3299</v>
      </c>
      <c r="P34" s="297"/>
      <c r="Q34" s="41"/>
      <c r="R34" s="41"/>
      <c r="S34" s="6"/>
      <c r="T34" s="41"/>
    </row>
    <row r="35" spans="1:20" ht="24" customHeight="1" x14ac:dyDescent="0.2">
      <c r="A35" s="269"/>
      <c r="B35" s="271" t="s">
        <v>18</v>
      </c>
      <c r="C35" s="71" t="s">
        <v>7</v>
      </c>
      <c r="D35" s="25" t="s">
        <v>60</v>
      </c>
      <c r="E35" s="72">
        <v>1085</v>
      </c>
      <c r="F35" s="273"/>
      <c r="G35" s="279" t="s">
        <v>34</v>
      </c>
      <c r="H35" s="2" t="s">
        <v>49</v>
      </c>
      <c r="I35" s="6" t="s">
        <v>106</v>
      </c>
      <c r="J35" s="4">
        <v>3889</v>
      </c>
      <c r="P35" s="297"/>
    </row>
    <row r="36" spans="1:20" ht="24" customHeight="1" x14ac:dyDescent="0.2">
      <c r="A36" s="269"/>
      <c r="B36" s="271"/>
      <c r="C36" s="2" t="s">
        <v>8</v>
      </c>
      <c r="D36" s="25" t="s">
        <v>91</v>
      </c>
      <c r="E36" s="4">
        <v>858</v>
      </c>
      <c r="F36" s="273"/>
      <c r="G36" s="280"/>
      <c r="H36" s="2" t="s">
        <v>50</v>
      </c>
      <c r="I36" s="6" t="s">
        <v>107</v>
      </c>
      <c r="J36" s="4">
        <v>2890</v>
      </c>
      <c r="P36" s="297"/>
    </row>
    <row r="37" spans="1:20" ht="24" customHeight="1" x14ac:dyDescent="0.2">
      <c r="A37" s="269"/>
      <c r="B37" s="271"/>
      <c r="C37" s="2" t="s">
        <v>15</v>
      </c>
      <c r="D37" s="25" t="s">
        <v>92</v>
      </c>
      <c r="E37" s="4">
        <v>670</v>
      </c>
      <c r="F37" s="273"/>
      <c r="G37" s="280"/>
      <c r="H37" s="2" t="s">
        <v>15</v>
      </c>
      <c r="I37" s="6" t="s">
        <v>108</v>
      </c>
      <c r="J37" s="4">
        <v>2751</v>
      </c>
      <c r="P37" s="297"/>
    </row>
    <row r="38" spans="1:20" ht="24" customHeight="1" x14ac:dyDescent="0.2">
      <c r="A38" s="269"/>
      <c r="B38" s="271"/>
      <c r="C38" s="2" t="s">
        <v>16</v>
      </c>
      <c r="D38" s="25" t="s">
        <v>213</v>
      </c>
      <c r="E38" s="4">
        <v>279</v>
      </c>
      <c r="F38" s="273"/>
      <c r="G38" s="280"/>
      <c r="H38" s="2" t="s">
        <v>16</v>
      </c>
      <c r="I38" s="6" t="s">
        <v>78</v>
      </c>
      <c r="J38" s="4">
        <v>2740</v>
      </c>
    </row>
    <row r="39" spans="1:20" ht="24" customHeight="1" x14ac:dyDescent="0.2">
      <c r="A39" s="269"/>
      <c r="B39" s="271"/>
      <c r="C39" s="3" t="s">
        <v>17</v>
      </c>
      <c r="D39" s="34" t="s">
        <v>214</v>
      </c>
      <c r="E39" s="5">
        <v>205</v>
      </c>
      <c r="F39" s="273"/>
      <c r="G39" s="281"/>
      <c r="H39" s="3" t="s">
        <v>17</v>
      </c>
      <c r="I39" s="70" t="s">
        <v>224</v>
      </c>
      <c r="J39" s="5">
        <v>2468</v>
      </c>
    </row>
    <row r="40" spans="1:20" ht="24" customHeight="1" x14ac:dyDescent="0.2">
      <c r="A40" s="269"/>
      <c r="B40" s="271" t="s">
        <v>20</v>
      </c>
      <c r="C40" s="2" t="s">
        <v>49</v>
      </c>
      <c r="D40" s="25" t="s">
        <v>119</v>
      </c>
      <c r="E40" s="4">
        <v>366.3</v>
      </c>
      <c r="F40" s="273"/>
      <c r="G40" s="279" t="s">
        <v>35</v>
      </c>
      <c r="H40" s="2" t="s">
        <v>7</v>
      </c>
      <c r="I40" s="6" t="s">
        <v>56</v>
      </c>
      <c r="J40" s="4">
        <v>3144</v>
      </c>
    </row>
    <row r="41" spans="1:20" ht="24" customHeight="1" x14ac:dyDescent="0.2">
      <c r="A41" s="269"/>
      <c r="B41" s="271"/>
      <c r="C41" s="2" t="s">
        <v>50</v>
      </c>
      <c r="D41" s="25" t="s">
        <v>84</v>
      </c>
      <c r="E41" s="4">
        <v>325.89999999999998</v>
      </c>
      <c r="F41" s="273"/>
      <c r="G41" s="280"/>
      <c r="H41" s="2" t="s">
        <v>8</v>
      </c>
      <c r="I41" s="6" t="s">
        <v>54</v>
      </c>
      <c r="J41" s="4">
        <v>2817</v>
      </c>
    </row>
    <row r="42" spans="1:20" ht="24" customHeight="1" x14ac:dyDescent="0.2">
      <c r="A42" s="269"/>
      <c r="B42" s="271"/>
      <c r="C42" s="2" t="s">
        <v>15</v>
      </c>
      <c r="D42" s="25" t="s">
        <v>85</v>
      </c>
      <c r="E42" s="88">
        <v>26.1</v>
      </c>
      <c r="F42" s="273"/>
      <c r="G42" s="280"/>
      <c r="H42" s="2" t="s">
        <v>15</v>
      </c>
      <c r="I42" s="6" t="s">
        <v>55</v>
      </c>
      <c r="J42" s="4">
        <v>2740</v>
      </c>
    </row>
    <row r="43" spans="1:20" ht="24" customHeight="1" x14ac:dyDescent="0.2">
      <c r="A43" s="269"/>
      <c r="B43" s="271"/>
      <c r="C43" s="2" t="s">
        <v>16</v>
      </c>
      <c r="D43" s="25" t="s">
        <v>120</v>
      </c>
      <c r="E43" s="88">
        <v>25.9</v>
      </c>
      <c r="F43" s="273"/>
      <c r="G43" s="280"/>
      <c r="H43" s="2" t="s">
        <v>16</v>
      </c>
      <c r="I43" s="6" t="s">
        <v>57</v>
      </c>
      <c r="J43" s="4">
        <v>2411</v>
      </c>
    </row>
    <row r="44" spans="1:20" ht="24" customHeight="1" x14ac:dyDescent="0.2">
      <c r="A44" s="269"/>
      <c r="B44" s="271"/>
      <c r="C44" s="3" t="s">
        <v>17</v>
      </c>
      <c r="D44" s="74" t="s">
        <v>121</v>
      </c>
      <c r="E44" s="89">
        <v>19.7</v>
      </c>
      <c r="F44" s="273"/>
      <c r="G44" s="280"/>
      <c r="H44" s="2" t="s">
        <v>17</v>
      </c>
      <c r="I44" s="6" t="s">
        <v>126</v>
      </c>
      <c r="J44" s="4">
        <v>1783</v>
      </c>
    </row>
    <row r="45" spans="1:20" ht="24" customHeight="1" x14ac:dyDescent="0.2">
      <c r="A45" s="269"/>
      <c r="B45" s="271" t="s">
        <v>21</v>
      </c>
      <c r="C45" s="2" t="s">
        <v>74</v>
      </c>
      <c r="D45" s="26" t="s">
        <v>134</v>
      </c>
      <c r="E45" s="27">
        <v>971</v>
      </c>
      <c r="F45" s="43"/>
      <c r="G45" s="44"/>
      <c r="H45" s="44"/>
      <c r="I45" s="44"/>
      <c r="J45" s="45"/>
    </row>
    <row r="46" spans="1:20" ht="24" customHeight="1" x14ac:dyDescent="0.2">
      <c r="A46" s="269"/>
      <c r="B46" s="271"/>
      <c r="C46" s="2" t="s">
        <v>75</v>
      </c>
      <c r="D46" s="25" t="s">
        <v>133</v>
      </c>
      <c r="E46" s="4">
        <v>652</v>
      </c>
      <c r="F46" s="33"/>
      <c r="G46" s="37"/>
      <c r="H46" s="37"/>
      <c r="I46" s="37"/>
      <c r="J46" s="46"/>
    </row>
    <row r="47" spans="1:20" ht="24" customHeight="1" x14ac:dyDescent="0.2">
      <c r="A47" s="269"/>
      <c r="B47" s="271"/>
      <c r="C47" s="2" t="s">
        <v>15</v>
      </c>
      <c r="D47" s="25" t="s">
        <v>215</v>
      </c>
      <c r="E47" s="4">
        <v>571</v>
      </c>
      <c r="F47" s="33"/>
      <c r="G47" s="37"/>
      <c r="H47" s="37"/>
      <c r="I47" s="37"/>
      <c r="J47" s="46"/>
    </row>
    <row r="48" spans="1:20" ht="24" customHeight="1" x14ac:dyDescent="0.2">
      <c r="A48" s="269"/>
      <c r="B48" s="271"/>
      <c r="C48" s="2" t="s">
        <v>16</v>
      </c>
      <c r="D48" s="25" t="s">
        <v>135</v>
      </c>
      <c r="E48" s="4">
        <v>548</v>
      </c>
      <c r="F48" s="33"/>
      <c r="G48" s="37"/>
      <c r="H48" s="37"/>
      <c r="I48" s="37"/>
      <c r="J48" s="46"/>
    </row>
    <row r="49" spans="1:10" ht="24" customHeight="1" x14ac:dyDescent="0.2">
      <c r="A49" s="270"/>
      <c r="B49" s="279"/>
      <c r="C49" s="3" t="s">
        <v>17</v>
      </c>
      <c r="D49" s="34" t="s">
        <v>136</v>
      </c>
      <c r="E49" s="5">
        <v>493</v>
      </c>
      <c r="F49" s="47"/>
      <c r="G49" s="48"/>
      <c r="H49" s="48"/>
      <c r="I49" s="48"/>
      <c r="J49" s="49"/>
    </row>
    <row r="50" spans="1:10" ht="10.5" customHeight="1" x14ac:dyDescent="0.2">
      <c r="A50" s="50"/>
      <c r="B50" s="51"/>
      <c r="C50" s="52"/>
      <c r="D50" s="26"/>
      <c r="E50" s="53"/>
      <c r="F50" s="54"/>
      <c r="G50" s="44"/>
      <c r="H50" s="44"/>
      <c r="I50" s="44"/>
      <c r="J50" s="44"/>
    </row>
    <row r="51" spans="1:10" ht="25.2" customHeight="1" x14ac:dyDescent="0.2">
      <c r="A51" s="58"/>
      <c r="B51" s="55"/>
      <c r="C51" s="30"/>
      <c r="D51" s="25"/>
      <c r="E51" s="31"/>
      <c r="F51" s="57"/>
      <c r="G51" s="42"/>
      <c r="H51" s="42"/>
      <c r="I51" s="6"/>
      <c r="J51" s="31"/>
    </row>
    <row r="52" spans="1:10" ht="25.2" customHeight="1" x14ac:dyDescent="0.2">
      <c r="G52" s="42"/>
      <c r="H52" s="42"/>
    </row>
    <row r="53" spans="1:10" ht="25.2" customHeight="1" x14ac:dyDescent="0.2">
      <c r="G53" s="42"/>
      <c r="H53" s="42"/>
    </row>
    <row r="64" spans="1:10" ht="14.4" x14ac:dyDescent="0.2">
      <c r="I64" s="6"/>
    </row>
  </sheetData>
  <mergeCells count="36">
    <mergeCell ref="M23:O23"/>
    <mergeCell ref="B20:B24"/>
    <mergeCell ref="B10:B14"/>
    <mergeCell ref="B35:B39"/>
    <mergeCell ref="Q25:Q29"/>
    <mergeCell ref="B30:B34"/>
    <mergeCell ref="G30:G34"/>
    <mergeCell ref="B25:B29"/>
    <mergeCell ref="P28:P37"/>
    <mergeCell ref="C4:E4"/>
    <mergeCell ref="H4:J4"/>
    <mergeCell ref="R4:T4"/>
    <mergeCell ref="Q10:Q14"/>
    <mergeCell ref="M4:O4"/>
    <mergeCell ref="P5:P24"/>
    <mergeCell ref="L15:L19"/>
    <mergeCell ref="G20:G24"/>
    <mergeCell ref="L10:L14"/>
    <mergeCell ref="M21:O21"/>
    <mergeCell ref="Q5:Q9"/>
    <mergeCell ref="Q15:Q19"/>
    <mergeCell ref="Q20:Q24"/>
    <mergeCell ref="G5:G9"/>
    <mergeCell ref="G15:G19"/>
    <mergeCell ref="M22:O22"/>
    <mergeCell ref="A5:A49"/>
    <mergeCell ref="B15:B19"/>
    <mergeCell ref="B5:B9"/>
    <mergeCell ref="G10:G14"/>
    <mergeCell ref="F5:F24"/>
    <mergeCell ref="G25:G29"/>
    <mergeCell ref="B40:B44"/>
    <mergeCell ref="B45:B49"/>
    <mergeCell ref="G40:G44"/>
    <mergeCell ref="F25:F44"/>
    <mergeCell ref="G35:G39"/>
  </mergeCells>
  <phoneticPr fontId="2"/>
  <pageMargins left="0.98425196850393704" right="0.39370078740157483" top="0.78740157480314965" bottom="0.59055118110236227" header="0.51181102362204722" footer="0.51181102362204722"/>
  <pageSetup paperSize="9" scale="67" orientation="portrait" r:id="rId1"/>
  <headerFooter alignWithMargins="0"/>
  <rowBreaks count="1" manualBreakCount="1">
    <brk id="34" max="9" man="1"/>
  </rowBreaks>
  <colBreaks count="2" manualBreakCount="2">
    <brk id="8" max="51" man="1"/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5〔2〕(1)(ｱ)輸送人員の推移</vt:lpstr>
      <vt:lpstr>5〔2〕(1)(ｳ)一日あたり輸送状況</vt:lpstr>
      <vt:lpstr>(1)(ｴ)朝ラッシュ時混雑</vt:lpstr>
      <vt:lpstr>(1)(ｵ)1日平均乗車人員</vt:lpstr>
      <vt:lpstr>'(1)(ｴ)朝ラッシュ時混雑'!Print_Area</vt:lpstr>
      <vt:lpstr>'(1)(ｵ)1日平均乗車人員'!Print_Area</vt:lpstr>
      <vt:lpstr>'5〔2〕(1)(ｱ)輸送人員の推移'!Print_Area</vt:lpstr>
      <vt:lpstr>'5〔2〕(1)(ｳ)一日あたり輸送状況'!Print_Area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