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引き継ぎ\事業係長H27~\H27～  庶務関係\R7年度\運輸要覧\"/>
    </mc:Choice>
  </mc:AlternateContent>
  <xr:revisionPtr revIDLastSave="0" documentId="13_ncr:1_{9CE2CF9B-2B42-4DFA-9D89-BF997DA02C09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12〔1〕(4)(5)(6)" sheetId="1" r:id="rId1"/>
    <sheet name="12〔1〕(7)" sheetId="2" r:id="rId2"/>
    <sheet name="12〔1〕(8)" sheetId="3" r:id="rId3"/>
  </sheets>
  <definedNames>
    <definedName name="_xlnm.Print_Area" localSheetId="0">'12〔1〕(4)(5)(6)'!$A$1:$Q$24</definedName>
    <definedName name="_xlnm.Print_Area" localSheetId="2">'12〔1〕(8)'!$A$1:$J$19</definedName>
    <definedName name="県別自動車整備工場数">'12〔1〕(7)'!$A$2:$D$12</definedName>
    <definedName name="工場数の推移">'12〔1〕(4)(5)(6)'!$B$2:$N$4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J16" i="3"/>
  <c r="J18" i="3"/>
  <c r="D10" i="2" l="1"/>
  <c r="D12" i="2" s="1"/>
  <c r="C10" i="2"/>
  <c r="C12" i="2" s="1"/>
  <c r="B12" i="2"/>
</calcChain>
</file>

<file path=xl/sharedStrings.xml><?xml version="1.0" encoding="utf-8"?>
<sst xmlns="http://schemas.openxmlformats.org/spreadsheetml/2006/main" count="72" uniqueCount="59">
  <si>
    <t>　　　　　　年度末
種　類　　　　</t>
    <phoneticPr fontId="2"/>
  </si>
  <si>
    <t>認証工場</t>
  </si>
  <si>
    <t>うち指定整備工場</t>
  </si>
  <si>
    <t>(4)　自動車特定整備事業の工場数の推移（全国）</t>
    <rPh sb="7" eb="9">
      <t>トクテイ</t>
    </rPh>
    <phoneticPr fontId="2"/>
  </si>
  <si>
    <t>S50</t>
    <phoneticPr fontId="2"/>
  </si>
  <si>
    <t>H2</t>
    <phoneticPr fontId="2"/>
  </si>
  <si>
    <t>R1</t>
  </si>
  <si>
    <t>継続検査件数 （千台）(A)</t>
    <phoneticPr fontId="2"/>
  </si>
  <si>
    <t>うち指定整備検査件数
 （民間車検取扱件数） （千台）(B)</t>
    <phoneticPr fontId="2"/>
  </si>
  <si>
    <t xml:space="preserve">指定整備率 （％） （Ｂ／Ａ） </t>
  </si>
  <si>
    <t xml:space="preserve">１指定整備工場当たり取扱件数 （台／工場） </t>
  </si>
  <si>
    <t>(5)　指定整備率等の推移（全国）</t>
  </si>
  <si>
    <t>(6)  自動車整備工場の推移（九州）</t>
  </si>
  <si>
    <t>　　　　　　年度
種別　　　</t>
    <phoneticPr fontId="2"/>
  </si>
  <si>
    <t>認　　　証</t>
    <phoneticPr fontId="2"/>
  </si>
  <si>
    <t xml:space="preserve"> （指数） </t>
  </si>
  <si>
    <t>認　　　定</t>
    <phoneticPr fontId="2"/>
  </si>
  <si>
    <t>指　　　定</t>
    <phoneticPr fontId="2"/>
  </si>
  <si>
    <t>指定整備率</t>
  </si>
  <si>
    <t>　　　　　　年　度
項　目　　　　</t>
    <phoneticPr fontId="2"/>
  </si>
  <si>
    <t>(7)　県別自動車整備工場数</t>
  </si>
  <si>
    <t>　　　　　　　　　　　　項　目
県　別　　　　　　　</t>
    <phoneticPr fontId="2"/>
  </si>
  <si>
    <t>認定工場</t>
  </si>
  <si>
    <t>指定工場</t>
  </si>
  <si>
    <t>福　　　　　岡</t>
    <phoneticPr fontId="2"/>
  </si>
  <si>
    <t>佐　　　　　賀</t>
    <phoneticPr fontId="2"/>
  </si>
  <si>
    <t>長　　　　　崎</t>
    <phoneticPr fontId="2"/>
  </si>
  <si>
    <t>熊　　　　　本</t>
    <phoneticPr fontId="2"/>
  </si>
  <si>
    <t>大　　　　　分</t>
    <phoneticPr fontId="2"/>
  </si>
  <si>
    <t>宮　　　　　崎</t>
    <phoneticPr fontId="2"/>
  </si>
  <si>
    <t>鹿　　児　　島</t>
    <phoneticPr fontId="2"/>
  </si>
  <si>
    <t>九　　　　　州</t>
    <phoneticPr fontId="2"/>
  </si>
  <si>
    <t>全　　　　　国</t>
    <phoneticPr fontId="2"/>
  </si>
  <si>
    <t>九　州　／　全　国</t>
    <phoneticPr fontId="2"/>
  </si>
  <si>
    <r>
      <t>(8)　自動車整備士合格者数</t>
    </r>
    <r>
      <rPr>
        <sz val="11"/>
        <color rgb="FF000000"/>
        <rFont val="ＭＳ Ｐゴシック"/>
        <family val="3"/>
        <charset val="128"/>
      </rPr>
      <t>の累計</t>
    </r>
    <r>
      <rPr>
        <sz val="11"/>
        <rFont val="ＭＳ Ｐゴシック"/>
        <family val="3"/>
        <charset val="128"/>
      </rPr>
      <t>（九州）</t>
    </r>
    <phoneticPr fontId="2"/>
  </si>
  <si>
    <t>　　 　種　別
年　度　　</t>
    <phoneticPr fontId="2"/>
  </si>
  <si>
    <t>１　級</t>
  </si>
  <si>
    <t>小型</t>
  </si>
  <si>
    <t>２　級</t>
  </si>
  <si>
    <t>ガソリン
ジーゼル
シャシ
二輪</t>
    <phoneticPr fontId="2"/>
  </si>
  <si>
    <t>３　級</t>
  </si>
  <si>
    <t>特　殊</t>
  </si>
  <si>
    <t>タイヤ
車体
電装</t>
    <phoneticPr fontId="2"/>
  </si>
  <si>
    <t>計</t>
  </si>
  <si>
    <t>S60</t>
    <phoneticPr fontId="2"/>
  </si>
  <si>
    <t>H7</t>
    <phoneticPr fontId="2"/>
  </si>
  <si>
    <t>H12</t>
    <phoneticPr fontId="2"/>
  </si>
  <si>
    <t>H17</t>
    <phoneticPr fontId="2"/>
  </si>
  <si>
    <t>H22</t>
    <phoneticPr fontId="2"/>
  </si>
  <si>
    <t>H28</t>
    <phoneticPr fontId="2"/>
  </si>
  <si>
    <t>H29</t>
    <phoneticPr fontId="2"/>
  </si>
  <si>
    <t>H30</t>
    <phoneticPr fontId="2"/>
  </si>
  <si>
    <t>R1</t>
    <phoneticPr fontId="2"/>
  </si>
  <si>
    <t>R2</t>
  </si>
  <si>
    <t>R3</t>
    <phoneticPr fontId="2"/>
  </si>
  <si>
    <t>R4</t>
    <phoneticPr fontId="2"/>
  </si>
  <si>
    <t>令和７年３月末現在</t>
    <rPh sb="0" eb="2">
      <t>レイワ</t>
    </rPh>
    <phoneticPr fontId="2"/>
  </si>
  <si>
    <t>R5</t>
  </si>
  <si>
    <t>R６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</si>
</sst>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.0_ "/>
    <numFmt numFmtId="178" formatCode="0_ "/>
    <numFmt numFmtId="179" formatCode="#,##0_ "/>
    <numFmt numFmtId="180" formatCode="_ * #,##0.0_ ;_ * \-#,##0.0_ ;_ * &quot;-&quot;?_ ;_ @_ "/>
    <numFmt numFmtId="181" formatCode="0.0%"/>
  </numFmts>
  <fonts count="12" x14ac:knownFonts="1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.5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>
      <alignment vertical="center"/>
    </xf>
    <xf numFmtId="176" fontId="1" fillId="0" borderId="2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1" fillId="0" borderId="2" xfId="0" applyNumberFormat="1" applyFont="1" applyFill="1" applyBorder="1">
      <alignment vertical="center"/>
    </xf>
    <xf numFmtId="0" fontId="0" fillId="0" borderId="0" xfId="0" applyFont="1">
      <alignment vertical="center"/>
    </xf>
    <xf numFmtId="176" fontId="3" fillId="0" borderId="2" xfId="0" applyNumberFormat="1" applyFont="1" applyFill="1" applyBorder="1">
      <alignment vertical="center"/>
    </xf>
    <xf numFmtId="3" fontId="1" fillId="0" borderId="2" xfId="0" applyNumberFormat="1" applyFont="1" applyBorder="1">
      <alignment vertical="center"/>
    </xf>
    <xf numFmtId="0" fontId="1" fillId="0" borderId="2" xfId="0" applyFont="1" applyBorder="1">
      <alignment vertical="center"/>
    </xf>
    <xf numFmtId="177" fontId="1" fillId="0" borderId="2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0" fillId="0" borderId="0" xfId="0" applyAlignment="1">
      <alignment horizontal="left" vertical="center" inden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176" fontId="1" fillId="0" borderId="7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0" fontId="1" fillId="0" borderId="8" xfId="0" applyFont="1" applyBorder="1">
      <alignment vertical="center"/>
    </xf>
    <xf numFmtId="178" fontId="1" fillId="0" borderId="8" xfId="0" applyNumberFormat="1" applyFont="1" applyBorder="1">
      <alignment vertical="center"/>
    </xf>
    <xf numFmtId="179" fontId="1" fillId="0" borderId="7" xfId="0" applyNumberFormat="1" applyFont="1" applyBorder="1">
      <alignment vertical="center"/>
    </xf>
    <xf numFmtId="179" fontId="3" fillId="0" borderId="7" xfId="0" applyNumberFormat="1" applyFont="1" applyBorder="1">
      <alignment vertical="center"/>
    </xf>
    <xf numFmtId="180" fontId="1" fillId="0" borderId="8" xfId="0" applyNumberFormat="1" applyFont="1" applyBorder="1">
      <alignment vertical="center"/>
    </xf>
    <xf numFmtId="180" fontId="1" fillId="0" borderId="2" xfId="0" applyNumberFormat="1" applyFont="1" applyBorder="1">
      <alignment vertical="center"/>
    </xf>
    <xf numFmtId="180" fontId="3" fillId="0" borderId="2" xfId="0" applyNumberFormat="1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1" fillId="0" borderId="1" xfId="0" applyFont="1" applyBorder="1" applyAlignment="1">
      <alignment vertical="center" wrapText="1"/>
    </xf>
    <xf numFmtId="176" fontId="3" fillId="0" borderId="2" xfId="0" applyNumberFormat="1" applyFont="1" applyBorder="1" applyAlignment="1">
      <alignment horizontal="right" vertical="center" indent="2"/>
    </xf>
    <xf numFmtId="0" fontId="7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right" vertical="center" indent="2"/>
    </xf>
    <xf numFmtId="181" fontId="3" fillId="0" borderId="2" xfId="0" applyNumberFormat="1" applyFont="1" applyBorder="1" applyAlignment="1">
      <alignment horizontal="right" vertical="center" indent="2"/>
    </xf>
    <xf numFmtId="176" fontId="1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176" fontId="1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176" fontId="5" fillId="0" borderId="5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176" fontId="7" fillId="0" borderId="2" xfId="0" applyNumberFormat="1" applyFont="1" applyBorder="1">
      <alignment vertical="center"/>
    </xf>
    <xf numFmtId="176" fontId="11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11" fillId="0" borderId="13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3"/>
  <sheetViews>
    <sheetView view="pageBreakPreview" zoomScale="145" zoomScaleNormal="130" zoomScaleSheetLayoutView="145" workbookViewId="0">
      <selection activeCell="B1" sqref="B1"/>
    </sheetView>
  </sheetViews>
  <sheetFormatPr defaultRowHeight="13.5" x14ac:dyDescent="0.15"/>
  <cols>
    <col min="1" max="1" width="3.625" customWidth="1"/>
    <col min="2" max="2" width="24.5" customWidth="1"/>
    <col min="3" max="5" width="6.75" bestFit="1" customWidth="1"/>
    <col min="6" max="6" width="6.75" style="7" bestFit="1" customWidth="1"/>
    <col min="7" max="7" width="7" style="7" hidden="1" customWidth="1"/>
    <col min="8" max="13" width="6.75" style="7" bestFit="1" customWidth="1"/>
    <col min="14" max="17" width="7" customWidth="1"/>
  </cols>
  <sheetData>
    <row r="1" spans="1:17" ht="24.95" customHeight="1" x14ac:dyDescent="0.15">
      <c r="A1" t="s">
        <v>3</v>
      </c>
      <c r="Q1" s="49"/>
    </row>
    <row r="2" spans="1:17" ht="25.5" customHeight="1" x14ac:dyDescent="0.15">
      <c r="A2" s="60" t="s">
        <v>0</v>
      </c>
      <c r="B2" s="61"/>
      <c r="C2" s="1" t="s">
        <v>4</v>
      </c>
      <c r="D2" s="1">
        <v>60</v>
      </c>
      <c r="E2" s="1" t="s">
        <v>5</v>
      </c>
      <c r="F2" s="1">
        <v>7</v>
      </c>
      <c r="G2" s="1">
        <v>16</v>
      </c>
      <c r="H2" s="1">
        <v>12</v>
      </c>
      <c r="I2" s="1">
        <v>17</v>
      </c>
      <c r="J2" s="1">
        <v>22</v>
      </c>
      <c r="K2" s="1">
        <v>30</v>
      </c>
      <c r="L2" s="2" t="s">
        <v>6</v>
      </c>
      <c r="M2" s="2">
        <v>2</v>
      </c>
      <c r="N2" s="2">
        <v>3</v>
      </c>
      <c r="O2" s="2">
        <v>4</v>
      </c>
      <c r="P2" s="2">
        <v>5</v>
      </c>
      <c r="Q2" s="2">
        <v>6</v>
      </c>
    </row>
    <row r="3" spans="1:17" ht="22.5" customHeight="1" x14ac:dyDescent="0.15">
      <c r="A3" s="54" t="s">
        <v>1</v>
      </c>
      <c r="B3" s="55"/>
      <c r="C3" s="4">
        <v>71875</v>
      </c>
      <c r="D3" s="4">
        <v>80242</v>
      </c>
      <c r="E3" s="4">
        <v>82250</v>
      </c>
      <c r="F3" s="4">
        <v>84025</v>
      </c>
      <c r="G3" s="4">
        <v>88978</v>
      </c>
      <c r="H3" s="4">
        <v>87076</v>
      </c>
      <c r="I3" s="4">
        <v>89305</v>
      </c>
      <c r="J3" s="4">
        <v>91935</v>
      </c>
      <c r="K3" s="4">
        <v>91788</v>
      </c>
      <c r="L3" s="5">
        <v>91644</v>
      </c>
      <c r="M3" s="5">
        <v>91532</v>
      </c>
      <c r="N3" s="8">
        <v>91790</v>
      </c>
      <c r="O3" s="8">
        <v>91943</v>
      </c>
      <c r="P3" s="8">
        <v>92329</v>
      </c>
      <c r="Q3" s="8">
        <v>92412</v>
      </c>
    </row>
    <row r="4" spans="1:17" ht="22.5" customHeight="1" x14ac:dyDescent="0.15">
      <c r="A4" s="62" t="s">
        <v>2</v>
      </c>
      <c r="B4" s="63"/>
      <c r="C4" s="4">
        <v>13859</v>
      </c>
      <c r="D4" s="4">
        <v>19327</v>
      </c>
      <c r="E4" s="4">
        <v>20235</v>
      </c>
      <c r="F4" s="4">
        <v>22553</v>
      </c>
      <c r="G4" s="4">
        <v>28477</v>
      </c>
      <c r="H4" s="4">
        <v>26927</v>
      </c>
      <c r="I4" s="4">
        <v>28674</v>
      </c>
      <c r="J4" s="4">
        <v>29224</v>
      </c>
      <c r="K4" s="6">
        <v>30104</v>
      </c>
      <c r="L4" s="5">
        <v>30107</v>
      </c>
      <c r="M4" s="5">
        <v>30107</v>
      </c>
      <c r="N4" s="8">
        <v>30118</v>
      </c>
      <c r="O4" s="8">
        <v>30144</v>
      </c>
      <c r="P4" s="8">
        <v>30012</v>
      </c>
      <c r="Q4" s="8">
        <v>29870</v>
      </c>
    </row>
    <row r="5" spans="1:17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x14ac:dyDescent="0.1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7" s="15" customFormat="1" ht="24.95" customHeight="1" x14ac:dyDescent="0.15">
      <c r="A7" s="14" t="s">
        <v>11</v>
      </c>
    </row>
    <row r="8" spans="1:17" ht="25.5" customHeight="1" x14ac:dyDescent="0.15">
      <c r="A8" s="64" t="s">
        <v>19</v>
      </c>
      <c r="B8" s="64"/>
      <c r="C8" s="1" t="s">
        <v>4</v>
      </c>
      <c r="D8" s="1">
        <v>60</v>
      </c>
      <c r="E8" s="1" t="s">
        <v>5</v>
      </c>
      <c r="F8" s="1">
        <v>7</v>
      </c>
      <c r="G8" s="1">
        <v>12</v>
      </c>
      <c r="H8" s="1">
        <v>12</v>
      </c>
      <c r="I8" s="1">
        <v>17</v>
      </c>
      <c r="J8" s="1">
        <v>22</v>
      </c>
      <c r="K8" s="1">
        <v>30</v>
      </c>
      <c r="L8" s="1" t="s">
        <v>6</v>
      </c>
      <c r="M8" s="1">
        <v>2</v>
      </c>
      <c r="N8" s="1">
        <v>3</v>
      </c>
      <c r="O8" s="1">
        <v>4</v>
      </c>
      <c r="P8" s="1">
        <v>5</v>
      </c>
      <c r="Q8" s="1">
        <v>6</v>
      </c>
    </row>
    <row r="9" spans="1:17" ht="22.5" customHeight="1" x14ac:dyDescent="0.15">
      <c r="A9" s="65" t="s">
        <v>7</v>
      </c>
      <c r="B9" s="59"/>
      <c r="C9" s="9">
        <v>10813</v>
      </c>
      <c r="D9" s="9">
        <v>14950</v>
      </c>
      <c r="E9" s="9">
        <v>17770</v>
      </c>
      <c r="F9" s="9">
        <v>21781</v>
      </c>
      <c r="G9" s="9">
        <v>23430</v>
      </c>
      <c r="H9" s="9">
        <v>23430</v>
      </c>
      <c r="I9" s="9">
        <v>22572</v>
      </c>
      <c r="J9" s="9">
        <v>22267</v>
      </c>
      <c r="K9" s="9">
        <v>21043</v>
      </c>
      <c r="L9" s="9">
        <v>20795</v>
      </c>
      <c r="M9" s="9">
        <v>21431</v>
      </c>
      <c r="N9" s="9">
        <v>21240</v>
      </c>
      <c r="O9" s="9">
        <v>21945</v>
      </c>
      <c r="P9" s="9">
        <v>21373</v>
      </c>
      <c r="Q9" s="66">
        <v>21604</v>
      </c>
    </row>
    <row r="10" spans="1:17" ht="30" customHeight="1" x14ac:dyDescent="0.15">
      <c r="A10" s="12"/>
      <c r="B10" s="13" t="s">
        <v>8</v>
      </c>
      <c r="C10" s="9">
        <v>5666</v>
      </c>
      <c r="D10" s="9">
        <v>9550</v>
      </c>
      <c r="E10" s="9">
        <v>11882</v>
      </c>
      <c r="F10" s="9">
        <v>14392</v>
      </c>
      <c r="G10" s="9">
        <v>16380</v>
      </c>
      <c r="H10" s="9">
        <v>16380</v>
      </c>
      <c r="I10" s="9">
        <v>16337</v>
      </c>
      <c r="J10" s="9">
        <v>16506</v>
      </c>
      <c r="K10" s="9">
        <v>15996</v>
      </c>
      <c r="L10" s="9">
        <v>15852</v>
      </c>
      <c r="M10" s="9">
        <v>16306</v>
      </c>
      <c r="N10" s="9">
        <v>16186</v>
      </c>
      <c r="O10" s="9">
        <v>16703</v>
      </c>
      <c r="P10" s="9">
        <v>16215</v>
      </c>
      <c r="Q10" s="9">
        <v>16291</v>
      </c>
    </row>
    <row r="11" spans="1:17" ht="22.5" customHeight="1" x14ac:dyDescent="0.15">
      <c r="A11" s="59" t="s">
        <v>9</v>
      </c>
      <c r="B11" s="59"/>
      <c r="C11" s="10">
        <v>52.4</v>
      </c>
      <c r="D11" s="10">
        <v>63.9</v>
      </c>
      <c r="E11" s="10">
        <v>66.900000000000006</v>
      </c>
      <c r="F11" s="10">
        <v>66.099999999999994</v>
      </c>
      <c r="G11" s="10">
        <v>69.900000000000006</v>
      </c>
      <c r="H11" s="11">
        <v>69.900000000000006</v>
      </c>
      <c r="I11" s="10">
        <v>72.3</v>
      </c>
      <c r="J11" s="11">
        <v>74.099999999999994</v>
      </c>
      <c r="K11" s="11">
        <v>76</v>
      </c>
      <c r="L11" s="11">
        <v>76.2</v>
      </c>
      <c r="M11" s="11">
        <v>76.099999999999994</v>
      </c>
      <c r="N11" s="11">
        <v>76.2</v>
      </c>
      <c r="O11" s="11">
        <v>76.099999999999994</v>
      </c>
      <c r="P11" s="11">
        <v>75.900000000000006</v>
      </c>
      <c r="Q11" s="11">
        <v>75.400000000000006</v>
      </c>
    </row>
    <row r="12" spans="1:17" ht="22.5" customHeight="1" x14ac:dyDescent="0.15">
      <c r="A12" s="56" t="s">
        <v>10</v>
      </c>
      <c r="B12" s="56"/>
      <c r="C12" s="10">
        <v>409</v>
      </c>
      <c r="D12" s="10">
        <v>494</v>
      </c>
      <c r="E12" s="10">
        <v>587</v>
      </c>
      <c r="F12" s="10">
        <v>638</v>
      </c>
      <c r="G12" s="10">
        <v>608</v>
      </c>
      <c r="H12" s="10">
        <v>608</v>
      </c>
      <c r="I12" s="10">
        <v>569</v>
      </c>
      <c r="J12" s="10">
        <v>564</v>
      </c>
      <c r="K12" s="10">
        <v>531</v>
      </c>
      <c r="L12" s="10">
        <v>526</v>
      </c>
      <c r="M12" s="10">
        <v>541</v>
      </c>
      <c r="N12" s="10">
        <v>537</v>
      </c>
      <c r="O12" s="10">
        <v>554</v>
      </c>
      <c r="P12" s="10">
        <v>540</v>
      </c>
      <c r="Q12" s="10">
        <v>545</v>
      </c>
    </row>
    <row r="13" spans="1:17" x14ac:dyDescent="0.1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7" x14ac:dyDescent="0.1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7" ht="24.95" customHeight="1" x14ac:dyDescent="0.15">
      <c r="A15" s="16" t="s">
        <v>12</v>
      </c>
      <c r="F15"/>
      <c r="G15"/>
      <c r="H15"/>
      <c r="I15"/>
      <c r="J15"/>
      <c r="K15"/>
      <c r="L15"/>
      <c r="M15" s="17"/>
      <c r="N15" s="17"/>
      <c r="P15" s="17"/>
      <c r="Q15" s="17"/>
    </row>
    <row r="16" spans="1:17" ht="25.5" customHeight="1" x14ac:dyDescent="0.15">
      <c r="A16" s="57" t="s">
        <v>13</v>
      </c>
      <c r="B16" s="58"/>
      <c r="C16" s="1" t="s">
        <v>4</v>
      </c>
      <c r="D16" s="1">
        <v>60</v>
      </c>
      <c r="E16" s="1" t="s">
        <v>5</v>
      </c>
      <c r="F16" s="1">
        <v>7</v>
      </c>
      <c r="G16" s="1">
        <v>7</v>
      </c>
      <c r="H16" s="1">
        <v>12</v>
      </c>
      <c r="I16" s="1">
        <v>17</v>
      </c>
      <c r="J16" s="1">
        <v>22</v>
      </c>
      <c r="K16" s="1">
        <v>30</v>
      </c>
      <c r="L16" s="2" t="s">
        <v>6</v>
      </c>
      <c r="M16" s="2">
        <v>2</v>
      </c>
      <c r="N16" s="2">
        <v>3</v>
      </c>
      <c r="O16" s="2">
        <v>4</v>
      </c>
      <c r="P16" s="2">
        <v>5</v>
      </c>
      <c r="Q16" s="2">
        <v>6</v>
      </c>
    </row>
    <row r="17" spans="1:17" x14ac:dyDescent="0.15">
      <c r="A17" s="52" t="s">
        <v>14</v>
      </c>
      <c r="B17" s="53"/>
      <c r="C17" s="18">
        <v>8255</v>
      </c>
      <c r="D17" s="18">
        <v>9931</v>
      </c>
      <c r="E17" s="18">
        <v>10192</v>
      </c>
      <c r="F17" s="18">
        <v>10397</v>
      </c>
      <c r="G17" s="18">
        <v>10397</v>
      </c>
      <c r="H17" s="18">
        <v>10717</v>
      </c>
      <c r="I17" s="18">
        <v>10876</v>
      </c>
      <c r="J17" s="18">
        <v>11140</v>
      </c>
      <c r="K17" s="18">
        <v>11033</v>
      </c>
      <c r="L17" s="19">
        <v>11011</v>
      </c>
      <c r="M17" s="19">
        <v>10969</v>
      </c>
      <c r="N17" s="19">
        <v>11000</v>
      </c>
      <c r="O17" s="19">
        <v>10997</v>
      </c>
      <c r="P17" s="19">
        <v>11015</v>
      </c>
      <c r="Q17" s="19">
        <v>11035</v>
      </c>
    </row>
    <row r="18" spans="1:17" x14ac:dyDescent="0.15">
      <c r="A18" s="50" t="s">
        <v>15</v>
      </c>
      <c r="B18" s="51"/>
      <c r="C18" s="20">
        <v>100</v>
      </c>
      <c r="D18" s="21">
        <v>120.30284675953968</v>
      </c>
      <c r="E18" s="21">
        <v>123.46456692913385</v>
      </c>
      <c r="F18" s="21">
        <v>126</v>
      </c>
      <c r="G18" s="21">
        <v>125.94791035735918</v>
      </c>
      <c r="H18" s="21">
        <v>129.82434887946698</v>
      </c>
      <c r="I18" s="21">
        <v>131.75045427013933</v>
      </c>
      <c r="J18" s="21">
        <v>134.94851605087825</v>
      </c>
      <c r="K18" s="21">
        <v>133.65233192004845</v>
      </c>
      <c r="L18" s="21">
        <v>133.38582677165354</v>
      </c>
      <c r="M18" s="21">
        <v>132.87704421562688</v>
      </c>
      <c r="N18" s="21">
        <v>133.25257419745608</v>
      </c>
      <c r="O18" s="21">
        <v>133.21623258631132</v>
      </c>
      <c r="P18" s="21">
        <v>133.21623258631132</v>
      </c>
      <c r="Q18" s="21">
        <v>133</v>
      </c>
    </row>
    <row r="19" spans="1:17" x14ac:dyDescent="0.15">
      <c r="A19" s="52" t="s">
        <v>16</v>
      </c>
      <c r="B19" s="53"/>
      <c r="C19" s="22">
        <v>694</v>
      </c>
      <c r="D19" s="22">
        <v>523</v>
      </c>
      <c r="E19" s="22">
        <v>453</v>
      </c>
      <c r="F19" s="22">
        <v>426</v>
      </c>
      <c r="G19" s="22">
        <v>426</v>
      </c>
      <c r="H19" s="22">
        <v>399</v>
      </c>
      <c r="I19" s="22">
        <v>340</v>
      </c>
      <c r="J19" s="22">
        <v>288</v>
      </c>
      <c r="K19" s="22">
        <v>244</v>
      </c>
      <c r="L19" s="23">
        <v>239</v>
      </c>
      <c r="M19" s="23">
        <v>228</v>
      </c>
      <c r="N19" s="23">
        <v>173</v>
      </c>
      <c r="O19" s="23">
        <v>165</v>
      </c>
      <c r="P19" s="23">
        <v>164</v>
      </c>
      <c r="Q19" s="23">
        <v>165</v>
      </c>
    </row>
    <row r="20" spans="1:17" x14ac:dyDescent="0.15">
      <c r="A20" s="50" t="s">
        <v>15</v>
      </c>
      <c r="B20" s="51"/>
      <c r="C20" s="20">
        <v>100</v>
      </c>
      <c r="D20" s="24">
        <v>75.360230547550429</v>
      </c>
      <c r="E20" s="24">
        <v>65.273775216138333</v>
      </c>
      <c r="F20" s="24">
        <v>61.383285302593663</v>
      </c>
      <c r="G20" s="24">
        <v>61.383285302593663</v>
      </c>
      <c r="H20" s="24">
        <v>57.492795389048993</v>
      </c>
      <c r="I20" s="24">
        <v>48.991354466858787</v>
      </c>
      <c r="J20" s="24">
        <v>41.498559077809801</v>
      </c>
      <c r="K20" s="24">
        <v>35.158501440922194</v>
      </c>
      <c r="L20" s="24">
        <v>34.438040345821328</v>
      </c>
      <c r="M20" s="24">
        <v>32.853025936599423</v>
      </c>
      <c r="N20" s="24">
        <v>24.927953890489913</v>
      </c>
      <c r="O20" s="24">
        <v>23.775216138328531</v>
      </c>
      <c r="P20" s="24">
        <v>23.6</v>
      </c>
      <c r="Q20" s="24">
        <v>23.7</v>
      </c>
    </row>
    <row r="21" spans="1:17" x14ac:dyDescent="0.15">
      <c r="A21" s="52" t="s">
        <v>17</v>
      </c>
      <c r="B21" s="53"/>
      <c r="C21" s="18">
        <v>1454</v>
      </c>
      <c r="D21" s="18">
        <v>2076</v>
      </c>
      <c r="E21" s="18">
        <v>2195</v>
      </c>
      <c r="F21" s="18">
        <v>2447</v>
      </c>
      <c r="G21" s="18">
        <v>2447</v>
      </c>
      <c r="H21" s="18">
        <v>2987</v>
      </c>
      <c r="I21" s="18">
        <v>3280</v>
      </c>
      <c r="J21" s="18">
        <v>3372</v>
      </c>
      <c r="K21" s="18">
        <v>3525</v>
      </c>
      <c r="L21" s="19">
        <v>3526</v>
      </c>
      <c r="M21" s="19">
        <v>3534</v>
      </c>
      <c r="N21" s="19">
        <v>3535</v>
      </c>
      <c r="O21" s="19">
        <v>3552</v>
      </c>
      <c r="P21" s="19">
        <v>3554</v>
      </c>
      <c r="Q21" s="19">
        <v>3536</v>
      </c>
    </row>
    <row r="22" spans="1:17" x14ac:dyDescent="0.15">
      <c r="A22" s="50" t="s">
        <v>15</v>
      </c>
      <c r="B22" s="51"/>
      <c r="C22" s="20">
        <v>100</v>
      </c>
      <c r="D22" s="21">
        <v>142.77854195323246</v>
      </c>
      <c r="E22" s="21">
        <v>150.96286107290234</v>
      </c>
      <c r="F22" s="21">
        <v>168.29436038514442</v>
      </c>
      <c r="G22" s="21">
        <v>168.29436038514442</v>
      </c>
      <c r="H22" s="21">
        <v>205.43328748280607</v>
      </c>
      <c r="I22" s="21">
        <v>225.58459422283357</v>
      </c>
      <c r="J22" s="21">
        <v>231.91196698762036</v>
      </c>
      <c r="K22" s="21">
        <v>242.43466299862447</v>
      </c>
      <c r="L22" s="21">
        <v>242.50343878954607</v>
      </c>
      <c r="M22" s="21">
        <v>243.05364511691883</v>
      </c>
      <c r="N22" s="21">
        <v>243.12242090784042</v>
      </c>
      <c r="O22" s="21">
        <v>244.29160935350757</v>
      </c>
      <c r="P22" s="21">
        <v>244.29160935350757</v>
      </c>
      <c r="Q22" s="21">
        <v>243</v>
      </c>
    </row>
    <row r="23" spans="1:17" x14ac:dyDescent="0.15">
      <c r="A23" s="54" t="s">
        <v>18</v>
      </c>
      <c r="B23" s="55"/>
      <c r="C23" s="10">
        <v>54.7</v>
      </c>
      <c r="D23" s="25">
        <v>64.099999999999994</v>
      </c>
      <c r="E23" s="25">
        <v>66.900000000000006</v>
      </c>
      <c r="F23" s="25">
        <v>65.7</v>
      </c>
      <c r="G23" s="25">
        <v>65.7</v>
      </c>
      <c r="H23" s="25">
        <v>69.8</v>
      </c>
      <c r="I23" s="25">
        <v>72.900000000000006</v>
      </c>
      <c r="J23" s="25">
        <v>74.7</v>
      </c>
      <c r="K23" s="25">
        <v>78.3</v>
      </c>
      <c r="L23" s="26">
        <v>78.8</v>
      </c>
      <c r="M23" s="26">
        <v>78.7</v>
      </c>
      <c r="N23" s="26">
        <v>79</v>
      </c>
      <c r="O23" s="26">
        <v>79</v>
      </c>
      <c r="P23" s="26">
        <v>78.599999999999994</v>
      </c>
      <c r="Q23" s="26">
        <v>75.400000000000006</v>
      </c>
    </row>
  </sheetData>
  <mergeCells count="15">
    <mergeCell ref="A11:B11"/>
    <mergeCell ref="A2:B2"/>
    <mergeCell ref="A3:B3"/>
    <mergeCell ref="A4:B4"/>
    <mergeCell ref="A8:B8"/>
    <mergeCell ref="A9:B9"/>
    <mergeCell ref="A20:B20"/>
    <mergeCell ref="A21:B21"/>
    <mergeCell ref="A22:B22"/>
    <mergeCell ref="A23:B23"/>
    <mergeCell ref="A12:B12"/>
    <mergeCell ref="A16:B16"/>
    <mergeCell ref="A17:B17"/>
    <mergeCell ref="A18:B18"/>
    <mergeCell ref="A19:B19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FAAAF-4499-47CD-9502-E15061949C2B}">
  <dimension ref="A1:G19"/>
  <sheetViews>
    <sheetView zoomScale="130" zoomScaleNormal="130" workbookViewId="0">
      <selection activeCell="D10" sqref="D10"/>
    </sheetView>
  </sheetViews>
  <sheetFormatPr defaultRowHeight="13.5" x14ac:dyDescent="0.15"/>
  <cols>
    <col min="1" max="1" width="17.625" customWidth="1"/>
    <col min="2" max="4" width="18.5" customWidth="1"/>
  </cols>
  <sheetData>
    <row r="1" spans="1:7" ht="24.95" customHeight="1" x14ac:dyDescent="0.15">
      <c r="A1" s="29" t="s">
        <v>20</v>
      </c>
      <c r="D1" s="17" t="s">
        <v>56</v>
      </c>
    </row>
    <row r="2" spans="1:7" ht="22.5" x14ac:dyDescent="0.15">
      <c r="A2" s="30" t="s">
        <v>21</v>
      </c>
      <c r="B2" s="1" t="s">
        <v>1</v>
      </c>
      <c r="C2" s="1" t="s">
        <v>22</v>
      </c>
      <c r="D2" s="1" t="s">
        <v>23</v>
      </c>
      <c r="E2" s="3"/>
      <c r="F2" s="3"/>
      <c r="G2" s="3"/>
    </row>
    <row r="3" spans="1:7" x14ac:dyDescent="0.15">
      <c r="A3" s="1" t="s">
        <v>24</v>
      </c>
      <c r="B3" s="31">
        <v>3473</v>
      </c>
      <c r="C3" s="31">
        <v>37</v>
      </c>
      <c r="D3" s="31">
        <v>1109</v>
      </c>
      <c r="E3" s="3"/>
      <c r="F3" s="3"/>
      <c r="G3" s="3"/>
    </row>
    <row r="4" spans="1:7" x14ac:dyDescent="0.15">
      <c r="A4" s="1" t="s">
        <v>25</v>
      </c>
      <c r="B4" s="31">
        <v>801</v>
      </c>
      <c r="C4" s="31">
        <v>3</v>
      </c>
      <c r="D4" s="31">
        <v>255</v>
      </c>
      <c r="E4" s="3"/>
      <c r="F4" s="3"/>
      <c r="G4" s="3"/>
    </row>
    <row r="5" spans="1:7" x14ac:dyDescent="0.15">
      <c r="A5" s="1" t="s">
        <v>26</v>
      </c>
      <c r="B5" s="31">
        <v>1172</v>
      </c>
      <c r="C5" s="31">
        <v>20</v>
      </c>
      <c r="D5" s="31">
        <v>381</v>
      </c>
      <c r="E5" s="3"/>
      <c r="F5" s="3"/>
      <c r="G5" s="3"/>
    </row>
    <row r="6" spans="1:7" x14ac:dyDescent="0.15">
      <c r="A6" s="1" t="s">
        <v>27</v>
      </c>
      <c r="B6" s="31">
        <v>1599</v>
      </c>
      <c r="C6" s="31">
        <v>41</v>
      </c>
      <c r="D6" s="31">
        <v>507</v>
      </c>
      <c r="E6" s="3"/>
      <c r="F6" s="3"/>
      <c r="G6" s="3"/>
    </row>
    <row r="7" spans="1:7" x14ac:dyDescent="0.15">
      <c r="A7" s="1" t="s">
        <v>28</v>
      </c>
      <c r="B7" s="31">
        <v>1060</v>
      </c>
      <c r="C7" s="31">
        <v>20</v>
      </c>
      <c r="D7" s="31">
        <v>344</v>
      </c>
      <c r="E7" s="3"/>
      <c r="F7" s="3"/>
      <c r="G7" s="3"/>
    </row>
    <row r="8" spans="1:7" x14ac:dyDescent="0.15">
      <c r="A8" s="1" t="s">
        <v>29</v>
      </c>
      <c r="B8" s="31">
        <v>1159</v>
      </c>
      <c r="C8" s="31">
        <v>17</v>
      </c>
      <c r="D8" s="31">
        <v>386</v>
      </c>
      <c r="E8" s="3"/>
      <c r="F8" s="3"/>
      <c r="G8" s="3"/>
    </row>
    <row r="9" spans="1:7" x14ac:dyDescent="0.15">
      <c r="A9" s="1" t="s">
        <v>30</v>
      </c>
      <c r="B9" s="31">
        <v>1771</v>
      </c>
      <c r="C9" s="31">
        <v>27</v>
      </c>
      <c r="D9" s="31">
        <v>554</v>
      </c>
      <c r="E9" s="3"/>
      <c r="F9" s="3"/>
      <c r="G9" s="3"/>
    </row>
    <row r="10" spans="1:7" x14ac:dyDescent="0.15">
      <c r="A10" s="32" t="s">
        <v>31</v>
      </c>
      <c r="B10" s="33">
        <f>SUM(B3:B9)</f>
        <v>11035</v>
      </c>
      <c r="C10" s="33">
        <f>SUM(C3:C9)</f>
        <v>165</v>
      </c>
      <c r="D10" s="33">
        <f>SUM(D3:D9)</f>
        <v>3536</v>
      </c>
      <c r="E10" s="3"/>
      <c r="F10" s="3"/>
      <c r="G10" s="3"/>
    </row>
    <row r="11" spans="1:7" x14ac:dyDescent="0.15">
      <c r="A11" s="32" t="s">
        <v>32</v>
      </c>
      <c r="B11" s="33">
        <v>92412</v>
      </c>
      <c r="C11" s="33">
        <v>2516</v>
      </c>
      <c r="D11" s="33">
        <v>29870</v>
      </c>
      <c r="E11" s="3"/>
      <c r="F11" s="3"/>
      <c r="G11" s="3"/>
    </row>
    <row r="12" spans="1:7" x14ac:dyDescent="0.15">
      <c r="A12" s="1" t="s">
        <v>33</v>
      </c>
      <c r="B12" s="34">
        <f>B10/B11</f>
        <v>0.11941089901744362</v>
      </c>
      <c r="C12" s="34">
        <f>C10/C11</f>
        <v>6.5580286168521462E-2</v>
      </c>
      <c r="D12" s="34">
        <f>D10/D11</f>
        <v>0.11837964512889186</v>
      </c>
      <c r="E12" s="3"/>
      <c r="F12" s="3"/>
      <c r="G12" s="3"/>
    </row>
    <row r="13" spans="1:7" x14ac:dyDescent="0.15">
      <c r="A13" s="3"/>
      <c r="B13" s="35"/>
      <c r="C13" s="3"/>
      <c r="D13" s="3"/>
      <c r="E13" s="3"/>
      <c r="F13" s="3"/>
      <c r="G13" s="3"/>
    </row>
    <row r="14" spans="1:7" x14ac:dyDescent="0.15">
      <c r="A14" s="3"/>
      <c r="B14" s="3"/>
      <c r="C14" s="3"/>
      <c r="D14" s="3"/>
      <c r="E14" s="3"/>
      <c r="F14" s="3"/>
      <c r="G14" s="3"/>
    </row>
    <row r="15" spans="1:7" x14ac:dyDescent="0.15">
      <c r="A15" s="3"/>
      <c r="B15" s="3"/>
      <c r="C15" s="3"/>
      <c r="D15" s="3"/>
      <c r="E15" s="3"/>
      <c r="F15" s="3"/>
      <c r="G15" s="3"/>
    </row>
    <row r="16" spans="1:7" x14ac:dyDescent="0.15">
      <c r="A16" s="3"/>
      <c r="B16" s="3"/>
      <c r="C16" s="3"/>
      <c r="D16" s="3"/>
      <c r="E16" s="3"/>
      <c r="F16" s="3"/>
      <c r="G16" s="3"/>
    </row>
    <row r="17" spans="1:7" x14ac:dyDescent="0.15">
      <c r="A17" s="3"/>
      <c r="B17" s="3"/>
      <c r="C17" s="3"/>
      <c r="D17" s="3"/>
      <c r="E17" s="3"/>
      <c r="F17" s="3"/>
      <c r="G17" s="3"/>
    </row>
    <row r="18" spans="1:7" x14ac:dyDescent="0.15">
      <c r="A18" s="3"/>
      <c r="B18" s="3"/>
      <c r="C18" s="3"/>
      <c r="D18" s="3"/>
      <c r="E18" s="3"/>
      <c r="F18" s="3"/>
      <c r="G18" s="3"/>
    </row>
    <row r="19" spans="1:7" x14ac:dyDescent="0.15">
      <c r="A19" s="3"/>
      <c r="B19" s="3"/>
      <c r="C19" s="3"/>
      <c r="D19" s="3"/>
      <c r="E19" s="3"/>
      <c r="F19" s="3"/>
      <c r="G19" s="3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79FA0-7D8D-42D0-996E-EA1CF6A40AA3}">
  <dimension ref="A1:J19"/>
  <sheetViews>
    <sheetView showGridLines="0" tabSelected="1" view="pageBreakPreview" zoomScale="145" zoomScaleNormal="130" zoomScaleSheetLayoutView="145" workbookViewId="0">
      <selection activeCell="J18" sqref="J18"/>
    </sheetView>
  </sheetViews>
  <sheetFormatPr defaultRowHeight="13.5" x14ac:dyDescent="0.15"/>
  <cols>
    <col min="1" max="1" width="8.875" customWidth="1"/>
    <col min="2" max="2" width="8.625" customWidth="1"/>
    <col min="3" max="3" width="6.875" customWidth="1"/>
    <col min="4" max="4" width="8.625" customWidth="1"/>
    <col min="5" max="5" width="8.125" bestFit="1" customWidth="1"/>
    <col min="6" max="6" width="8.625" customWidth="1"/>
    <col min="7" max="7" width="8.125" bestFit="1" customWidth="1"/>
    <col min="8" max="8" width="8.625" customWidth="1"/>
    <col min="9" max="9" width="6.875" customWidth="1"/>
    <col min="10" max="10" width="13.25" customWidth="1"/>
  </cols>
  <sheetData>
    <row r="1" spans="1:10" ht="24.95" customHeight="1" x14ac:dyDescent="0.15">
      <c r="A1" s="36" t="s">
        <v>34</v>
      </c>
      <c r="J1" s="37" t="s">
        <v>56</v>
      </c>
    </row>
    <row r="2" spans="1:10" ht="52.5" customHeight="1" x14ac:dyDescent="0.15">
      <c r="A2" s="30" t="s">
        <v>35</v>
      </c>
      <c r="B2" s="27" t="s">
        <v>36</v>
      </c>
      <c r="C2" s="28" t="s">
        <v>37</v>
      </c>
      <c r="D2" s="27" t="s">
        <v>38</v>
      </c>
      <c r="E2" s="38" t="s">
        <v>39</v>
      </c>
      <c r="F2" s="27" t="s">
        <v>40</v>
      </c>
      <c r="G2" s="38" t="s">
        <v>39</v>
      </c>
      <c r="H2" s="27" t="s">
        <v>41</v>
      </c>
      <c r="I2" s="38" t="s">
        <v>42</v>
      </c>
      <c r="J2" s="32" t="s">
        <v>43</v>
      </c>
    </row>
    <row r="3" spans="1:10" ht="20.100000000000001" customHeight="1" x14ac:dyDescent="0.15">
      <c r="A3" s="1" t="s">
        <v>4</v>
      </c>
      <c r="B3" s="39"/>
      <c r="C3" s="40"/>
      <c r="D3" s="41"/>
      <c r="E3" s="42">
        <v>26728</v>
      </c>
      <c r="F3" s="41"/>
      <c r="G3" s="42">
        <v>95587</v>
      </c>
      <c r="H3" s="39"/>
      <c r="I3" s="42">
        <v>1971</v>
      </c>
      <c r="J3" s="43">
        <v>124286</v>
      </c>
    </row>
    <row r="4" spans="1:10" ht="20.100000000000001" customHeight="1" x14ac:dyDescent="0.15">
      <c r="A4" s="1" t="s">
        <v>44</v>
      </c>
      <c r="B4" s="39"/>
      <c r="C4" s="40"/>
      <c r="D4" s="41"/>
      <c r="E4" s="42">
        <v>47441</v>
      </c>
      <c r="F4" s="41"/>
      <c r="G4" s="42">
        <v>137440</v>
      </c>
      <c r="H4" s="39"/>
      <c r="I4" s="42">
        <v>4908</v>
      </c>
      <c r="J4" s="43">
        <v>189789</v>
      </c>
    </row>
    <row r="5" spans="1:10" ht="20.100000000000001" customHeight="1" x14ac:dyDescent="0.15">
      <c r="A5" s="1" t="s">
        <v>5</v>
      </c>
      <c r="B5" s="39"/>
      <c r="C5" s="40"/>
      <c r="D5" s="41"/>
      <c r="E5" s="42">
        <v>56475</v>
      </c>
      <c r="F5" s="41"/>
      <c r="G5" s="42">
        <v>148764</v>
      </c>
      <c r="H5" s="39"/>
      <c r="I5" s="42">
        <v>5327</v>
      </c>
      <c r="J5" s="43">
        <v>210566</v>
      </c>
    </row>
    <row r="6" spans="1:10" ht="20.100000000000001" customHeight="1" x14ac:dyDescent="0.15">
      <c r="A6" s="1" t="s">
        <v>45</v>
      </c>
      <c r="B6" s="39"/>
      <c r="C6" s="40"/>
      <c r="D6" s="41"/>
      <c r="E6" s="42">
        <v>66545</v>
      </c>
      <c r="F6" s="41"/>
      <c r="G6" s="42">
        <v>157591</v>
      </c>
      <c r="H6" s="39"/>
      <c r="I6" s="42">
        <v>5607</v>
      </c>
      <c r="J6" s="43">
        <v>229743</v>
      </c>
    </row>
    <row r="7" spans="1:10" ht="20.100000000000001" customHeight="1" x14ac:dyDescent="0.15">
      <c r="A7" s="2" t="s">
        <v>46</v>
      </c>
      <c r="B7" s="44"/>
      <c r="C7" s="45"/>
      <c r="D7" s="44"/>
      <c r="E7" s="45">
        <v>78019</v>
      </c>
      <c r="F7" s="46"/>
      <c r="G7" s="45">
        <v>167316</v>
      </c>
      <c r="H7" s="47"/>
      <c r="I7" s="45">
        <v>5979</v>
      </c>
      <c r="J7" s="43">
        <v>251314</v>
      </c>
    </row>
    <row r="8" spans="1:10" ht="20.100000000000001" customHeight="1" x14ac:dyDescent="0.15">
      <c r="A8" s="1" t="s">
        <v>47</v>
      </c>
      <c r="B8" s="41"/>
      <c r="C8" s="42">
        <v>132</v>
      </c>
      <c r="D8" s="41"/>
      <c r="E8" s="42">
        <v>91002</v>
      </c>
      <c r="F8" s="48"/>
      <c r="G8" s="42">
        <v>174803</v>
      </c>
      <c r="H8" s="39"/>
      <c r="I8" s="42">
        <v>6459</v>
      </c>
      <c r="J8" s="43">
        <v>272396</v>
      </c>
    </row>
    <row r="9" spans="1:10" ht="20.100000000000001" customHeight="1" x14ac:dyDescent="0.15">
      <c r="A9" s="1" t="s">
        <v>48</v>
      </c>
      <c r="B9" s="41"/>
      <c r="C9" s="42">
        <v>470</v>
      </c>
      <c r="D9" s="41"/>
      <c r="E9" s="42">
        <v>105100</v>
      </c>
      <c r="F9" s="48"/>
      <c r="G9" s="42">
        <v>181646</v>
      </c>
      <c r="H9" s="39"/>
      <c r="I9" s="42">
        <v>6979</v>
      </c>
      <c r="J9" s="43">
        <v>294195</v>
      </c>
    </row>
    <row r="10" spans="1:10" ht="20.100000000000001" customHeight="1" x14ac:dyDescent="0.15">
      <c r="A10" s="1" t="s">
        <v>49</v>
      </c>
      <c r="B10" s="41"/>
      <c r="C10" s="42">
        <v>862</v>
      </c>
      <c r="D10" s="41"/>
      <c r="E10" s="42">
        <v>117827</v>
      </c>
      <c r="F10" s="48"/>
      <c r="G10" s="42">
        <v>188692</v>
      </c>
      <c r="H10" s="39"/>
      <c r="I10" s="42">
        <v>7311</v>
      </c>
      <c r="J10" s="43">
        <v>314692</v>
      </c>
    </row>
    <row r="11" spans="1:10" ht="20.100000000000001" customHeight="1" x14ac:dyDescent="0.15">
      <c r="A11" s="2" t="s">
        <v>50</v>
      </c>
      <c r="B11" s="44"/>
      <c r="C11" s="45">
        <v>907</v>
      </c>
      <c r="D11" s="44"/>
      <c r="E11" s="45">
        <v>119990</v>
      </c>
      <c r="F11" s="46"/>
      <c r="G11" s="45">
        <v>190124</v>
      </c>
      <c r="H11" s="47"/>
      <c r="I11" s="45">
        <v>7366</v>
      </c>
      <c r="J11" s="43">
        <v>318387</v>
      </c>
    </row>
    <row r="12" spans="1:10" ht="20.100000000000001" customHeight="1" x14ac:dyDescent="0.15">
      <c r="A12" s="2" t="s">
        <v>51</v>
      </c>
      <c r="B12" s="44"/>
      <c r="C12" s="45">
        <v>943</v>
      </c>
      <c r="D12" s="44"/>
      <c r="E12" s="45">
        <v>122133</v>
      </c>
      <c r="F12" s="46"/>
      <c r="G12" s="45">
        <v>191549</v>
      </c>
      <c r="H12" s="47"/>
      <c r="I12" s="45">
        <v>7421</v>
      </c>
      <c r="J12" s="43">
        <v>322046</v>
      </c>
    </row>
    <row r="13" spans="1:10" ht="20.100000000000001" customHeight="1" x14ac:dyDescent="0.15">
      <c r="A13" s="2" t="s">
        <v>52</v>
      </c>
      <c r="B13" s="44"/>
      <c r="C13" s="45">
        <v>1003</v>
      </c>
      <c r="D13" s="44"/>
      <c r="E13" s="45">
        <v>124052</v>
      </c>
      <c r="F13" s="46"/>
      <c r="G13" s="45">
        <v>192819</v>
      </c>
      <c r="H13" s="47"/>
      <c r="I13" s="45">
        <v>7495</v>
      </c>
      <c r="J13" s="43">
        <v>325369</v>
      </c>
    </row>
    <row r="14" spans="1:10" ht="20.100000000000001" customHeight="1" x14ac:dyDescent="0.15">
      <c r="A14" s="2" t="s">
        <v>53</v>
      </c>
      <c r="B14" s="44"/>
      <c r="C14" s="45">
        <v>1092</v>
      </c>
      <c r="D14" s="44"/>
      <c r="E14" s="45">
        <v>125700</v>
      </c>
      <c r="F14" s="46"/>
      <c r="G14" s="45">
        <v>194038</v>
      </c>
      <c r="H14" s="47"/>
      <c r="I14" s="45">
        <v>7573</v>
      </c>
      <c r="J14" s="43">
        <v>328403</v>
      </c>
    </row>
    <row r="15" spans="1:10" ht="20.100000000000001" customHeight="1" x14ac:dyDescent="0.15">
      <c r="A15" s="2" t="s">
        <v>54</v>
      </c>
      <c r="B15" s="44"/>
      <c r="C15" s="45">
        <v>1164</v>
      </c>
      <c r="D15" s="44"/>
      <c r="E15" s="45">
        <v>127665</v>
      </c>
      <c r="F15" s="46"/>
      <c r="G15" s="45">
        <v>195544</v>
      </c>
      <c r="H15" s="47"/>
      <c r="I15" s="45">
        <v>7759</v>
      </c>
      <c r="J15" s="43">
        <v>332132</v>
      </c>
    </row>
    <row r="16" spans="1:10" ht="20.100000000000001" customHeight="1" x14ac:dyDescent="0.15">
      <c r="A16" s="2" t="s">
        <v>55</v>
      </c>
      <c r="B16" s="44"/>
      <c r="C16" s="45">
        <v>1270</v>
      </c>
      <c r="D16" s="44"/>
      <c r="E16" s="45">
        <v>129749</v>
      </c>
      <c r="F16" s="46"/>
      <c r="G16" s="45">
        <v>197124</v>
      </c>
      <c r="H16" s="47"/>
      <c r="I16" s="45">
        <v>7856</v>
      </c>
      <c r="J16" s="43">
        <f>SUM(C16:I16)</f>
        <v>335999</v>
      </c>
    </row>
    <row r="17" spans="1:10" ht="20.100000000000001" customHeight="1" x14ac:dyDescent="0.15">
      <c r="A17" s="2" t="s">
        <v>57</v>
      </c>
      <c r="B17" s="44"/>
      <c r="C17" s="45">
        <v>1361</v>
      </c>
      <c r="D17" s="44"/>
      <c r="E17" s="45">
        <v>131655</v>
      </c>
      <c r="F17" s="46"/>
      <c r="G17" s="45">
        <v>198348</v>
      </c>
      <c r="H17" s="47"/>
      <c r="I17" s="45">
        <v>7967</v>
      </c>
      <c r="J17" s="43">
        <v>339331</v>
      </c>
    </row>
    <row r="18" spans="1:10" ht="20.100000000000001" customHeight="1" x14ac:dyDescent="0.15">
      <c r="A18" s="2" t="s">
        <v>58</v>
      </c>
      <c r="B18" s="44"/>
      <c r="C18" s="45">
        <v>1468</v>
      </c>
      <c r="D18" s="44"/>
      <c r="E18" s="45">
        <v>133576</v>
      </c>
      <c r="F18" s="46"/>
      <c r="G18" s="45">
        <v>199555</v>
      </c>
      <c r="H18" s="47"/>
      <c r="I18" s="45">
        <v>8029</v>
      </c>
      <c r="J18" s="43">
        <f>SUM(C18:I18)</f>
        <v>342628</v>
      </c>
    </row>
    <row r="19" spans="1:10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12〔1〕(4)(5)(6)</vt:lpstr>
      <vt:lpstr>12〔1〕(7)</vt:lpstr>
      <vt:lpstr>12〔1〕(8)</vt:lpstr>
      <vt:lpstr>'12〔1〕(4)(5)(6)'!Print_Area</vt:lpstr>
      <vt:lpstr>'12〔1〕(8)'!Print_Area</vt:lpstr>
      <vt:lpstr>県別自動車整備工場数</vt:lpstr>
      <vt:lpstr>工場数の推移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