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引き継ぎ\船員法業務\35_　運輸要覧\令和7年度版\02_作業\"/>
    </mc:Choice>
  </mc:AlternateContent>
  <xr:revisionPtr revIDLastSave="0" documentId="13_ncr:1_{ED234410-D5AC-4435-BDD0-8A06A1F416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－１　船員数等の推移（管内及び全国）" sheetId="1" r:id="rId1"/>
    <sheet name="表－２　船員法事務取扱件数" sheetId="2" r:id="rId2"/>
    <sheet name="表－３　管内船員災害疾病発生状況（船種別・職種別）" sheetId="3" r:id="rId3"/>
  </sheets>
  <definedNames>
    <definedName name="_xlnm.Print_Area" localSheetId="0">'表－１　船員数等の推移（管内及び全国）'!$A$2:$K$21</definedName>
    <definedName name="_xlnm.Print_Area" localSheetId="1">'表－２　船員法事務取扱件数'!$A$1:$P$41</definedName>
    <definedName name="_xlnm.Print_Area" localSheetId="2">'表－３　管内船員災害疾病発生状況（船種別・職種別）'!$A$1:$J$31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" l="1"/>
  <c r="M20" i="2"/>
  <c r="F21" i="2"/>
  <c r="M21" i="2"/>
  <c r="F22" i="2"/>
  <c r="M22" i="2"/>
  <c r="F23" i="2"/>
  <c r="M23" i="2"/>
  <c r="F24" i="2"/>
  <c r="M24" i="2"/>
  <c r="F25" i="2"/>
  <c r="M25" i="2"/>
  <c r="I27" i="2"/>
  <c r="E27" i="2"/>
  <c r="F38" i="2"/>
  <c r="F37" i="2"/>
  <c r="F35" i="2"/>
  <c r="G40" i="2"/>
  <c r="E40" i="2"/>
  <c r="F34" i="2"/>
  <c r="F36" i="2"/>
  <c r="F8" i="2"/>
  <c r="M8" i="2"/>
  <c r="F9" i="2"/>
  <c r="M9" i="2"/>
  <c r="F10" i="2"/>
  <c r="M10" i="2"/>
  <c r="F11" i="2"/>
  <c r="M11" i="2"/>
  <c r="F12" i="2"/>
  <c r="M12" i="2"/>
  <c r="F13" i="2"/>
  <c r="M13" i="2"/>
  <c r="F14" i="2"/>
  <c r="M14" i="2"/>
  <c r="F15" i="2"/>
  <c r="M15" i="2"/>
  <c r="F16" i="2"/>
  <c r="M16" i="2"/>
  <c r="F17" i="2"/>
  <c r="M17" i="2"/>
  <c r="N18" i="2"/>
  <c r="L18" i="2"/>
  <c r="C16" i="1"/>
  <c r="F39" i="2"/>
  <c r="C27" i="2"/>
  <c r="K19" i="1"/>
  <c r="J19" i="1"/>
  <c r="I19" i="1"/>
  <c r="H19" i="1"/>
  <c r="G19" i="1"/>
  <c r="F19" i="1"/>
  <c r="E19" i="1"/>
  <c r="D19" i="1"/>
  <c r="C19" i="1"/>
  <c r="C20" i="1"/>
  <c r="J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I18" i="1"/>
  <c r="H18" i="1"/>
  <c r="G18" i="1"/>
  <c r="F18" i="1"/>
  <c r="E18" i="1"/>
  <c r="D18" i="1"/>
  <c r="C18" i="1"/>
  <c r="D20" i="1"/>
  <c r="I20" i="1"/>
  <c r="H20" i="1"/>
  <c r="G20" i="1"/>
  <c r="F20" i="1"/>
  <c r="E20" i="1"/>
  <c r="M26" i="2" l="1"/>
  <c r="F26" i="2"/>
  <c r="H27" i="2"/>
  <c r="G27" i="2"/>
  <c r="J27" i="2"/>
  <c r="K27" i="2"/>
  <c r="L27" i="2"/>
  <c r="L28" i="2" s="1"/>
  <c r="N27" i="2"/>
  <c r="N28" i="2" s="1"/>
  <c r="O27" i="2"/>
  <c r="P27" i="2"/>
  <c r="M19" i="2"/>
  <c r="F19" i="2"/>
  <c r="D27" i="2"/>
  <c r="F27" i="2"/>
  <c r="M27" i="2"/>
  <c r="D40" i="2"/>
  <c r="C40" i="2"/>
  <c r="F33" i="2"/>
  <c r="F40" i="2" s="1"/>
  <c r="O18" i="2"/>
  <c r="P18" i="2"/>
  <c r="H18" i="2"/>
  <c r="H28" i="2" s="1"/>
  <c r="C18" i="2"/>
  <c r="C28" i="2" s="1"/>
  <c r="I18" i="2"/>
  <c r="I28" i="2" s="1"/>
  <c r="J18" i="2"/>
  <c r="J28" i="2" s="1"/>
  <c r="K18" i="2"/>
  <c r="M7" i="2"/>
  <c r="M18" i="2" s="1"/>
  <c r="G18" i="2"/>
  <c r="G28" i="2" s="1"/>
  <c r="E18" i="2"/>
  <c r="E28" i="2" s="1"/>
  <c r="D18" i="2"/>
  <c r="J20" i="1"/>
  <c r="K20" i="1"/>
  <c r="J16" i="1"/>
  <c r="K16" i="1"/>
  <c r="J17" i="1"/>
  <c r="K17" i="1"/>
  <c r="K18" i="1"/>
  <c r="P28" i="2" l="1"/>
  <c r="O28" i="2"/>
  <c r="D28" i="2"/>
  <c r="K28" i="2"/>
  <c r="M28" i="2"/>
  <c r="F7" i="2"/>
  <c r="F18" i="2" s="1"/>
  <c r="F28" i="2" s="1"/>
</calcChain>
</file>

<file path=xl/sharedStrings.xml><?xml version="1.0" encoding="utf-8"?>
<sst xmlns="http://schemas.openxmlformats.org/spreadsheetml/2006/main" count="128" uniqueCount="74">
  <si>
    <t>表－１　船員数等の推移（管内及び全国）</t>
    <rPh sb="0" eb="1">
      <t>ヒョウ</t>
    </rPh>
    <rPh sb="4" eb="7">
      <t>センインスウ</t>
    </rPh>
    <rPh sb="7" eb="8">
      <t>トウ</t>
    </rPh>
    <rPh sb="9" eb="11">
      <t>スイイ</t>
    </rPh>
    <rPh sb="12" eb="14">
      <t>カンナイ</t>
    </rPh>
    <rPh sb="14" eb="15">
      <t>オヨ</t>
    </rPh>
    <rPh sb="16" eb="18">
      <t>ゼンコク</t>
    </rPh>
    <phoneticPr fontId="1"/>
  </si>
  <si>
    <t>(各年10月1日現在)</t>
    <rPh sb="1" eb="2">
      <t>カク</t>
    </rPh>
    <rPh sb="2" eb="3">
      <t>ネン</t>
    </rPh>
    <rPh sb="5" eb="6">
      <t>ツキ</t>
    </rPh>
    <rPh sb="7" eb="8">
      <t>ヒ</t>
    </rPh>
    <rPh sb="8" eb="10">
      <t>ゲンザイ</t>
    </rPh>
    <phoneticPr fontId="1"/>
  </si>
  <si>
    <t>　　　　　　　区分</t>
    <rPh sb="7" eb="9">
      <t>クブン</t>
    </rPh>
    <phoneticPr fontId="1"/>
  </si>
  <si>
    <t>船　　　舶　　　所有者数</t>
    <rPh sb="0" eb="1">
      <t>フネ</t>
    </rPh>
    <rPh sb="4" eb="5">
      <t>ハク</t>
    </rPh>
    <rPh sb="8" eb="11">
      <t>ショユウシャ</t>
    </rPh>
    <rPh sb="11" eb="12">
      <t>スウ</t>
    </rPh>
    <phoneticPr fontId="1"/>
  </si>
  <si>
    <t>汽　　　船</t>
    <rPh sb="0" eb="1">
      <t>キ</t>
    </rPh>
    <rPh sb="4" eb="5">
      <t>セン</t>
    </rPh>
    <phoneticPr fontId="1"/>
  </si>
  <si>
    <t>漁　　　船</t>
    <rPh sb="0" eb="1">
      <t>ギョ</t>
    </rPh>
    <rPh sb="4" eb="5">
      <t>セン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</si>
  <si>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</si>
  <si>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</si>
  <si>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年</t>
    <rPh sb="0" eb="1">
      <t>ネン</t>
    </rPh>
    <phoneticPr fontId="1"/>
  </si>
  <si>
    <t>隻数</t>
    <rPh sb="0" eb="2">
      <t>セキスウ</t>
    </rPh>
    <phoneticPr fontId="1"/>
  </si>
  <si>
    <t>船員数</t>
    <rPh sb="0" eb="3">
      <t>センインスウ</t>
    </rPh>
    <phoneticPr fontId="1"/>
  </si>
  <si>
    <t>管   内</t>
    <rPh sb="0" eb="1">
      <t>カン</t>
    </rPh>
    <rPh sb="4" eb="5">
      <t>ナイ</t>
    </rPh>
    <phoneticPr fontId="1"/>
  </si>
  <si>
    <t>全   国</t>
    <rPh sb="0" eb="1">
      <t>ゼン</t>
    </rPh>
    <rPh sb="4" eb="5">
      <t>コク</t>
    </rPh>
    <phoneticPr fontId="1"/>
  </si>
  <si>
    <t>管内/全国</t>
    <rPh sb="0" eb="2">
      <t>カンナイ</t>
    </rPh>
    <rPh sb="3" eb="5">
      <t>ゼンコク</t>
    </rPh>
    <phoneticPr fontId="1"/>
  </si>
  <si>
    <t>R2</t>
  </si>
  <si>
    <t>R3</t>
  </si>
  <si>
    <t>表－２　船員法事務取扱件数</t>
    <rPh sb="0" eb="1">
      <t>ヒョウ</t>
    </rPh>
    <rPh sb="4" eb="7">
      <t>センインホウ</t>
    </rPh>
    <rPh sb="7" eb="11">
      <t>ジムトリアツカイ</t>
    </rPh>
    <rPh sb="11" eb="13">
      <t>ケンスウ</t>
    </rPh>
    <phoneticPr fontId="1"/>
  </si>
  <si>
    <t>船員手帳</t>
    <rPh sb="0" eb="2">
      <t>センイン</t>
    </rPh>
    <rPh sb="2" eb="4">
      <t>テチョウ</t>
    </rPh>
    <phoneticPr fontId="1"/>
  </si>
  <si>
    <t>雇入契約届出等</t>
    <rPh sb="0" eb="2">
      <t>ヤトイイ</t>
    </rPh>
    <rPh sb="2" eb="4">
      <t>ケイヤク</t>
    </rPh>
    <rPh sb="4" eb="6">
      <t>トドケデ</t>
    </rPh>
    <rPh sb="6" eb="7">
      <t>トウ</t>
    </rPh>
    <phoneticPr fontId="1"/>
  </si>
  <si>
    <t>航行報告</t>
    <rPh sb="0" eb="2">
      <t>コウコウ</t>
    </rPh>
    <rPh sb="2" eb="4">
      <t>ホウコク</t>
    </rPh>
    <phoneticPr fontId="1"/>
  </si>
  <si>
    <t>新交付</t>
    <rPh sb="0" eb="1">
      <t>シン</t>
    </rPh>
    <rPh sb="1" eb="3">
      <t>コウフ</t>
    </rPh>
    <phoneticPr fontId="1"/>
  </si>
  <si>
    <t>再交付</t>
    <rPh sb="0" eb="3">
      <t>サイコウフ</t>
    </rPh>
    <phoneticPr fontId="1"/>
  </si>
  <si>
    <t>書換</t>
    <rPh sb="0" eb="2">
      <t>カキカエ</t>
    </rPh>
    <phoneticPr fontId="1"/>
  </si>
  <si>
    <t>訂正</t>
    <rPh sb="0" eb="2">
      <t>テイセイ</t>
    </rPh>
    <phoneticPr fontId="1"/>
  </si>
  <si>
    <t>雇入</t>
    <rPh sb="0" eb="2">
      <t>ヤトイイ</t>
    </rPh>
    <phoneticPr fontId="1"/>
  </si>
  <si>
    <t>雇止</t>
    <rPh sb="0" eb="1">
      <t>ヤトイ</t>
    </rPh>
    <rPh sb="1" eb="2">
      <t>ドメ</t>
    </rPh>
    <phoneticPr fontId="1"/>
  </si>
  <si>
    <t>更新</t>
    <rPh sb="0" eb="2">
      <t>コウシン</t>
    </rPh>
    <phoneticPr fontId="1"/>
  </si>
  <si>
    <t>変更</t>
    <rPh sb="0" eb="2">
      <t>ヘンコウ</t>
    </rPh>
    <phoneticPr fontId="1"/>
  </si>
  <si>
    <t>就退職</t>
    <rPh sb="0" eb="1">
      <t>シュウ</t>
    </rPh>
    <rPh sb="1" eb="3">
      <t>タイショク</t>
    </rPh>
    <phoneticPr fontId="1"/>
  </si>
  <si>
    <t>受理</t>
    <rPh sb="0" eb="2">
      <t>ジュリ</t>
    </rPh>
    <phoneticPr fontId="1"/>
  </si>
  <si>
    <t>証明　
件数</t>
    <rPh sb="0" eb="2">
      <t>ショウメイ</t>
    </rPh>
    <rPh sb="4" eb="6">
      <t>ケンスウ</t>
    </rPh>
    <phoneticPr fontId="1"/>
  </si>
  <si>
    <t>証明　
通数</t>
    <rPh sb="0" eb="2">
      <t>ショウメイ</t>
    </rPh>
    <rPh sb="4" eb="5">
      <t>ツウ</t>
    </rPh>
    <rPh sb="5" eb="6">
      <t>スウ</t>
    </rPh>
    <phoneticPr fontId="1"/>
  </si>
  <si>
    <t>九州運輸局</t>
    <rPh sb="0" eb="2">
      <t>キュウシュウ</t>
    </rPh>
    <rPh sb="2" eb="5">
      <t>ウンユキョク</t>
    </rPh>
    <phoneticPr fontId="1"/>
  </si>
  <si>
    <t>本局</t>
  </si>
  <si>
    <t>福岡</t>
    <rPh sb="0" eb="2">
      <t>フクオカ</t>
    </rPh>
    <phoneticPr fontId="1"/>
  </si>
  <si>
    <t>若松</t>
  </si>
  <si>
    <t>長崎</t>
  </si>
  <si>
    <t>佐世保</t>
  </si>
  <si>
    <t>大分</t>
  </si>
  <si>
    <t>佐賀</t>
    <rPh sb="0" eb="2">
      <t>サガ</t>
    </rPh>
    <phoneticPr fontId="1"/>
  </si>
  <si>
    <t>熊本</t>
    <rPh sb="0" eb="2">
      <t>クマモト</t>
    </rPh>
    <phoneticPr fontId="1"/>
  </si>
  <si>
    <t>宮崎</t>
    <rPh sb="0" eb="2">
      <t>ミヤザキ</t>
    </rPh>
    <phoneticPr fontId="1"/>
  </si>
  <si>
    <t>鹿児島</t>
  </si>
  <si>
    <t>下関</t>
  </si>
  <si>
    <t>小　計</t>
    <rPh sb="0" eb="1">
      <t>ショウ</t>
    </rPh>
    <rPh sb="2" eb="3">
      <t>ケイ</t>
    </rPh>
    <phoneticPr fontId="1"/>
  </si>
  <si>
    <t>指定市町村</t>
    <rPh sb="0" eb="2">
      <t>シテイ</t>
    </rPh>
    <rPh sb="2" eb="5">
      <t>シチョウソン</t>
    </rPh>
    <phoneticPr fontId="1"/>
  </si>
  <si>
    <t>合　計</t>
    <rPh sb="0" eb="1">
      <t>ゴウ</t>
    </rPh>
    <rPh sb="2" eb="3">
      <t>ケイ</t>
    </rPh>
    <phoneticPr fontId="1"/>
  </si>
  <si>
    <t>　　　　　　　　※山口は下関海事事務所の管轄区域内の指定市町村の件数</t>
    <rPh sb="9" eb="11">
      <t>ヤマグチ</t>
    </rPh>
    <rPh sb="12" eb="14">
      <t>シモノセキ</t>
    </rPh>
    <rPh sb="14" eb="16">
      <t>カイジ</t>
    </rPh>
    <rPh sb="16" eb="19">
      <t>ジムショ</t>
    </rPh>
    <rPh sb="20" eb="22">
      <t>カンカツ</t>
    </rPh>
    <rPh sb="22" eb="25">
      <t>クイキナイ</t>
    </rPh>
    <rPh sb="26" eb="28">
      <t>シテイ</t>
    </rPh>
    <rPh sb="28" eb="31">
      <t>シチョウソン</t>
    </rPh>
    <rPh sb="32" eb="34">
      <t>ケンスウ</t>
    </rPh>
    <phoneticPr fontId="1"/>
  </si>
  <si>
    <t>九州運輸局（外国人）</t>
    <rPh sb="0" eb="2">
      <t>キュウシュウ</t>
    </rPh>
    <rPh sb="2" eb="5">
      <t>ウンユキョク</t>
    </rPh>
    <rPh sb="6" eb="9">
      <t>ガイコクジン</t>
    </rPh>
    <phoneticPr fontId="1"/>
  </si>
  <si>
    <t>合　計</t>
    <rPh sb="0" eb="1">
      <t>ア</t>
    </rPh>
    <rPh sb="2" eb="3">
      <t>ケイ</t>
    </rPh>
    <phoneticPr fontId="1"/>
  </si>
  <si>
    <t>※外国人船員は内数</t>
    <rPh sb="1" eb="4">
      <t>ガイコクジン</t>
    </rPh>
    <rPh sb="4" eb="6">
      <t>センイン</t>
    </rPh>
    <rPh sb="7" eb="9">
      <t>ウチスウ</t>
    </rPh>
    <phoneticPr fontId="1"/>
  </si>
  <si>
    <t>表－３　管内船員災害疾病発生状況（船種別・職種別）</t>
    <rPh sb="0" eb="1">
      <t>ヒョウ</t>
    </rPh>
    <rPh sb="4" eb="6">
      <t>カンナイ</t>
    </rPh>
    <rPh sb="6" eb="8">
      <t>センイン</t>
    </rPh>
    <rPh sb="8" eb="10">
      <t>サイガイ</t>
    </rPh>
    <rPh sb="10" eb="12">
      <t>シッペイ</t>
    </rPh>
    <rPh sb="12" eb="14">
      <t>ハッセイ</t>
    </rPh>
    <rPh sb="14" eb="16">
      <t>ジョウキョウ</t>
    </rPh>
    <rPh sb="17" eb="18">
      <t>フネ</t>
    </rPh>
    <rPh sb="18" eb="19">
      <t>タネ</t>
    </rPh>
    <rPh sb="19" eb="20">
      <t>ベツ</t>
    </rPh>
    <rPh sb="21" eb="23">
      <t>ショクシュ</t>
    </rPh>
    <rPh sb="23" eb="24">
      <t>ベツ</t>
    </rPh>
    <phoneticPr fontId="1"/>
  </si>
  <si>
    <t>船種</t>
    <rPh sb="0" eb="1">
      <t>フネ</t>
    </rPh>
    <rPh sb="1" eb="2">
      <t>タネ</t>
    </rPh>
    <phoneticPr fontId="1"/>
  </si>
  <si>
    <t>合　　計</t>
    <rPh sb="0" eb="1">
      <t>ゴウ</t>
    </rPh>
    <rPh sb="3" eb="4">
      <t>ケイ</t>
    </rPh>
    <phoneticPr fontId="1"/>
  </si>
  <si>
    <t>汽　　船</t>
    <rPh sb="0" eb="1">
      <t>キ</t>
    </rPh>
    <rPh sb="3" eb="4">
      <t>セン</t>
    </rPh>
    <phoneticPr fontId="1"/>
  </si>
  <si>
    <t>漁　　船</t>
    <rPh sb="0" eb="1">
      <t>ギョ</t>
    </rPh>
    <rPh sb="3" eb="4">
      <t>セン</t>
    </rPh>
    <phoneticPr fontId="1"/>
  </si>
  <si>
    <t>人数等</t>
    <rPh sb="0" eb="2">
      <t>ニンズウ</t>
    </rPh>
    <rPh sb="2" eb="3">
      <t>トウ</t>
    </rPh>
    <phoneticPr fontId="1"/>
  </si>
  <si>
    <t>人　数</t>
    <rPh sb="0" eb="1">
      <t>ジン</t>
    </rPh>
    <rPh sb="2" eb="3">
      <t>スウ</t>
    </rPh>
    <phoneticPr fontId="1"/>
  </si>
  <si>
    <t>千人率</t>
    <rPh sb="0" eb="2">
      <t>センニン</t>
    </rPh>
    <rPh sb="2" eb="3">
      <t>リツ</t>
    </rPh>
    <phoneticPr fontId="1"/>
  </si>
  <si>
    <t>区分</t>
    <rPh sb="0" eb="2">
      <t>クブン</t>
    </rPh>
    <phoneticPr fontId="1"/>
  </si>
  <si>
    <t>職種</t>
    <rPh sb="0" eb="2">
      <t>ショクシュ</t>
    </rPh>
    <phoneticPr fontId="1"/>
  </si>
  <si>
    <t>職員</t>
    <rPh sb="0" eb="2">
      <t>ショクイン</t>
    </rPh>
    <phoneticPr fontId="1"/>
  </si>
  <si>
    <t>部員</t>
    <rPh sb="0" eb="2">
      <t>ブイン</t>
    </rPh>
    <phoneticPr fontId="1"/>
  </si>
  <si>
    <t>災　害</t>
    <rPh sb="0" eb="1">
      <t>サイ</t>
    </rPh>
    <rPh sb="2" eb="3">
      <t>ガイ</t>
    </rPh>
    <phoneticPr fontId="1"/>
  </si>
  <si>
    <t>疾　病</t>
    <rPh sb="0" eb="1">
      <t>シツ</t>
    </rPh>
    <rPh sb="2" eb="3">
      <t>ビョウ</t>
    </rPh>
    <phoneticPr fontId="1"/>
  </si>
  <si>
    <t>注）１．各欄のうち、上段は死亡行方不明者数で内数。</t>
    <rPh sb="0" eb="1">
      <t>チュウ</t>
    </rPh>
    <rPh sb="4" eb="6">
      <t>カクラン</t>
    </rPh>
    <rPh sb="10" eb="12">
      <t>ジョウダン</t>
    </rPh>
    <rPh sb="13" eb="15">
      <t>シボウ</t>
    </rPh>
    <rPh sb="15" eb="17">
      <t>ユクエ</t>
    </rPh>
    <rPh sb="17" eb="20">
      <t>フメイシャ</t>
    </rPh>
    <rPh sb="20" eb="21">
      <t>スウ</t>
    </rPh>
    <rPh sb="22" eb="23">
      <t>ウチ</t>
    </rPh>
    <rPh sb="23" eb="24">
      <t>スウ</t>
    </rPh>
    <phoneticPr fontId="1"/>
  </si>
  <si>
    <t>　　 2．千人率とは、在籍船員1,000人あたり1年間に発生した労働災害・疾病数（休業3日以上）を示す単位。</t>
    <rPh sb="5" eb="7">
      <t>センニン</t>
    </rPh>
    <rPh sb="7" eb="8">
      <t>リツ</t>
    </rPh>
    <rPh sb="11" eb="13">
      <t>ザイセキ</t>
    </rPh>
    <rPh sb="13" eb="15">
      <t>センイン</t>
    </rPh>
    <rPh sb="20" eb="21">
      <t>ニン</t>
    </rPh>
    <rPh sb="25" eb="27">
      <t>ネンカン</t>
    </rPh>
    <rPh sb="28" eb="30">
      <t>ハッセイ</t>
    </rPh>
    <rPh sb="32" eb="34">
      <t>ロウドウ</t>
    </rPh>
    <rPh sb="34" eb="36">
      <t>サイガイ</t>
    </rPh>
    <rPh sb="37" eb="39">
      <t>シッペイ</t>
    </rPh>
    <rPh sb="39" eb="40">
      <t>スウ</t>
    </rPh>
    <rPh sb="41" eb="43">
      <t>キュウギョウ</t>
    </rPh>
    <rPh sb="44" eb="45">
      <t>ヒ</t>
    </rPh>
    <rPh sb="45" eb="47">
      <t>イジョウ</t>
    </rPh>
    <rPh sb="49" eb="50">
      <t>シメ</t>
    </rPh>
    <rPh sb="51" eb="53">
      <t>タンイ</t>
    </rPh>
    <phoneticPr fontId="1"/>
  </si>
  <si>
    <t>　　 3．その他とは、官公署船、引き船、はしけ及び作業船（起重機船、浚渫船を含む。）等をいう。</t>
    <rPh sb="7" eb="8">
      <t>タ</t>
    </rPh>
    <rPh sb="11" eb="14">
      <t>カンコウショ</t>
    </rPh>
    <rPh sb="14" eb="15">
      <t>セン</t>
    </rPh>
    <rPh sb="16" eb="17">
      <t>ヒ</t>
    </rPh>
    <rPh sb="18" eb="19">
      <t>フネ</t>
    </rPh>
    <rPh sb="23" eb="24">
      <t>オヨ</t>
    </rPh>
    <rPh sb="25" eb="28">
      <t>サギョウセン</t>
    </rPh>
    <rPh sb="29" eb="32">
      <t>キジュウキ</t>
    </rPh>
    <rPh sb="32" eb="33">
      <t>セン</t>
    </rPh>
    <rPh sb="34" eb="36">
      <t>シュンセツ</t>
    </rPh>
    <rPh sb="36" eb="37">
      <t>セン</t>
    </rPh>
    <rPh sb="38" eb="39">
      <t>フク</t>
    </rPh>
    <rPh sb="42" eb="43">
      <t>トウ</t>
    </rPh>
    <phoneticPr fontId="1"/>
  </si>
  <si>
    <t>R4</t>
  </si>
  <si>
    <t>R5</t>
    <phoneticPr fontId="1"/>
  </si>
  <si>
    <t>R6</t>
    <phoneticPr fontId="1"/>
  </si>
  <si>
    <t>令和６年度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</si>
  <si>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rPh sb="4" eb="5">
      <t>ド</t>
    </rPh>
    <phoneticPr fontId="1"/>
  </si>
  <si>
    <t>下関</t>
    <rPh sb="0" eb="2">
      <t>シモノセキ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</si>
</sst>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0.0_);[Red]\(0.0\)"/>
    <numFmt numFmtId="178" formatCode="0.0;[Red]0.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5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/>
    <xf numFmtId="0" fontId="2" fillId="0" borderId="9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/>
    <xf numFmtId="176" fontId="2" fillId="0" borderId="9" xfId="0" applyNumberFormat="1" applyFont="1" applyBorder="1" applyAlignment="1">
      <alignment horizontal="right" vertical="center"/>
    </xf>
    <xf numFmtId="176" fontId="0" fillId="0" borderId="9" xfId="0" applyNumberFormat="1" applyFont="1" applyBorder="1" applyAlignment="1">
      <alignment horizontal="right"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horizontal="right" vertical="center"/>
    </xf>
    <xf numFmtId="176" fontId="2" fillId="0" borderId="9" xfId="0" applyNumberFormat="1" applyFont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horizontal="right" vertical="center"/>
    </xf>
    <xf numFmtId="176" fontId="0" fillId="0" borderId="10" xfId="0" applyNumberFormat="1" applyFont="1" applyFill="1" applyBorder="1" applyAlignment="1">
      <alignment horizontal="right" vertical="center"/>
    </xf>
    <xf numFmtId="177" fontId="2" fillId="0" borderId="9" xfId="0" applyNumberFormat="1" applyFont="1" applyFill="1" applyBorder="1" applyAlignment="1">
      <alignment vertical="center"/>
    </xf>
    <xf numFmtId="177" fontId="0" fillId="0" borderId="9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38" fontId="2" fillId="2" borderId="9" xfId="1" applyFont="1" applyFill="1" applyBorder="1" applyAlignment="1">
      <alignment horizontal="distributed" vertical="center"/>
    </xf>
    <xf numFmtId="176" fontId="0" fillId="0" borderId="9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2" fillId="0" borderId="0" xfId="0" applyNumberFormat="1" applyFont="1" applyAlignment="1">
      <alignment vertical="center"/>
    </xf>
    <xf numFmtId="38" fontId="2" fillId="2" borderId="14" xfId="1" applyFont="1" applyFill="1" applyBorder="1" applyAlignment="1">
      <alignment horizontal="distributed" vertical="center"/>
    </xf>
    <xf numFmtId="38" fontId="2" fillId="2" borderId="15" xfId="1" applyFont="1" applyFill="1" applyBorder="1" applyAlignment="1">
      <alignment horizontal="distributed" vertical="center"/>
    </xf>
    <xf numFmtId="38" fontId="6" fillId="2" borderId="8" xfId="1" applyFont="1" applyFill="1" applyBorder="1" applyAlignment="1">
      <alignment horizontal="distributed" vertical="center"/>
    </xf>
    <xf numFmtId="176" fontId="6" fillId="0" borderId="8" xfId="0" applyNumberFormat="1" applyFont="1" applyBorder="1" applyAlignment="1">
      <alignment vertical="center"/>
    </xf>
    <xf numFmtId="38" fontId="2" fillId="2" borderId="3" xfId="1" applyFont="1" applyFill="1" applyBorder="1" applyAlignment="1">
      <alignment horizontal="distributed" vertical="center"/>
    </xf>
    <xf numFmtId="38" fontId="6" fillId="2" borderId="16" xfId="1" applyFont="1" applyFill="1" applyBorder="1" applyAlignment="1">
      <alignment horizontal="distributed" vertical="center"/>
    </xf>
    <xf numFmtId="176" fontId="6" fillId="0" borderId="16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38" fontId="6" fillId="2" borderId="17" xfId="1" applyFont="1" applyFill="1" applyBorder="1" applyAlignment="1">
      <alignment horizontal="distributed" vertical="center"/>
    </xf>
    <xf numFmtId="176" fontId="6" fillId="0" borderId="17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11" fillId="0" borderId="18" xfId="0" applyNumberFormat="1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176" fontId="11" fillId="0" borderId="0" xfId="0" applyNumberFormat="1" applyFont="1" applyAlignment="1">
      <alignment horizontal="right" vertical="center"/>
    </xf>
    <xf numFmtId="176" fontId="11" fillId="0" borderId="11" xfId="0" applyNumberFormat="1" applyFont="1" applyBorder="1" applyAlignment="1">
      <alignment vertical="center"/>
    </xf>
    <xf numFmtId="176" fontId="8" fillId="0" borderId="0" xfId="0" applyNumberFormat="1" applyFont="1" applyAlignment="1">
      <alignment horizontal="right" vertical="center"/>
    </xf>
    <xf numFmtId="0" fontId="9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178" fontId="16" fillId="0" borderId="7" xfId="0" applyNumberFormat="1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76" fontId="6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vertical="center" textRotation="255" wrapText="1"/>
    </xf>
    <xf numFmtId="0" fontId="2" fillId="0" borderId="3" xfId="0" applyFont="1" applyBorder="1" applyAlignment="1">
      <alignment vertical="center" textRotation="255" wrapText="1"/>
    </xf>
    <xf numFmtId="0" fontId="2" fillId="0" borderId="10" xfId="0" applyFont="1" applyBorder="1" applyAlignment="1">
      <alignment vertical="center" textRotation="255" wrapText="1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255" shrinkToFit="1"/>
    </xf>
    <xf numFmtId="0" fontId="8" fillId="0" borderId="14" xfId="0" applyFont="1" applyBorder="1" applyAlignment="1">
      <alignment horizontal="center" vertical="center" textRotation="255" shrinkToFit="1"/>
    </xf>
    <xf numFmtId="0" fontId="8" fillId="0" borderId="8" xfId="0" applyFont="1" applyBorder="1" applyAlignment="1">
      <alignment horizontal="center" vertical="center" textRotation="255" shrinkToFit="1"/>
    </xf>
    <xf numFmtId="0" fontId="8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textRotation="255" wrapText="1"/>
    </xf>
    <xf numFmtId="0" fontId="2" fillId="0" borderId="1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textRotation="255" wrapText="1"/>
    </xf>
    <xf numFmtId="0" fontId="0" fillId="0" borderId="1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桁区切り 2" xfId="1" xr:uid="{4D1AAD82-B72A-4E8A-AE13-13781EAFC30E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3222</xdr:rowOff>
    </xdr:from>
    <xdr:to>
      <xdr:col>1</xdr:col>
      <xdr:colOff>407194</xdr:colOff>
      <xdr:row>4</xdr:row>
      <xdr:rowOff>169069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0" y="746172"/>
          <a:ext cx="1045369" cy="33729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3401</xdr:colOff>
      <xdr:row>9</xdr:row>
      <xdr:rowOff>3402</xdr:rowOff>
    </xdr:from>
    <xdr:to>
      <xdr:col>3</xdr:col>
      <xdr:colOff>683759</xdr:colOff>
      <xdr:row>13</xdr:row>
      <xdr:rowOff>3402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23537A22-B85F-4666-9C99-A3580CCB26A5}"/>
            </a:ext>
          </a:extLst>
        </xdr:cNvPr>
        <xdr:cNvCxnSpPr/>
      </xdr:nvCxnSpPr>
      <xdr:spPr>
        <a:xfrm flipH="1">
          <a:off x="2064883" y="1990045"/>
          <a:ext cx="680358" cy="141514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3401</xdr:colOff>
      <xdr:row>9</xdr:row>
      <xdr:rowOff>3402</xdr:rowOff>
    </xdr:from>
    <xdr:to>
      <xdr:col>5</xdr:col>
      <xdr:colOff>683759</xdr:colOff>
      <xdr:row>13</xdr:row>
      <xdr:rowOff>3402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823953EA-D519-4D67-A2DF-C677F1A29B2F}"/>
            </a:ext>
          </a:extLst>
        </xdr:cNvPr>
        <xdr:cNvCxnSpPr/>
      </xdr:nvCxnSpPr>
      <xdr:spPr>
        <a:xfrm flipH="1">
          <a:off x="2064883" y="1990045"/>
          <a:ext cx="680358" cy="141514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3401</xdr:colOff>
      <xdr:row>9</xdr:row>
      <xdr:rowOff>3402</xdr:rowOff>
    </xdr:from>
    <xdr:to>
      <xdr:col>7</xdr:col>
      <xdr:colOff>683759</xdr:colOff>
      <xdr:row>13</xdr:row>
      <xdr:rowOff>3402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EE96E725-0F71-4993-B4BB-73FB64911750}"/>
            </a:ext>
          </a:extLst>
        </xdr:cNvPr>
        <xdr:cNvCxnSpPr/>
      </xdr:nvCxnSpPr>
      <xdr:spPr>
        <a:xfrm flipH="1">
          <a:off x="3432401" y="1994127"/>
          <a:ext cx="680358" cy="1409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3401</xdr:colOff>
      <xdr:row>9</xdr:row>
      <xdr:rowOff>3402</xdr:rowOff>
    </xdr:from>
    <xdr:to>
      <xdr:col>9</xdr:col>
      <xdr:colOff>683759</xdr:colOff>
      <xdr:row>13</xdr:row>
      <xdr:rowOff>3402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C9018146-DB8E-4FBE-A695-AFD4BDE7194F}"/>
            </a:ext>
          </a:extLst>
        </xdr:cNvPr>
        <xdr:cNvCxnSpPr/>
      </xdr:nvCxnSpPr>
      <xdr:spPr>
        <a:xfrm flipH="1">
          <a:off x="4804001" y="1994127"/>
          <a:ext cx="680358" cy="1409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3401</xdr:colOff>
      <xdr:row>15</xdr:row>
      <xdr:rowOff>3402</xdr:rowOff>
    </xdr:from>
    <xdr:to>
      <xdr:col>3</xdr:col>
      <xdr:colOff>683759</xdr:colOff>
      <xdr:row>19</xdr:row>
      <xdr:rowOff>3402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50BF9598-3586-4221-ACC6-D2252C45C250}"/>
            </a:ext>
          </a:extLst>
        </xdr:cNvPr>
        <xdr:cNvCxnSpPr/>
      </xdr:nvCxnSpPr>
      <xdr:spPr>
        <a:xfrm flipH="1">
          <a:off x="4804001" y="1994127"/>
          <a:ext cx="680358" cy="1409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3401</xdr:colOff>
      <xdr:row>15</xdr:row>
      <xdr:rowOff>3402</xdr:rowOff>
    </xdr:from>
    <xdr:to>
      <xdr:col>5</xdr:col>
      <xdr:colOff>683759</xdr:colOff>
      <xdr:row>19</xdr:row>
      <xdr:rowOff>3402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ACD1EF1-3806-4DE8-873C-B2CEE7782A21}"/>
            </a:ext>
          </a:extLst>
        </xdr:cNvPr>
        <xdr:cNvCxnSpPr/>
      </xdr:nvCxnSpPr>
      <xdr:spPr>
        <a:xfrm flipH="1">
          <a:off x="4804001" y="1994127"/>
          <a:ext cx="680358" cy="1409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3401</xdr:colOff>
      <xdr:row>15</xdr:row>
      <xdr:rowOff>3402</xdr:rowOff>
    </xdr:from>
    <xdr:to>
      <xdr:col>7</xdr:col>
      <xdr:colOff>683759</xdr:colOff>
      <xdr:row>19</xdr:row>
      <xdr:rowOff>3402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EEE27194-710A-439D-85EC-6D720133653C}"/>
            </a:ext>
          </a:extLst>
        </xdr:cNvPr>
        <xdr:cNvCxnSpPr/>
      </xdr:nvCxnSpPr>
      <xdr:spPr>
        <a:xfrm flipH="1">
          <a:off x="4804001" y="1994127"/>
          <a:ext cx="680358" cy="1409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3401</xdr:colOff>
      <xdr:row>15</xdr:row>
      <xdr:rowOff>3402</xdr:rowOff>
    </xdr:from>
    <xdr:to>
      <xdr:col>9</xdr:col>
      <xdr:colOff>683759</xdr:colOff>
      <xdr:row>19</xdr:row>
      <xdr:rowOff>3402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9503E59E-8FC5-4EBE-8160-E25A8EF4C53A}"/>
            </a:ext>
          </a:extLst>
        </xdr:cNvPr>
        <xdr:cNvCxnSpPr/>
      </xdr:nvCxnSpPr>
      <xdr:spPr>
        <a:xfrm flipH="1">
          <a:off x="4804001" y="1994127"/>
          <a:ext cx="680358" cy="1409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3401</xdr:colOff>
      <xdr:row>21</xdr:row>
      <xdr:rowOff>3402</xdr:rowOff>
    </xdr:from>
    <xdr:to>
      <xdr:col>3</xdr:col>
      <xdr:colOff>683759</xdr:colOff>
      <xdr:row>25</xdr:row>
      <xdr:rowOff>3402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B8CF3E24-BD87-4042-83DD-1498C1B46CD3}"/>
            </a:ext>
          </a:extLst>
        </xdr:cNvPr>
        <xdr:cNvCxnSpPr/>
      </xdr:nvCxnSpPr>
      <xdr:spPr>
        <a:xfrm flipH="1">
          <a:off x="4804001" y="1994127"/>
          <a:ext cx="680358" cy="1409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3401</xdr:colOff>
      <xdr:row>21</xdr:row>
      <xdr:rowOff>3402</xdr:rowOff>
    </xdr:from>
    <xdr:to>
      <xdr:col>5</xdr:col>
      <xdr:colOff>683759</xdr:colOff>
      <xdr:row>25</xdr:row>
      <xdr:rowOff>3402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B1E406E4-E126-4CE8-9FF3-B8AEFE9FD71B}"/>
            </a:ext>
          </a:extLst>
        </xdr:cNvPr>
        <xdr:cNvCxnSpPr/>
      </xdr:nvCxnSpPr>
      <xdr:spPr>
        <a:xfrm flipH="1">
          <a:off x="4804001" y="1994127"/>
          <a:ext cx="680358" cy="1409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3401</xdr:colOff>
      <xdr:row>21</xdr:row>
      <xdr:rowOff>3402</xdr:rowOff>
    </xdr:from>
    <xdr:to>
      <xdr:col>7</xdr:col>
      <xdr:colOff>683759</xdr:colOff>
      <xdr:row>25</xdr:row>
      <xdr:rowOff>3402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C6D6B611-1773-463E-B199-EF2EA0F55E96}"/>
            </a:ext>
          </a:extLst>
        </xdr:cNvPr>
        <xdr:cNvCxnSpPr/>
      </xdr:nvCxnSpPr>
      <xdr:spPr>
        <a:xfrm flipH="1">
          <a:off x="4804001" y="1994127"/>
          <a:ext cx="680358" cy="1409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3401</xdr:colOff>
      <xdr:row>21</xdr:row>
      <xdr:rowOff>3402</xdr:rowOff>
    </xdr:from>
    <xdr:to>
      <xdr:col>9</xdr:col>
      <xdr:colOff>683759</xdr:colOff>
      <xdr:row>25</xdr:row>
      <xdr:rowOff>3402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FD91692D-F6DF-474E-B657-58D5560F4A20}"/>
            </a:ext>
          </a:extLst>
        </xdr:cNvPr>
        <xdr:cNvCxnSpPr/>
      </xdr:nvCxnSpPr>
      <xdr:spPr>
        <a:xfrm flipH="1">
          <a:off x="4804001" y="1994127"/>
          <a:ext cx="680358" cy="1409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1"/>
  <sheetViews>
    <sheetView tabSelected="1" view="pageBreakPreview" zoomScaleNormal="340" zoomScaleSheetLayoutView="100" workbookViewId="0"/>
  </sheetViews>
  <sheetFormatPr defaultColWidth="8.875" defaultRowHeight="13.5" x14ac:dyDescent="0.15"/>
  <cols>
    <col min="1" max="1" width="8.375" style="12" customWidth="1"/>
    <col min="2" max="2" width="5.375" style="12" customWidth="1"/>
    <col min="3" max="11" width="12.625" style="12" customWidth="1"/>
    <col min="12" max="16384" width="8.875" style="12"/>
  </cols>
  <sheetData>
    <row r="2" spans="1:12" ht="26.25" customHeight="1" x14ac:dyDescent="0.15">
      <c r="A2" s="9" t="s">
        <v>0</v>
      </c>
      <c r="B2" s="10"/>
      <c r="C2" s="10"/>
      <c r="D2" s="10"/>
      <c r="E2" s="10"/>
      <c r="F2" s="11"/>
      <c r="G2" s="11"/>
      <c r="H2" s="11"/>
      <c r="I2" s="11"/>
      <c r="J2" s="11"/>
      <c r="K2" s="11"/>
    </row>
    <row r="3" spans="1:12" ht="18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86" t="s">
        <v>1</v>
      </c>
      <c r="K3" s="86"/>
    </row>
    <row r="4" spans="1:12" x14ac:dyDescent="0.15">
      <c r="A4" s="74" t="s">
        <v>2</v>
      </c>
      <c r="B4" s="75"/>
      <c r="C4" s="76" t="s">
        <v>3</v>
      </c>
      <c r="D4" s="80" t="s">
        <v>4</v>
      </c>
      <c r="E4" s="81"/>
      <c r="F4" s="82" t="s">
        <v>5</v>
      </c>
      <c r="G4" s="83"/>
      <c r="H4" s="82" t="s">
        <v>6</v>
      </c>
      <c r="I4" s="83"/>
      <c r="J4" s="84" t="s">
        <v>7</v>
      </c>
      <c r="K4" s="85"/>
    </row>
    <row r="5" spans="1:12" x14ac:dyDescent="0.15">
      <c r="A5" s="78" t="s">
        <v>8</v>
      </c>
      <c r="B5" s="79"/>
      <c r="C5" s="77"/>
      <c r="D5" s="2" t="s">
        <v>9</v>
      </c>
      <c r="E5" s="3" t="s">
        <v>10</v>
      </c>
      <c r="F5" s="2" t="s">
        <v>9</v>
      </c>
      <c r="G5" s="3" t="s">
        <v>10</v>
      </c>
      <c r="H5" s="2" t="s">
        <v>9</v>
      </c>
      <c r="I5" s="3" t="s">
        <v>10</v>
      </c>
      <c r="J5" s="7" t="s">
        <v>9</v>
      </c>
      <c r="K5" s="8" t="s">
        <v>10</v>
      </c>
    </row>
    <row r="6" spans="1:12" ht="24.75" customHeight="1" x14ac:dyDescent="0.15">
      <c r="A6" s="71" t="s">
        <v>11</v>
      </c>
      <c r="B6" s="6" t="s">
        <v>14</v>
      </c>
      <c r="C6" s="15">
        <v>1288</v>
      </c>
      <c r="D6" s="16">
        <v>973</v>
      </c>
      <c r="E6" s="16">
        <v>5161</v>
      </c>
      <c r="F6" s="16">
        <v>926</v>
      </c>
      <c r="G6" s="16">
        <v>4957</v>
      </c>
      <c r="H6" s="16">
        <v>728</v>
      </c>
      <c r="I6" s="16">
        <v>3105</v>
      </c>
      <c r="J6" s="14">
        <v>2627</v>
      </c>
      <c r="K6" s="14">
        <v>13223</v>
      </c>
      <c r="L6" s="5"/>
    </row>
    <row r="7" spans="1:12" ht="24.75" customHeight="1" x14ac:dyDescent="0.15">
      <c r="A7" s="71"/>
      <c r="B7" s="4" t="s">
        <v>15</v>
      </c>
      <c r="C7" s="17">
        <v>1268</v>
      </c>
      <c r="D7" s="13">
        <v>991</v>
      </c>
      <c r="E7" s="13">
        <v>5305</v>
      </c>
      <c r="F7" s="13">
        <v>904</v>
      </c>
      <c r="G7" s="13">
        <v>4623</v>
      </c>
      <c r="H7" s="13">
        <v>729</v>
      </c>
      <c r="I7" s="13">
        <v>3072</v>
      </c>
      <c r="J7" s="14">
        <v>2624</v>
      </c>
      <c r="K7" s="14">
        <v>13000</v>
      </c>
    </row>
    <row r="8" spans="1:12" ht="24.75" customHeight="1" x14ac:dyDescent="0.15">
      <c r="A8" s="71"/>
      <c r="B8" s="6" t="s">
        <v>68</v>
      </c>
      <c r="C8" s="15">
        <v>1239</v>
      </c>
      <c r="D8" s="16">
        <v>959</v>
      </c>
      <c r="E8" s="16">
        <v>5170</v>
      </c>
      <c r="F8" s="16">
        <v>900</v>
      </c>
      <c r="G8" s="16">
        <v>4712</v>
      </c>
      <c r="H8" s="16">
        <v>727</v>
      </c>
      <c r="I8" s="16">
        <v>3135</v>
      </c>
      <c r="J8" s="18">
        <v>2586</v>
      </c>
      <c r="K8" s="18">
        <v>13017</v>
      </c>
    </row>
    <row r="9" spans="1:12" ht="24.75" customHeight="1" x14ac:dyDescent="0.15">
      <c r="A9" s="72"/>
      <c r="B9" s="6" t="s">
        <v>69</v>
      </c>
      <c r="C9" s="15">
        <v>1230</v>
      </c>
      <c r="D9" s="16">
        <v>966</v>
      </c>
      <c r="E9" s="16">
        <v>5191</v>
      </c>
      <c r="F9" s="16">
        <v>896</v>
      </c>
      <c r="G9" s="16">
        <v>4662</v>
      </c>
      <c r="H9" s="16">
        <v>735</v>
      </c>
      <c r="I9" s="16">
        <v>3194</v>
      </c>
      <c r="J9" s="18">
        <v>2597</v>
      </c>
      <c r="K9" s="18">
        <v>13047</v>
      </c>
    </row>
    <row r="10" spans="1:12" ht="24.75" customHeight="1" thickBot="1" x14ac:dyDescent="0.2">
      <c r="A10" s="73"/>
      <c r="B10" s="19" t="s">
        <v>70</v>
      </c>
      <c r="C10" s="20">
        <v>1243</v>
      </c>
      <c r="D10" s="21">
        <v>974</v>
      </c>
      <c r="E10" s="21">
        <v>5211</v>
      </c>
      <c r="F10" s="21">
        <v>885</v>
      </c>
      <c r="G10" s="21">
        <v>4683</v>
      </c>
      <c r="H10" s="21">
        <v>736</v>
      </c>
      <c r="I10" s="21">
        <v>3174</v>
      </c>
      <c r="J10" s="22">
        <v>2595</v>
      </c>
      <c r="K10" s="22">
        <v>13068</v>
      </c>
    </row>
    <row r="11" spans="1:12" ht="24.75" customHeight="1" thickTop="1" x14ac:dyDescent="0.15">
      <c r="A11" s="71" t="s">
        <v>12</v>
      </c>
      <c r="B11" s="6" t="s">
        <v>14</v>
      </c>
      <c r="C11" s="15">
        <v>5562</v>
      </c>
      <c r="D11" s="15">
        <v>4158</v>
      </c>
      <c r="E11" s="15">
        <v>27554</v>
      </c>
      <c r="F11" s="15">
        <v>3498</v>
      </c>
      <c r="G11" s="15">
        <v>22575</v>
      </c>
      <c r="H11" s="15">
        <v>3325</v>
      </c>
      <c r="I11" s="15">
        <v>15101</v>
      </c>
      <c r="J11" s="14">
        <v>10981</v>
      </c>
      <c r="K11" s="14">
        <v>65230</v>
      </c>
      <c r="L11" s="5"/>
    </row>
    <row r="12" spans="1:12" ht="24.75" customHeight="1" x14ac:dyDescent="0.15">
      <c r="A12" s="71"/>
      <c r="B12" s="4" t="s">
        <v>15</v>
      </c>
      <c r="C12" s="17">
        <v>5512</v>
      </c>
      <c r="D12" s="17">
        <v>4164</v>
      </c>
      <c r="E12" s="17">
        <v>27990</v>
      </c>
      <c r="F12" s="17">
        <v>3423</v>
      </c>
      <c r="G12" s="17">
        <v>21608</v>
      </c>
      <c r="H12" s="17">
        <v>3369</v>
      </c>
      <c r="I12" s="17">
        <v>14974</v>
      </c>
      <c r="J12" s="14">
        <v>10956</v>
      </c>
      <c r="K12" s="14">
        <v>64572</v>
      </c>
    </row>
    <row r="13" spans="1:12" ht="24.75" customHeight="1" x14ac:dyDescent="0.15">
      <c r="A13" s="71"/>
      <c r="B13" s="6" t="s">
        <v>68</v>
      </c>
      <c r="C13" s="15">
        <v>5354</v>
      </c>
      <c r="D13" s="15">
        <v>4053</v>
      </c>
      <c r="E13" s="15">
        <v>27976</v>
      </c>
      <c r="F13" s="15">
        <v>3336</v>
      </c>
      <c r="G13" s="15">
        <v>21125</v>
      </c>
      <c r="H13" s="15">
        <v>3334</v>
      </c>
      <c r="I13" s="15">
        <v>15018</v>
      </c>
      <c r="J13" s="18">
        <v>10723</v>
      </c>
      <c r="K13" s="18">
        <v>64119</v>
      </c>
    </row>
    <row r="14" spans="1:12" ht="24.75" customHeight="1" x14ac:dyDescent="0.15">
      <c r="A14" s="72"/>
      <c r="B14" s="6" t="s">
        <v>69</v>
      </c>
      <c r="C14" s="15">
        <v>5373</v>
      </c>
      <c r="D14" s="15">
        <v>3912</v>
      </c>
      <c r="E14" s="15">
        <v>28791</v>
      </c>
      <c r="F14" s="15">
        <v>3353</v>
      </c>
      <c r="G14" s="15">
        <v>21288</v>
      </c>
      <c r="H14" s="15">
        <v>3389</v>
      </c>
      <c r="I14" s="15">
        <v>15187</v>
      </c>
      <c r="J14" s="18">
        <v>10654</v>
      </c>
      <c r="K14" s="18">
        <v>65266</v>
      </c>
    </row>
    <row r="15" spans="1:12" ht="24.75" customHeight="1" thickBot="1" x14ac:dyDescent="0.2">
      <c r="A15" s="73"/>
      <c r="B15" s="19" t="s">
        <v>70</v>
      </c>
      <c r="C15" s="20">
        <v>5312</v>
      </c>
      <c r="D15" s="20">
        <v>3869</v>
      </c>
      <c r="E15" s="20">
        <v>28758</v>
      </c>
      <c r="F15" s="20">
        <v>3275</v>
      </c>
      <c r="G15" s="20">
        <v>20809</v>
      </c>
      <c r="H15" s="20">
        <v>3420</v>
      </c>
      <c r="I15" s="20">
        <v>15575</v>
      </c>
      <c r="J15" s="22">
        <v>10564</v>
      </c>
      <c r="K15" s="22">
        <v>65142</v>
      </c>
    </row>
    <row r="16" spans="1:12" ht="24.75" customHeight="1" thickTop="1" x14ac:dyDescent="0.15">
      <c r="A16" s="71" t="s">
        <v>13</v>
      </c>
      <c r="B16" s="6" t="s">
        <v>14</v>
      </c>
      <c r="C16" s="23">
        <f t="shared" ref="C16:K16" si="0">C6/C11*100</f>
        <v>23.157137720244517</v>
      </c>
      <c r="D16" s="23">
        <f t="shared" si="0"/>
        <v>23.400673400673398</v>
      </c>
      <c r="E16" s="23">
        <f t="shared" si="0"/>
        <v>18.730492850402843</v>
      </c>
      <c r="F16" s="23">
        <f t="shared" si="0"/>
        <v>26.472269868496284</v>
      </c>
      <c r="G16" s="23">
        <f t="shared" si="0"/>
        <v>21.957918050941309</v>
      </c>
      <c r="H16" s="23">
        <f t="shared" si="0"/>
        <v>21.894736842105264</v>
      </c>
      <c r="I16" s="23">
        <f t="shared" si="0"/>
        <v>20.561552215085094</v>
      </c>
      <c r="J16" s="24">
        <f t="shared" si="0"/>
        <v>23.923139969037425</v>
      </c>
      <c r="K16" s="24">
        <f t="shared" si="0"/>
        <v>20.271347539475702</v>
      </c>
      <c r="L16" s="5"/>
    </row>
    <row r="17" spans="1:11" ht="24.75" customHeight="1" x14ac:dyDescent="0.15">
      <c r="A17" s="71"/>
      <c r="B17" s="4" t="s">
        <v>15</v>
      </c>
      <c r="C17" s="23">
        <f t="shared" ref="C17:K17" si="1">C7/C12*100</f>
        <v>23.004354136429608</v>
      </c>
      <c r="D17" s="23">
        <f t="shared" si="1"/>
        <v>23.799231508165224</v>
      </c>
      <c r="E17" s="23">
        <f t="shared" si="1"/>
        <v>18.953197570560913</v>
      </c>
      <c r="F17" s="23">
        <f t="shared" si="1"/>
        <v>26.409582237803097</v>
      </c>
      <c r="G17" s="23">
        <f t="shared" si="1"/>
        <v>21.394853757867459</v>
      </c>
      <c r="H17" s="23">
        <f t="shared" si="1"/>
        <v>21.638468388245773</v>
      </c>
      <c r="I17" s="23">
        <f t="shared" si="1"/>
        <v>20.515560304527849</v>
      </c>
      <c r="J17" s="24">
        <f t="shared" si="1"/>
        <v>23.950346841913106</v>
      </c>
      <c r="K17" s="24">
        <f t="shared" si="1"/>
        <v>20.132565198538067</v>
      </c>
    </row>
    <row r="18" spans="1:11" ht="24.75" customHeight="1" x14ac:dyDescent="0.15">
      <c r="A18" s="71"/>
      <c r="B18" s="6" t="s">
        <v>68</v>
      </c>
      <c r="C18" s="23">
        <f t="shared" ref="C18:K18" si="2">C8/C13*100</f>
        <v>23.141576391483003</v>
      </c>
      <c r="D18" s="23">
        <f t="shared" si="2"/>
        <v>23.661485319516405</v>
      </c>
      <c r="E18" s="23">
        <f t="shared" si="2"/>
        <v>18.480125822133257</v>
      </c>
      <c r="F18" s="23">
        <f t="shared" si="2"/>
        <v>26.978417266187048</v>
      </c>
      <c r="G18" s="23">
        <f t="shared" si="2"/>
        <v>22.305325443786984</v>
      </c>
      <c r="H18" s="23">
        <f t="shared" si="2"/>
        <v>21.805638872225554</v>
      </c>
      <c r="I18" s="23">
        <f t="shared" si="2"/>
        <v>20.874950059928086</v>
      </c>
      <c r="J18" s="24">
        <f t="shared" si="2"/>
        <v>24.116385339923529</v>
      </c>
      <c r="K18" s="24">
        <f t="shared" si="2"/>
        <v>20.301314742899919</v>
      </c>
    </row>
    <row r="19" spans="1:11" ht="24.75" customHeight="1" x14ac:dyDescent="0.15">
      <c r="A19" s="71"/>
      <c r="B19" s="6" t="s">
        <v>69</v>
      </c>
      <c r="C19" s="23">
        <f t="shared" ref="C19:K19" si="3">C9/C14*100</f>
        <v>22.892238972640982</v>
      </c>
      <c r="D19" s="23">
        <f t="shared" si="3"/>
        <v>24.69325153374233</v>
      </c>
      <c r="E19" s="23">
        <f t="shared" si="3"/>
        <v>18.029939911777987</v>
      </c>
      <c r="F19" s="23">
        <f t="shared" si="3"/>
        <v>26.722338204592898</v>
      </c>
      <c r="G19" s="23">
        <f t="shared" si="3"/>
        <v>21.899661781285232</v>
      </c>
      <c r="H19" s="23">
        <f t="shared" si="3"/>
        <v>21.687813514311006</v>
      </c>
      <c r="I19" s="23">
        <f t="shared" si="3"/>
        <v>21.031145058273523</v>
      </c>
      <c r="J19" s="24">
        <f t="shared" si="3"/>
        <v>24.375821287779235</v>
      </c>
      <c r="K19" s="24">
        <f t="shared" si="3"/>
        <v>19.990500413691663</v>
      </c>
    </row>
    <row r="20" spans="1:11" ht="24.75" customHeight="1" x14ac:dyDescent="0.15">
      <c r="A20" s="71"/>
      <c r="B20" s="6" t="s">
        <v>70</v>
      </c>
      <c r="C20" s="23">
        <f t="shared" ref="C20:K20" si="4">C10/C15*100</f>
        <v>23.399849397590362</v>
      </c>
      <c r="D20" s="23">
        <f t="shared" si="4"/>
        <v>25.1744636857069</v>
      </c>
      <c r="E20" s="23">
        <f t="shared" si="4"/>
        <v>18.120175255581056</v>
      </c>
      <c r="F20" s="23">
        <f t="shared" si="4"/>
        <v>27.022900763358777</v>
      </c>
      <c r="G20" s="23">
        <f t="shared" si="4"/>
        <v>22.504685472632037</v>
      </c>
      <c r="H20" s="23">
        <f t="shared" si="4"/>
        <v>21.520467836257311</v>
      </c>
      <c r="I20" s="23">
        <f t="shared" si="4"/>
        <v>20.378812199036918</v>
      </c>
      <c r="J20" s="24">
        <f t="shared" si="4"/>
        <v>24.56455887921242</v>
      </c>
      <c r="K20" s="24">
        <f t="shared" si="4"/>
        <v>20.060790273556233</v>
      </c>
    </row>
    <row r="21" spans="1:11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</sheetData>
  <mergeCells count="11">
    <mergeCell ref="D4:E4"/>
    <mergeCell ref="F4:G4"/>
    <mergeCell ref="H4:I4"/>
    <mergeCell ref="J4:K4"/>
    <mergeCell ref="J3:K3"/>
    <mergeCell ref="A6:A10"/>
    <mergeCell ref="A11:A15"/>
    <mergeCell ref="A16:A20"/>
    <mergeCell ref="A4:B4"/>
    <mergeCell ref="C4:C5"/>
    <mergeCell ref="A5:B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02B0D-4BBB-4646-A0CF-B4D63F55F479}">
  <dimension ref="A2:Q41"/>
  <sheetViews>
    <sheetView view="pageBreakPreview" zoomScaleNormal="115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RowHeight="13.5" x14ac:dyDescent="0.15"/>
  <cols>
    <col min="3" max="3" width="9" customWidth="1"/>
  </cols>
  <sheetData>
    <row r="2" spans="1:17" ht="22.5" customHeight="1" x14ac:dyDescent="0.15">
      <c r="A2" s="25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2.9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01" t="s">
        <v>71</v>
      </c>
      <c r="P3" s="101"/>
      <c r="Q3" s="1"/>
    </row>
    <row r="4" spans="1:17" ht="20.25" customHeight="1" x14ac:dyDescent="0.15">
      <c r="A4" s="94"/>
      <c r="B4" s="95"/>
      <c r="C4" s="98" t="s">
        <v>17</v>
      </c>
      <c r="D4" s="99"/>
      <c r="E4" s="99"/>
      <c r="F4" s="99"/>
      <c r="G4" s="99"/>
      <c r="H4" s="98" t="s">
        <v>18</v>
      </c>
      <c r="I4" s="98"/>
      <c r="J4" s="98"/>
      <c r="K4" s="98"/>
      <c r="L4" s="98"/>
      <c r="M4" s="98"/>
      <c r="N4" s="98" t="s">
        <v>19</v>
      </c>
      <c r="O4" s="99"/>
      <c r="P4" s="99"/>
      <c r="Q4" s="26"/>
    </row>
    <row r="5" spans="1:17" x14ac:dyDescent="0.15">
      <c r="A5" s="102"/>
      <c r="B5" s="103"/>
      <c r="C5" s="104" t="s">
        <v>20</v>
      </c>
      <c r="D5" s="104" t="s">
        <v>21</v>
      </c>
      <c r="E5" s="90" t="s">
        <v>22</v>
      </c>
      <c r="F5" s="100" t="s">
        <v>7</v>
      </c>
      <c r="G5" s="90" t="s">
        <v>23</v>
      </c>
      <c r="H5" s="90" t="s">
        <v>24</v>
      </c>
      <c r="I5" s="90" t="s">
        <v>25</v>
      </c>
      <c r="J5" s="90" t="s">
        <v>26</v>
      </c>
      <c r="K5" s="90" t="s">
        <v>27</v>
      </c>
      <c r="L5" s="90" t="s">
        <v>28</v>
      </c>
      <c r="M5" s="100" t="s">
        <v>7</v>
      </c>
      <c r="N5" s="90" t="s">
        <v>29</v>
      </c>
      <c r="O5" s="90" t="s">
        <v>30</v>
      </c>
      <c r="P5" s="90" t="s">
        <v>31</v>
      </c>
      <c r="Q5" s="27"/>
    </row>
    <row r="6" spans="1:17" x14ac:dyDescent="0.15">
      <c r="A6" s="96"/>
      <c r="B6" s="97"/>
      <c r="C6" s="104"/>
      <c r="D6" s="104"/>
      <c r="E6" s="90"/>
      <c r="F6" s="100"/>
      <c r="G6" s="90"/>
      <c r="H6" s="90"/>
      <c r="I6" s="90"/>
      <c r="J6" s="90"/>
      <c r="K6" s="90"/>
      <c r="L6" s="90"/>
      <c r="M6" s="100"/>
      <c r="N6" s="90"/>
      <c r="O6" s="90"/>
      <c r="P6" s="90"/>
      <c r="Q6" s="27"/>
    </row>
    <row r="7" spans="1:17" ht="22.5" customHeight="1" x14ac:dyDescent="0.15">
      <c r="A7" s="91" t="s">
        <v>32</v>
      </c>
      <c r="B7" s="28" t="s">
        <v>33</v>
      </c>
      <c r="C7" s="17">
        <v>253</v>
      </c>
      <c r="D7" s="17">
        <v>23</v>
      </c>
      <c r="E7" s="17">
        <v>208</v>
      </c>
      <c r="F7" s="29">
        <f t="shared" ref="F7" si="0">SUM(C7:E7)</f>
        <v>484</v>
      </c>
      <c r="G7" s="17">
        <v>59</v>
      </c>
      <c r="H7" s="17">
        <v>1079</v>
      </c>
      <c r="I7" s="17">
        <v>1108</v>
      </c>
      <c r="J7" s="17">
        <v>13</v>
      </c>
      <c r="K7" s="17">
        <v>297</v>
      </c>
      <c r="L7" s="17">
        <v>2</v>
      </c>
      <c r="M7" s="30">
        <f t="shared" ref="M7" si="1">SUM(H7:L7)</f>
        <v>2499</v>
      </c>
      <c r="N7" s="17">
        <v>16</v>
      </c>
      <c r="O7" s="17">
        <v>14</v>
      </c>
      <c r="P7" s="17">
        <v>17</v>
      </c>
      <c r="Q7" s="31"/>
    </row>
    <row r="8" spans="1:17" ht="22.5" customHeight="1" x14ac:dyDescent="0.15">
      <c r="A8" s="92"/>
      <c r="B8" s="28" t="s">
        <v>34</v>
      </c>
      <c r="C8" s="17">
        <v>45</v>
      </c>
      <c r="D8" s="17">
        <v>2</v>
      </c>
      <c r="E8" s="17">
        <v>65</v>
      </c>
      <c r="F8" s="29">
        <f t="shared" ref="F8:F17" si="2">SUM(C8:E8)</f>
        <v>112</v>
      </c>
      <c r="G8" s="17">
        <v>30</v>
      </c>
      <c r="H8" s="17">
        <v>873</v>
      </c>
      <c r="I8" s="17">
        <v>901</v>
      </c>
      <c r="J8" s="17">
        <v>7</v>
      </c>
      <c r="K8" s="17">
        <v>289</v>
      </c>
      <c r="L8" s="17">
        <v>2</v>
      </c>
      <c r="M8" s="30">
        <f t="shared" ref="M8:M17" si="3">SUM(H8:L8)</f>
        <v>2072</v>
      </c>
      <c r="N8" s="17">
        <v>35</v>
      </c>
      <c r="O8" s="17">
        <v>34</v>
      </c>
      <c r="P8" s="17">
        <v>39</v>
      </c>
      <c r="Q8" s="31"/>
    </row>
    <row r="9" spans="1:17" ht="22.5" customHeight="1" x14ac:dyDescent="0.15">
      <c r="A9" s="92"/>
      <c r="B9" s="28" t="s">
        <v>35</v>
      </c>
      <c r="C9" s="17">
        <v>54</v>
      </c>
      <c r="D9" s="17">
        <v>0</v>
      </c>
      <c r="E9" s="17">
        <v>42</v>
      </c>
      <c r="F9" s="29">
        <f t="shared" si="2"/>
        <v>96</v>
      </c>
      <c r="G9" s="17">
        <v>12</v>
      </c>
      <c r="H9" s="17">
        <v>1631</v>
      </c>
      <c r="I9" s="17">
        <v>1648</v>
      </c>
      <c r="J9" s="17">
        <v>2</v>
      </c>
      <c r="K9" s="17">
        <v>521</v>
      </c>
      <c r="L9" s="17">
        <v>5</v>
      </c>
      <c r="M9" s="30">
        <f t="shared" si="3"/>
        <v>3807</v>
      </c>
      <c r="N9" s="17">
        <v>38</v>
      </c>
      <c r="O9" s="17">
        <v>38</v>
      </c>
      <c r="P9" s="17">
        <v>40</v>
      </c>
      <c r="Q9" s="31"/>
    </row>
    <row r="10" spans="1:17" ht="22.5" customHeight="1" x14ac:dyDescent="0.15">
      <c r="A10" s="92"/>
      <c r="B10" s="28" t="s">
        <v>36</v>
      </c>
      <c r="C10" s="17">
        <v>189</v>
      </c>
      <c r="D10" s="17">
        <v>7</v>
      </c>
      <c r="E10" s="17">
        <v>166</v>
      </c>
      <c r="F10" s="29">
        <f t="shared" si="2"/>
        <v>362</v>
      </c>
      <c r="G10" s="17">
        <v>60</v>
      </c>
      <c r="H10" s="17">
        <v>704</v>
      </c>
      <c r="I10" s="17">
        <v>649</v>
      </c>
      <c r="J10" s="17">
        <v>0</v>
      </c>
      <c r="K10" s="17">
        <v>319</v>
      </c>
      <c r="L10" s="17">
        <v>1</v>
      </c>
      <c r="M10" s="30">
        <f t="shared" si="3"/>
        <v>1673</v>
      </c>
      <c r="N10" s="17">
        <v>19</v>
      </c>
      <c r="O10" s="17">
        <v>19</v>
      </c>
      <c r="P10" s="17">
        <v>22</v>
      </c>
      <c r="Q10" s="31"/>
    </row>
    <row r="11" spans="1:17" ht="22.5" customHeight="1" x14ac:dyDescent="0.15">
      <c r="A11" s="92"/>
      <c r="B11" s="28" t="s">
        <v>37</v>
      </c>
      <c r="C11" s="17">
        <v>68</v>
      </c>
      <c r="D11" s="17">
        <v>2</v>
      </c>
      <c r="E11" s="17">
        <v>77</v>
      </c>
      <c r="F11" s="29">
        <f t="shared" si="2"/>
        <v>147</v>
      </c>
      <c r="G11" s="17">
        <v>28</v>
      </c>
      <c r="H11" s="17">
        <v>491</v>
      </c>
      <c r="I11" s="17">
        <v>494</v>
      </c>
      <c r="J11" s="17">
        <v>8</v>
      </c>
      <c r="K11" s="17">
        <v>136</v>
      </c>
      <c r="L11" s="17">
        <v>0</v>
      </c>
      <c r="M11" s="30">
        <f t="shared" si="3"/>
        <v>1129</v>
      </c>
      <c r="N11" s="17">
        <v>42</v>
      </c>
      <c r="O11" s="17">
        <v>41</v>
      </c>
      <c r="P11" s="17">
        <v>42</v>
      </c>
      <c r="Q11" s="31"/>
    </row>
    <row r="12" spans="1:17" ht="22.5" customHeight="1" x14ac:dyDescent="0.15">
      <c r="A12" s="92"/>
      <c r="B12" s="28" t="s">
        <v>38</v>
      </c>
      <c r="C12" s="17">
        <v>44</v>
      </c>
      <c r="D12" s="17">
        <v>1</v>
      </c>
      <c r="E12" s="17">
        <v>111</v>
      </c>
      <c r="F12" s="29">
        <f t="shared" si="2"/>
        <v>156</v>
      </c>
      <c r="G12" s="17">
        <v>20</v>
      </c>
      <c r="H12" s="17">
        <v>1834</v>
      </c>
      <c r="I12" s="17">
        <v>1820</v>
      </c>
      <c r="J12" s="17">
        <v>0</v>
      </c>
      <c r="K12" s="17">
        <v>397</v>
      </c>
      <c r="L12" s="17">
        <v>1</v>
      </c>
      <c r="M12" s="30">
        <f t="shared" si="3"/>
        <v>4052</v>
      </c>
      <c r="N12" s="17">
        <v>29</v>
      </c>
      <c r="O12" s="17">
        <v>19</v>
      </c>
      <c r="P12" s="17">
        <v>21</v>
      </c>
      <c r="Q12" s="31"/>
    </row>
    <row r="13" spans="1:17" ht="22.5" customHeight="1" x14ac:dyDescent="0.15">
      <c r="A13" s="92"/>
      <c r="B13" s="28" t="s">
        <v>39</v>
      </c>
      <c r="C13" s="17">
        <v>15</v>
      </c>
      <c r="D13" s="17">
        <v>0</v>
      </c>
      <c r="E13" s="17">
        <v>25</v>
      </c>
      <c r="F13" s="29">
        <f t="shared" si="2"/>
        <v>40</v>
      </c>
      <c r="G13" s="17">
        <v>12</v>
      </c>
      <c r="H13" s="17">
        <v>229</v>
      </c>
      <c r="I13" s="17">
        <v>247</v>
      </c>
      <c r="J13" s="17">
        <v>0</v>
      </c>
      <c r="K13" s="17">
        <v>95</v>
      </c>
      <c r="L13" s="17">
        <v>0</v>
      </c>
      <c r="M13" s="30">
        <f t="shared" si="3"/>
        <v>571</v>
      </c>
      <c r="N13" s="17">
        <v>10</v>
      </c>
      <c r="O13" s="17">
        <v>8</v>
      </c>
      <c r="P13" s="17">
        <v>8</v>
      </c>
      <c r="Q13" s="31"/>
    </row>
    <row r="14" spans="1:17" ht="22.5" customHeight="1" x14ac:dyDescent="0.15">
      <c r="A14" s="92"/>
      <c r="B14" s="32" t="s">
        <v>40</v>
      </c>
      <c r="C14" s="17">
        <v>86</v>
      </c>
      <c r="D14" s="17">
        <v>2</v>
      </c>
      <c r="E14" s="17">
        <v>116</v>
      </c>
      <c r="F14" s="29">
        <f t="shared" si="2"/>
        <v>204</v>
      </c>
      <c r="G14" s="17">
        <v>15</v>
      </c>
      <c r="H14" s="17">
        <v>183</v>
      </c>
      <c r="I14" s="17">
        <v>174</v>
      </c>
      <c r="J14" s="17">
        <v>0</v>
      </c>
      <c r="K14" s="17">
        <v>66</v>
      </c>
      <c r="L14" s="17">
        <v>0</v>
      </c>
      <c r="M14" s="30">
        <f t="shared" si="3"/>
        <v>423</v>
      </c>
      <c r="N14" s="17">
        <v>4</v>
      </c>
      <c r="O14" s="17">
        <v>4</v>
      </c>
      <c r="P14" s="17">
        <v>4</v>
      </c>
      <c r="Q14" s="31"/>
    </row>
    <row r="15" spans="1:17" ht="22.5" customHeight="1" x14ac:dyDescent="0.15">
      <c r="A15" s="92"/>
      <c r="B15" s="28" t="s">
        <v>41</v>
      </c>
      <c r="C15" s="17">
        <v>139</v>
      </c>
      <c r="D15" s="17">
        <v>6</v>
      </c>
      <c r="E15" s="17">
        <v>68</v>
      </c>
      <c r="F15" s="29">
        <f t="shared" si="2"/>
        <v>213</v>
      </c>
      <c r="G15" s="17">
        <v>16</v>
      </c>
      <c r="H15" s="17">
        <v>218</v>
      </c>
      <c r="I15" s="17">
        <v>194</v>
      </c>
      <c r="J15" s="17">
        <v>1</v>
      </c>
      <c r="K15" s="17">
        <v>53</v>
      </c>
      <c r="L15" s="17">
        <v>1</v>
      </c>
      <c r="M15" s="30">
        <f t="shared" si="3"/>
        <v>467</v>
      </c>
      <c r="N15" s="17">
        <v>8</v>
      </c>
      <c r="O15" s="17">
        <v>8</v>
      </c>
      <c r="P15" s="17">
        <v>8</v>
      </c>
    </row>
    <row r="16" spans="1:17" ht="22.5" customHeight="1" x14ac:dyDescent="0.15">
      <c r="A16" s="92"/>
      <c r="B16" s="28" t="s">
        <v>42</v>
      </c>
      <c r="C16" s="17">
        <v>104</v>
      </c>
      <c r="D16" s="17">
        <v>7</v>
      </c>
      <c r="E16" s="17">
        <v>136</v>
      </c>
      <c r="F16" s="29">
        <f t="shared" si="2"/>
        <v>247</v>
      </c>
      <c r="G16" s="17">
        <v>44</v>
      </c>
      <c r="H16" s="17">
        <v>1174</v>
      </c>
      <c r="I16" s="17">
        <v>1173</v>
      </c>
      <c r="J16" s="17">
        <v>54</v>
      </c>
      <c r="K16" s="17">
        <v>339</v>
      </c>
      <c r="L16" s="17">
        <v>0</v>
      </c>
      <c r="M16" s="30">
        <f t="shared" si="3"/>
        <v>2740</v>
      </c>
      <c r="N16" s="17">
        <v>57</v>
      </c>
      <c r="O16" s="17">
        <v>64</v>
      </c>
      <c r="P16" s="17">
        <v>68</v>
      </c>
    </row>
    <row r="17" spans="1:17" ht="22.5" customHeight="1" x14ac:dyDescent="0.15">
      <c r="A17" s="92"/>
      <c r="B17" s="33" t="s">
        <v>43</v>
      </c>
      <c r="C17" s="17">
        <v>80</v>
      </c>
      <c r="D17" s="17">
        <v>2</v>
      </c>
      <c r="E17" s="17">
        <v>76</v>
      </c>
      <c r="F17" s="29">
        <f t="shared" si="2"/>
        <v>158</v>
      </c>
      <c r="G17" s="17">
        <v>17</v>
      </c>
      <c r="H17" s="17">
        <v>1552</v>
      </c>
      <c r="I17" s="17">
        <v>1569</v>
      </c>
      <c r="J17" s="17">
        <v>33</v>
      </c>
      <c r="K17" s="17">
        <v>451</v>
      </c>
      <c r="L17" s="17">
        <v>0</v>
      </c>
      <c r="M17" s="29">
        <f t="shared" si="3"/>
        <v>3605</v>
      </c>
      <c r="N17" s="17">
        <v>64</v>
      </c>
      <c r="O17" s="17">
        <v>62</v>
      </c>
      <c r="P17" s="17">
        <v>66</v>
      </c>
      <c r="Q17" s="31"/>
    </row>
    <row r="18" spans="1:17" ht="22.5" customHeight="1" x14ac:dyDescent="0.15">
      <c r="A18" s="93"/>
      <c r="B18" s="34" t="s">
        <v>44</v>
      </c>
      <c r="C18" s="35">
        <f t="shared" ref="C18:P18" si="4">SUM(C7:C17)</f>
        <v>1077</v>
      </c>
      <c r="D18" s="35">
        <f t="shared" si="4"/>
        <v>52</v>
      </c>
      <c r="E18" s="35">
        <f t="shared" si="4"/>
        <v>1090</v>
      </c>
      <c r="F18" s="35">
        <f t="shared" si="4"/>
        <v>2219</v>
      </c>
      <c r="G18" s="35">
        <f t="shared" si="4"/>
        <v>313</v>
      </c>
      <c r="H18" s="35">
        <f t="shared" si="4"/>
        <v>9968</v>
      </c>
      <c r="I18" s="35">
        <f t="shared" si="4"/>
        <v>9977</v>
      </c>
      <c r="J18" s="35">
        <f t="shared" si="4"/>
        <v>118</v>
      </c>
      <c r="K18" s="35">
        <f t="shared" si="4"/>
        <v>2963</v>
      </c>
      <c r="L18" s="35">
        <f t="shared" si="4"/>
        <v>12</v>
      </c>
      <c r="M18" s="70">
        <f t="shared" si="4"/>
        <v>23038</v>
      </c>
      <c r="N18" s="35">
        <f t="shared" si="4"/>
        <v>322</v>
      </c>
      <c r="O18" s="35">
        <f t="shared" si="4"/>
        <v>311</v>
      </c>
      <c r="P18" s="35">
        <f t="shared" si="4"/>
        <v>335</v>
      </c>
      <c r="Q18" s="31"/>
    </row>
    <row r="19" spans="1:17" ht="22.5" customHeight="1" x14ac:dyDescent="0.15">
      <c r="A19" s="92" t="s">
        <v>45</v>
      </c>
      <c r="B19" s="28" t="s">
        <v>34</v>
      </c>
      <c r="C19" s="17">
        <v>32</v>
      </c>
      <c r="D19" s="17">
        <v>0</v>
      </c>
      <c r="E19" s="17">
        <v>23</v>
      </c>
      <c r="F19" s="29">
        <f t="shared" ref="F19" si="5">SUM(C19:E19)</f>
        <v>55</v>
      </c>
      <c r="G19" s="17">
        <v>8</v>
      </c>
      <c r="H19" s="17">
        <v>1503</v>
      </c>
      <c r="I19" s="17">
        <v>1512</v>
      </c>
      <c r="J19" s="17">
        <v>0</v>
      </c>
      <c r="K19" s="17">
        <v>368</v>
      </c>
      <c r="L19" s="17">
        <v>6</v>
      </c>
      <c r="M19" s="30">
        <f t="shared" ref="M19" si="6">SUM(H19:L19)</f>
        <v>3389</v>
      </c>
      <c r="N19" s="17">
        <v>13</v>
      </c>
      <c r="O19" s="17">
        <v>12</v>
      </c>
      <c r="P19" s="17">
        <v>13</v>
      </c>
      <c r="Q19" s="31"/>
    </row>
    <row r="20" spans="1:17" ht="22.5" customHeight="1" x14ac:dyDescent="0.15">
      <c r="A20" s="92"/>
      <c r="B20" s="28" t="s">
        <v>36</v>
      </c>
      <c r="C20" s="17">
        <v>138</v>
      </c>
      <c r="D20" s="17">
        <v>5</v>
      </c>
      <c r="E20" s="17">
        <v>187</v>
      </c>
      <c r="F20" s="29">
        <f t="shared" ref="F20:F26" si="7">SUM(C20:E20)</f>
        <v>330</v>
      </c>
      <c r="G20" s="17">
        <v>47</v>
      </c>
      <c r="H20" s="17">
        <v>796</v>
      </c>
      <c r="I20" s="17">
        <v>806</v>
      </c>
      <c r="J20" s="17">
        <v>19</v>
      </c>
      <c r="K20" s="17">
        <v>552</v>
      </c>
      <c r="L20" s="17">
        <v>0</v>
      </c>
      <c r="M20" s="30">
        <f t="shared" ref="M20:M26" si="8">SUM(H20:L20)</f>
        <v>2173</v>
      </c>
      <c r="N20" s="17">
        <v>67</v>
      </c>
      <c r="O20" s="17">
        <v>60</v>
      </c>
      <c r="P20" s="17">
        <v>60</v>
      </c>
      <c r="Q20" s="31"/>
    </row>
    <row r="21" spans="1:17" ht="22.5" customHeight="1" x14ac:dyDescent="0.15">
      <c r="A21" s="92"/>
      <c r="B21" s="28" t="s">
        <v>38</v>
      </c>
      <c r="C21" s="17">
        <v>32</v>
      </c>
      <c r="D21" s="17">
        <v>1</v>
      </c>
      <c r="E21" s="17">
        <v>51</v>
      </c>
      <c r="F21" s="29">
        <f t="shared" si="7"/>
        <v>84</v>
      </c>
      <c r="G21" s="17">
        <v>15</v>
      </c>
      <c r="H21" s="17">
        <v>1223</v>
      </c>
      <c r="I21" s="17">
        <v>1170</v>
      </c>
      <c r="J21" s="17">
        <v>0</v>
      </c>
      <c r="K21" s="17">
        <v>370</v>
      </c>
      <c r="L21" s="17">
        <v>0</v>
      </c>
      <c r="M21" s="30">
        <f t="shared" si="8"/>
        <v>2763</v>
      </c>
      <c r="N21" s="17">
        <v>61</v>
      </c>
      <c r="O21" s="17">
        <v>60</v>
      </c>
      <c r="P21" s="17">
        <v>62</v>
      </c>
      <c r="Q21" s="31"/>
    </row>
    <row r="22" spans="1:17" ht="22.5" customHeight="1" x14ac:dyDescent="0.15">
      <c r="A22" s="92"/>
      <c r="B22" s="28" t="s">
        <v>39</v>
      </c>
      <c r="C22" s="17">
        <v>5</v>
      </c>
      <c r="D22" s="17">
        <v>0</v>
      </c>
      <c r="E22" s="17">
        <v>6</v>
      </c>
      <c r="F22" s="29">
        <f t="shared" si="7"/>
        <v>11</v>
      </c>
      <c r="G22" s="17">
        <v>0</v>
      </c>
      <c r="H22" s="17">
        <v>110</v>
      </c>
      <c r="I22" s="17">
        <v>113</v>
      </c>
      <c r="J22" s="17">
        <v>0</v>
      </c>
      <c r="K22" s="17">
        <v>41</v>
      </c>
      <c r="L22" s="17">
        <v>0</v>
      </c>
      <c r="M22" s="30">
        <f t="shared" si="8"/>
        <v>264</v>
      </c>
      <c r="N22" s="17">
        <v>0</v>
      </c>
      <c r="O22" s="17">
        <v>0</v>
      </c>
      <c r="P22" s="17">
        <v>0</v>
      </c>
      <c r="Q22" s="31"/>
    </row>
    <row r="23" spans="1:17" ht="22.5" customHeight="1" x14ac:dyDescent="0.15">
      <c r="A23" s="92"/>
      <c r="B23" s="28" t="s">
        <v>40</v>
      </c>
      <c r="C23" s="17">
        <v>64</v>
      </c>
      <c r="D23" s="17">
        <v>1</v>
      </c>
      <c r="E23" s="17">
        <v>43</v>
      </c>
      <c r="F23" s="29">
        <f t="shared" si="7"/>
        <v>108</v>
      </c>
      <c r="G23" s="17">
        <v>5</v>
      </c>
      <c r="H23" s="17">
        <v>466</v>
      </c>
      <c r="I23" s="17">
        <v>474</v>
      </c>
      <c r="J23" s="17">
        <v>2</v>
      </c>
      <c r="K23" s="17">
        <v>162</v>
      </c>
      <c r="L23" s="17">
        <v>0</v>
      </c>
      <c r="M23" s="30">
        <f t="shared" si="8"/>
        <v>1104</v>
      </c>
      <c r="N23" s="17">
        <v>25</v>
      </c>
      <c r="O23" s="17">
        <v>22</v>
      </c>
      <c r="P23" s="17">
        <v>22</v>
      </c>
      <c r="Q23" s="31"/>
    </row>
    <row r="24" spans="1:17" ht="22.5" customHeight="1" x14ac:dyDescent="0.15">
      <c r="A24" s="92"/>
      <c r="B24" s="28" t="s">
        <v>41</v>
      </c>
      <c r="C24" s="17">
        <v>87</v>
      </c>
      <c r="D24" s="17">
        <v>6</v>
      </c>
      <c r="E24" s="17">
        <v>95</v>
      </c>
      <c r="F24" s="29">
        <f t="shared" si="7"/>
        <v>188</v>
      </c>
      <c r="G24" s="17">
        <v>12</v>
      </c>
      <c r="H24" s="17">
        <v>469</v>
      </c>
      <c r="I24" s="17">
        <v>492</v>
      </c>
      <c r="J24" s="17">
        <v>172</v>
      </c>
      <c r="K24" s="17">
        <v>133</v>
      </c>
      <c r="L24" s="17">
        <v>1</v>
      </c>
      <c r="M24" s="30">
        <f t="shared" si="8"/>
        <v>1267</v>
      </c>
      <c r="N24" s="17">
        <v>15</v>
      </c>
      <c r="O24" s="17">
        <v>11</v>
      </c>
      <c r="P24" s="17">
        <v>11</v>
      </c>
      <c r="Q24" s="31"/>
    </row>
    <row r="25" spans="1:17" ht="22.5" customHeight="1" x14ac:dyDescent="0.15">
      <c r="A25" s="92"/>
      <c r="B25" s="28" t="s">
        <v>42</v>
      </c>
      <c r="C25" s="17">
        <v>91</v>
      </c>
      <c r="D25" s="17">
        <v>7</v>
      </c>
      <c r="E25" s="17">
        <v>86</v>
      </c>
      <c r="F25" s="29">
        <f t="shared" si="7"/>
        <v>184</v>
      </c>
      <c r="G25" s="17">
        <v>13</v>
      </c>
      <c r="H25" s="17">
        <v>2044</v>
      </c>
      <c r="I25" s="17">
        <v>1988</v>
      </c>
      <c r="J25" s="17">
        <v>11</v>
      </c>
      <c r="K25" s="17">
        <v>644</v>
      </c>
      <c r="L25" s="17">
        <v>0</v>
      </c>
      <c r="M25" s="30">
        <f t="shared" si="8"/>
        <v>4687</v>
      </c>
      <c r="N25" s="17">
        <v>22</v>
      </c>
      <c r="O25" s="17">
        <v>17</v>
      </c>
      <c r="P25" s="17">
        <v>21</v>
      </c>
      <c r="Q25" s="31"/>
    </row>
    <row r="26" spans="1:17" ht="22.5" customHeight="1" x14ac:dyDescent="0.15">
      <c r="A26" s="92"/>
      <c r="B26" s="36" t="s">
        <v>73</v>
      </c>
      <c r="C26" s="17">
        <v>27</v>
      </c>
      <c r="D26" s="17">
        <v>1</v>
      </c>
      <c r="E26" s="17">
        <v>33</v>
      </c>
      <c r="F26" s="29">
        <f t="shared" si="7"/>
        <v>61</v>
      </c>
      <c r="G26" s="17">
        <v>0</v>
      </c>
      <c r="H26" s="17">
        <v>1558</v>
      </c>
      <c r="I26" s="17">
        <v>1578</v>
      </c>
      <c r="J26" s="17">
        <v>0</v>
      </c>
      <c r="K26" s="17">
        <v>433</v>
      </c>
      <c r="L26" s="17">
        <v>1</v>
      </c>
      <c r="M26" s="30">
        <f t="shared" si="8"/>
        <v>3570</v>
      </c>
      <c r="N26" s="17">
        <v>12</v>
      </c>
      <c r="O26" s="17">
        <v>12</v>
      </c>
      <c r="P26" s="17">
        <v>12</v>
      </c>
      <c r="Q26" s="31"/>
    </row>
    <row r="27" spans="1:17" ht="22.5" customHeight="1" thickBot="1" x14ac:dyDescent="0.2">
      <c r="A27" s="92"/>
      <c r="B27" s="37" t="s">
        <v>44</v>
      </c>
      <c r="C27" s="38">
        <f t="shared" ref="C27:P27" si="9">SUM(C19:C26)</f>
        <v>476</v>
      </c>
      <c r="D27" s="38">
        <f t="shared" si="9"/>
        <v>21</v>
      </c>
      <c r="E27" s="38">
        <f t="shared" si="9"/>
        <v>524</v>
      </c>
      <c r="F27" s="38">
        <f t="shared" si="9"/>
        <v>1021</v>
      </c>
      <c r="G27" s="38">
        <f t="shared" si="9"/>
        <v>100</v>
      </c>
      <c r="H27" s="38">
        <f t="shared" si="9"/>
        <v>8169</v>
      </c>
      <c r="I27" s="38">
        <f t="shared" si="9"/>
        <v>8133</v>
      </c>
      <c r="J27" s="38">
        <f t="shared" si="9"/>
        <v>204</v>
      </c>
      <c r="K27" s="38">
        <f t="shared" si="9"/>
        <v>2703</v>
      </c>
      <c r="L27" s="38">
        <f t="shared" si="9"/>
        <v>8</v>
      </c>
      <c r="M27" s="38">
        <f t="shared" si="9"/>
        <v>19217</v>
      </c>
      <c r="N27" s="38">
        <f t="shared" si="9"/>
        <v>215</v>
      </c>
      <c r="O27" s="38">
        <f t="shared" si="9"/>
        <v>194</v>
      </c>
      <c r="P27" s="38">
        <f t="shared" si="9"/>
        <v>201</v>
      </c>
      <c r="Q27" s="31"/>
    </row>
    <row r="28" spans="1:17" ht="26.25" customHeight="1" thickTop="1" x14ac:dyDescent="0.15">
      <c r="A28" s="39"/>
      <c r="B28" s="40" t="s">
        <v>46</v>
      </c>
      <c r="C28" s="41">
        <f t="shared" ref="C28:P28" si="10">SUM(C27,C18)</f>
        <v>1553</v>
      </c>
      <c r="D28" s="41">
        <f t="shared" si="10"/>
        <v>73</v>
      </c>
      <c r="E28" s="41">
        <f t="shared" si="10"/>
        <v>1614</v>
      </c>
      <c r="F28" s="41">
        <f t="shared" si="10"/>
        <v>3240</v>
      </c>
      <c r="G28" s="41">
        <f t="shared" si="10"/>
        <v>413</v>
      </c>
      <c r="H28" s="41">
        <f t="shared" si="10"/>
        <v>18137</v>
      </c>
      <c r="I28" s="41">
        <f t="shared" si="10"/>
        <v>18110</v>
      </c>
      <c r="J28" s="41">
        <f t="shared" si="10"/>
        <v>322</v>
      </c>
      <c r="K28" s="41">
        <f t="shared" si="10"/>
        <v>5666</v>
      </c>
      <c r="L28" s="41">
        <f t="shared" si="10"/>
        <v>20</v>
      </c>
      <c r="M28" s="41">
        <f t="shared" si="10"/>
        <v>42255</v>
      </c>
      <c r="N28" s="41">
        <f t="shared" si="10"/>
        <v>537</v>
      </c>
      <c r="O28" s="41">
        <f t="shared" si="10"/>
        <v>505</v>
      </c>
      <c r="P28" s="41">
        <f t="shared" si="10"/>
        <v>536</v>
      </c>
      <c r="Q28" s="42"/>
    </row>
    <row r="29" spans="1:17" ht="22.5" customHeight="1" x14ac:dyDescent="0.15">
      <c r="A29" s="43"/>
      <c r="B29" s="44" t="s">
        <v>47</v>
      </c>
      <c r="C29" s="43"/>
      <c r="D29" s="1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</row>
    <row r="30" spans="1:17" ht="22.5" customHeight="1" x14ac:dyDescent="0.15">
      <c r="A30" s="46"/>
      <c r="B30" s="46"/>
      <c r="C30" s="46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  <row r="31" spans="1:17" ht="22.5" customHeight="1" x14ac:dyDescent="0.15">
      <c r="A31" s="94"/>
      <c r="B31" s="95"/>
      <c r="C31" s="98" t="s">
        <v>17</v>
      </c>
      <c r="D31" s="99"/>
      <c r="E31" s="99"/>
      <c r="F31" s="99"/>
      <c r="G31" s="99"/>
      <c r="H31" s="47"/>
      <c r="I31" s="47"/>
      <c r="J31" s="47"/>
      <c r="K31" s="47"/>
      <c r="L31" s="47"/>
      <c r="M31" s="47"/>
      <c r="N31" s="47"/>
      <c r="O31" s="47"/>
      <c r="P31" s="47"/>
      <c r="Q31" s="47"/>
    </row>
    <row r="32" spans="1:17" ht="22.5" customHeight="1" x14ac:dyDescent="0.15">
      <c r="A32" s="96"/>
      <c r="B32" s="97"/>
      <c r="C32" s="48" t="s">
        <v>20</v>
      </c>
      <c r="D32" s="48" t="s">
        <v>21</v>
      </c>
      <c r="E32" s="49" t="s">
        <v>22</v>
      </c>
      <c r="F32" s="49" t="s">
        <v>7</v>
      </c>
      <c r="G32" s="49" t="s">
        <v>23</v>
      </c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22.5" customHeight="1" x14ac:dyDescent="0.15">
      <c r="A33" s="87" t="s">
        <v>48</v>
      </c>
      <c r="B33" s="28" t="s">
        <v>33</v>
      </c>
      <c r="C33" s="50">
        <v>128</v>
      </c>
      <c r="D33" s="50">
        <v>17</v>
      </c>
      <c r="E33" s="50">
        <v>98</v>
      </c>
      <c r="F33" s="17">
        <f t="shared" ref="F33:F39" si="11">SUM(C33:E33)</f>
        <v>243</v>
      </c>
      <c r="G33" s="50">
        <v>1</v>
      </c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22.5" customHeight="1" x14ac:dyDescent="0.15">
      <c r="A34" s="88"/>
      <c r="B34" s="28" t="s">
        <v>34</v>
      </c>
      <c r="C34" s="50">
        <v>1</v>
      </c>
      <c r="D34" s="50">
        <v>0</v>
      </c>
      <c r="E34" s="50">
        <v>0</v>
      </c>
      <c r="F34" s="17">
        <f t="shared" si="11"/>
        <v>1</v>
      </c>
      <c r="G34" s="50"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22.5" customHeight="1" x14ac:dyDescent="0.15">
      <c r="A35" s="88"/>
      <c r="B35" s="28" t="s">
        <v>36</v>
      </c>
      <c r="C35" s="50">
        <v>87</v>
      </c>
      <c r="D35" s="50">
        <v>5</v>
      </c>
      <c r="E35" s="50">
        <v>21</v>
      </c>
      <c r="F35" s="17">
        <f t="shared" si="11"/>
        <v>113</v>
      </c>
      <c r="G35" s="50"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22.5" customHeight="1" x14ac:dyDescent="0.15">
      <c r="A36" s="88"/>
      <c r="B36" s="28" t="s">
        <v>38</v>
      </c>
      <c r="C36" s="50">
        <v>5</v>
      </c>
      <c r="D36" s="50">
        <v>0</v>
      </c>
      <c r="E36" s="50">
        <v>1</v>
      </c>
      <c r="F36" s="17">
        <f t="shared" si="11"/>
        <v>6</v>
      </c>
      <c r="G36" s="50"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22.5" customHeight="1" x14ac:dyDescent="0.15">
      <c r="A37" s="88"/>
      <c r="B37" s="28" t="s">
        <v>41</v>
      </c>
      <c r="C37" s="50">
        <v>78</v>
      </c>
      <c r="D37" s="50">
        <v>0</v>
      </c>
      <c r="E37" s="50">
        <v>0</v>
      </c>
      <c r="F37" s="17">
        <f t="shared" si="11"/>
        <v>78</v>
      </c>
      <c r="G37" s="50"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22.5" customHeight="1" x14ac:dyDescent="0.15">
      <c r="A38" s="88"/>
      <c r="B38" s="28" t="s">
        <v>42</v>
      </c>
      <c r="C38" s="50">
        <v>5</v>
      </c>
      <c r="D38" s="50">
        <v>0</v>
      </c>
      <c r="E38" s="50">
        <v>4</v>
      </c>
      <c r="F38" s="17">
        <f t="shared" si="11"/>
        <v>9</v>
      </c>
      <c r="G38" s="50"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22.5" customHeight="1" thickBot="1" x14ac:dyDescent="0.2">
      <c r="A39" s="88"/>
      <c r="B39" s="36" t="s">
        <v>43</v>
      </c>
      <c r="C39" s="50">
        <v>19</v>
      </c>
      <c r="D39" s="50">
        <v>0</v>
      </c>
      <c r="E39" s="50">
        <v>3</v>
      </c>
      <c r="F39" s="17">
        <f t="shared" si="11"/>
        <v>22</v>
      </c>
      <c r="G39" s="50"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22.5" customHeight="1" thickTop="1" x14ac:dyDescent="0.15">
      <c r="A40" s="89"/>
      <c r="B40" s="40" t="s">
        <v>49</v>
      </c>
      <c r="C40" s="51">
        <f t="shared" ref="C40:G40" si="12">SUM(C33:C39)</f>
        <v>323</v>
      </c>
      <c r="D40" s="51">
        <f t="shared" si="12"/>
        <v>22</v>
      </c>
      <c r="E40" s="51">
        <f t="shared" si="12"/>
        <v>127</v>
      </c>
      <c r="F40" s="51">
        <f t="shared" si="12"/>
        <v>472</v>
      </c>
      <c r="G40" s="51">
        <f t="shared" si="12"/>
        <v>1</v>
      </c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15">
      <c r="A41" s="1"/>
      <c r="B41" s="1"/>
      <c r="C41" s="1" t="s">
        <v>50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</sheetData>
  <mergeCells count="24">
    <mergeCell ref="O3:P3"/>
    <mergeCell ref="A4:B6"/>
    <mergeCell ref="C4:G4"/>
    <mergeCell ref="H4:M4"/>
    <mergeCell ref="N4:P4"/>
    <mergeCell ref="C5:C6"/>
    <mergeCell ref="D5:D6"/>
    <mergeCell ref="E5:E6"/>
    <mergeCell ref="F5:F6"/>
    <mergeCell ref="G5:G6"/>
    <mergeCell ref="A33:A40"/>
    <mergeCell ref="N5:N6"/>
    <mergeCell ref="O5:O6"/>
    <mergeCell ref="P5:P6"/>
    <mergeCell ref="A7:A18"/>
    <mergeCell ref="A19:A27"/>
    <mergeCell ref="A31:B32"/>
    <mergeCell ref="C31:G31"/>
    <mergeCell ref="H5:H6"/>
    <mergeCell ref="I5:I6"/>
    <mergeCell ref="J5:J6"/>
    <mergeCell ref="K5:K6"/>
    <mergeCell ref="L5:L6"/>
    <mergeCell ref="M5:M6"/>
  </mergeCells>
  <phoneticPr fontI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98B26-F038-4BDD-A341-F7D173775181}">
  <sheetPr>
    <pageSetUpPr fitToPage="1"/>
  </sheetPr>
  <dimension ref="A1:J31"/>
  <sheetViews>
    <sheetView view="pageBreakPreview" zoomScaleNormal="115" zoomScaleSheetLayoutView="100" workbookViewId="0"/>
  </sheetViews>
  <sheetFormatPr defaultRowHeight="13.5" x14ac:dyDescent="0.15"/>
  <sheetData>
    <row r="1" spans="1:10" x14ac:dyDescent="0.15">
      <c r="A1" s="5"/>
      <c r="B1" s="5"/>
      <c r="C1" s="5"/>
      <c r="D1" s="5"/>
      <c r="E1" s="5"/>
      <c r="F1" s="5"/>
    </row>
    <row r="2" spans="1:10" ht="17.25" x14ac:dyDescent="0.15">
      <c r="A2" s="52" t="s">
        <v>51</v>
      </c>
      <c r="B2" s="53"/>
      <c r="C2" s="53"/>
      <c r="D2" s="53"/>
      <c r="E2" s="53"/>
      <c r="F2" s="53"/>
      <c r="G2" s="54"/>
      <c r="H2" s="55"/>
      <c r="I2" s="55"/>
      <c r="J2" s="55"/>
    </row>
    <row r="3" spans="1:10" x14ac:dyDescent="0.15">
      <c r="A3" s="1"/>
      <c r="B3" s="1"/>
      <c r="C3" s="1"/>
      <c r="D3" s="1"/>
      <c r="E3" s="1"/>
      <c r="F3" s="1"/>
      <c r="G3" s="1"/>
      <c r="H3" s="1"/>
      <c r="I3" s="114" t="s">
        <v>72</v>
      </c>
      <c r="J3" s="115"/>
    </row>
    <row r="4" spans="1:10" ht="14.25" x14ac:dyDescent="0.15">
      <c r="A4" s="56"/>
      <c r="B4" s="116" t="s">
        <v>52</v>
      </c>
      <c r="C4" s="118" t="s">
        <v>53</v>
      </c>
      <c r="D4" s="119"/>
      <c r="E4" s="122" t="s">
        <v>54</v>
      </c>
      <c r="F4" s="123"/>
      <c r="G4" s="122" t="s">
        <v>55</v>
      </c>
      <c r="H4" s="126"/>
      <c r="I4" s="122" t="s">
        <v>6</v>
      </c>
      <c r="J4" s="126"/>
    </row>
    <row r="5" spans="1:10" ht="14.25" x14ac:dyDescent="0.15">
      <c r="A5" s="57"/>
      <c r="B5" s="117"/>
      <c r="C5" s="120"/>
      <c r="D5" s="121"/>
      <c r="E5" s="124"/>
      <c r="F5" s="125"/>
      <c r="G5" s="127"/>
      <c r="H5" s="128"/>
      <c r="I5" s="127"/>
      <c r="J5" s="128"/>
    </row>
    <row r="6" spans="1:10" ht="14.25" x14ac:dyDescent="0.15">
      <c r="A6" s="57"/>
      <c r="B6" s="58" t="s">
        <v>56</v>
      </c>
      <c r="C6" s="108" t="s">
        <v>57</v>
      </c>
      <c r="D6" s="108" t="s">
        <v>58</v>
      </c>
      <c r="E6" s="110" t="s">
        <v>57</v>
      </c>
      <c r="F6" s="110" t="s">
        <v>58</v>
      </c>
      <c r="G6" s="110" t="s">
        <v>57</v>
      </c>
      <c r="H6" s="110" t="s">
        <v>58</v>
      </c>
      <c r="I6" s="110" t="s">
        <v>57</v>
      </c>
      <c r="J6" s="110" t="s">
        <v>58</v>
      </c>
    </row>
    <row r="7" spans="1:10" ht="14.25" x14ac:dyDescent="0.15">
      <c r="A7" s="59" t="s">
        <v>59</v>
      </c>
      <c r="B7" s="60" t="s">
        <v>60</v>
      </c>
      <c r="C7" s="113"/>
      <c r="D7" s="113"/>
      <c r="E7" s="107"/>
      <c r="F7" s="107"/>
      <c r="G7" s="107"/>
      <c r="H7" s="107"/>
      <c r="I7" s="107"/>
      <c r="J7" s="107"/>
    </row>
    <row r="8" spans="1:10" ht="27.75" customHeight="1" x14ac:dyDescent="0.15">
      <c r="A8" s="111" t="s">
        <v>46</v>
      </c>
      <c r="B8" s="108" t="s">
        <v>7</v>
      </c>
      <c r="C8" s="61">
        <v>3</v>
      </c>
      <c r="D8" s="61"/>
      <c r="E8" s="61">
        <v>1</v>
      </c>
      <c r="F8" s="61"/>
      <c r="G8" s="61">
        <v>2</v>
      </c>
      <c r="H8" s="61"/>
      <c r="I8" s="61">
        <v>0</v>
      </c>
      <c r="J8" s="61"/>
    </row>
    <row r="9" spans="1:10" ht="27.75" customHeight="1" x14ac:dyDescent="0.15">
      <c r="A9" s="112"/>
      <c r="B9" s="109"/>
      <c r="C9" s="62">
        <v>275</v>
      </c>
      <c r="D9" s="63">
        <v>21</v>
      </c>
      <c r="E9" s="62">
        <v>124</v>
      </c>
      <c r="F9" s="63">
        <v>23.8</v>
      </c>
      <c r="G9" s="62">
        <v>115</v>
      </c>
      <c r="H9" s="63">
        <v>24.6</v>
      </c>
      <c r="I9" s="62">
        <v>36</v>
      </c>
      <c r="J9" s="63">
        <v>11.3</v>
      </c>
    </row>
    <row r="10" spans="1:10" ht="27.75" customHeight="1" x14ac:dyDescent="0.15">
      <c r="A10" s="112"/>
      <c r="B10" s="108" t="s">
        <v>61</v>
      </c>
      <c r="C10" s="61">
        <v>2</v>
      </c>
      <c r="D10" s="64"/>
      <c r="E10" s="61">
        <v>0</v>
      </c>
      <c r="F10" s="64"/>
      <c r="G10" s="61">
        <v>2</v>
      </c>
      <c r="H10" s="64"/>
      <c r="I10" s="61">
        <v>0</v>
      </c>
      <c r="J10" s="64"/>
    </row>
    <row r="11" spans="1:10" ht="27.75" customHeight="1" x14ac:dyDescent="0.15">
      <c r="A11" s="112"/>
      <c r="B11" s="109"/>
      <c r="C11" s="62">
        <v>145</v>
      </c>
      <c r="D11" s="65"/>
      <c r="E11" s="62">
        <v>74</v>
      </c>
      <c r="F11" s="65"/>
      <c r="G11" s="62">
        <v>47</v>
      </c>
      <c r="H11" s="65"/>
      <c r="I11" s="62">
        <v>24</v>
      </c>
      <c r="J11" s="65"/>
    </row>
    <row r="12" spans="1:10" ht="27.75" customHeight="1" x14ac:dyDescent="0.15">
      <c r="A12" s="112"/>
      <c r="B12" s="108" t="s">
        <v>62</v>
      </c>
      <c r="C12" s="61">
        <v>1</v>
      </c>
      <c r="D12" s="64"/>
      <c r="E12" s="61">
        <v>1</v>
      </c>
      <c r="F12" s="64"/>
      <c r="G12" s="61">
        <v>0</v>
      </c>
      <c r="H12" s="64"/>
      <c r="I12" s="61">
        <v>0</v>
      </c>
      <c r="J12" s="64"/>
    </row>
    <row r="13" spans="1:10" ht="27.75" customHeight="1" x14ac:dyDescent="0.15">
      <c r="A13" s="113"/>
      <c r="B13" s="109"/>
      <c r="C13" s="62">
        <v>130</v>
      </c>
      <c r="D13" s="65"/>
      <c r="E13" s="62">
        <v>50</v>
      </c>
      <c r="F13" s="65"/>
      <c r="G13" s="62">
        <v>68</v>
      </c>
      <c r="H13" s="65"/>
      <c r="I13" s="62">
        <v>12</v>
      </c>
      <c r="J13" s="65"/>
    </row>
    <row r="14" spans="1:10" ht="27.75" customHeight="1" x14ac:dyDescent="0.15">
      <c r="A14" s="105" t="s">
        <v>63</v>
      </c>
      <c r="B14" s="108" t="s">
        <v>7</v>
      </c>
      <c r="C14" s="61">
        <v>1</v>
      </c>
      <c r="D14" s="61"/>
      <c r="E14" s="61">
        <v>0</v>
      </c>
      <c r="F14" s="61"/>
      <c r="G14" s="61">
        <v>1</v>
      </c>
      <c r="H14" s="61"/>
      <c r="I14" s="61">
        <v>0</v>
      </c>
      <c r="J14" s="61"/>
    </row>
    <row r="15" spans="1:10" ht="27.75" customHeight="1" x14ac:dyDescent="0.15">
      <c r="A15" s="106"/>
      <c r="B15" s="109"/>
      <c r="C15" s="62">
        <v>101</v>
      </c>
      <c r="D15" s="63">
        <v>7.7</v>
      </c>
      <c r="E15" s="62">
        <v>43</v>
      </c>
      <c r="F15" s="63">
        <v>8.3000000000000007</v>
      </c>
      <c r="G15" s="62">
        <v>50</v>
      </c>
      <c r="H15" s="63">
        <v>10.7</v>
      </c>
      <c r="I15" s="62">
        <v>8</v>
      </c>
      <c r="J15" s="63">
        <v>2.5</v>
      </c>
    </row>
    <row r="16" spans="1:10" ht="27.75" customHeight="1" x14ac:dyDescent="0.15">
      <c r="A16" s="106"/>
      <c r="B16" s="110" t="s">
        <v>61</v>
      </c>
      <c r="C16" s="61">
        <v>1</v>
      </c>
      <c r="D16" s="64"/>
      <c r="E16" s="66">
        <v>0</v>
      </c>
      <c r="F16" s="64"/>
      <c r="G16" s="66">
        <v>1</v>
      </c>
      <c r="H16" s="64"/>
      <c r="I16" s="66">
        <v>0</v>
      </c>
      <c r="J16" s="64"/>
    </row>
    <row r="17" spans="1:10" ht="27.75" customHeight="1" x14ac:dyDescent="0.15">
      <c r="A17" s="106"/>
      <c r="B17" s="77"/>
      <c r="C17" s="67">
        <v>40</v>
      </c>
      <c r="D17" s="65"/>
      <c r="E17" s="68">
        <v>23</v>
      </c>
      <c r="F17" s="65"/>
      <c r="G17" s="68">
        <v>10</v>
      </c>
      <c r="H17" s="65"/>
      <c r="I17" s="68">
        <v>7</v>
      </c>
      <c r="J17" s="65"/>
    </row>
    <row r="18" spans="1:10" ht="27.75" customHeight="1" x14ac:dyDescent="0.15">
      <c r="A18" s="106"/>
      <c r="B18" s="110" t="s">
        <v>62</v>
      </c>
      <c r="C18" s="61">
        <v>0</v>
      </c>
      <c r="D18" s="64"/>
      <c r="E18" s="66">
        <v>0</v>
      </c>
      <c r="F18" s="64"/>
      <c r="G18" s="66">
        <v>0</v>
      </c>
      <c r="H18" s="64"/>
      <c r="I18" s="66">
        <v>0</v>
      </c>
      <c r="J18" s="64"/>
    </row>
    <row r="19" spans="1:10" ht="27.75" customHeight="1" x14ac:dyDescent="0.15">
      <c r="A19" s="107"/>
      <c r="B19" s="77"/>
      <c r="C19" s="67">
        <v>61</v>
      </c>
      <c r="D19" s="65"/>
      <c r="E19" s="68">
        <v>20</v>
      </c>
      <c r="F19" s="65"/>
      <c r="G19" s="68">
        <v>40</v>
      </c>
      <c r="H19" s="65"/>
      <c r="I19" s="68">
        <v>1</v>
      </c>
      <c r="J19" s="65"/>
    </row>
    <row r="20" spans="1:10" ht="27.75" customHeight="1" x14ac:dyDescent="0.15">
      <c r="A20" s="105" t="s">
        <v>64</v>
      </c>
      <c r="B20" s="108" t="s">
        <v>7</v>
      </c>
      <c r="C20" s="61">
        <v>2</v>
      </c>
      <c r="D20" s="61"/>
      <c r="E20" s="61">
        <v>1</v>
      </c>
      <c r="F20" s="61"/>
      <c r="G20" s="61">
        <v>1</v>
      </c>
      <c r="H20" s="61"/>
      <c r="I20" s="61">
        <v>0</v>
      </c>
      <c r="J20" s="61"/>
    </row>
    <row r="21" spans="1:10" ht="27.75" customHeight="1" x14ac:dyDescent="0.15">
      <c r="A21" s="106"/>
      <c r="B21" s="109"/>
      <c r="C21" s="67">
        <v>174</v>
      </c>
      <c r="D21" s="63">
        <v>13.3</v>
      </c>
      <c r="E21" s="67">
        <v>81</v>
      </c>
      <c r="F21" s="63">
        <v>15.5</v>
      </c>
      <c r="G21" s="67">
        <v>65</v>
      </c>
      <c r="H21" s="63">
        <v>13.9</v>
      </c>
      <c r="I21" s="67">
        <v>28</v>
      </c>
      <c r="J21" s="63">
        <v>8.8000000000000007</v>
      </c>
    </row>
    <row r="22" spans="1:10" ht="27.75" customHeight="1" x14ac:dyDescent="0.15">
      <c r="A22" s="106"/>
      <c r="B22" s="110" t="s">
        <v>61</v>
      </c>
      <c r="C22" s="61">
        <v>1</v>
      </c>
      <c r="D22" s="64"/>
      <c r="E22" s="66">
        <v>0</v>
      </c>
      <c r="F22" s="64"/>
      <c r="G22" s="66">
        <v>1</v>
      </c>
      <c r="H22" s="64"/>
      <c r="I22" s="66">
        <v>0</v>
      </c>
      <c r="J22" s="64"/>
    </row>
    <row r="23" spans="1:10" ht="27.75" customHeight="1" x14ac:dyDescent="0.15">
      <c r="A23" s="106"/>
      <c r="B23" s="77"/>
      <c r="C23" s="67">
        <v>105</v>
      </c>
      <c r="D23" s="65"/>
      <c r="E23" s="68">
        <v>51</v>
      </c>
      <c r="F23" s="65"/>
      <c r="G23" s="68">
        <v>37</v>
      </c>
      <c r="H23" s="65"/>
      <c r="I23" s="68">
        <v>17</v>
      </c>
      <c r="J23" s="65"/>
    </row>
    <row r="24" spans="1:10" ht="27.75" customHeight="1" x14ac:dyDescent="0.15">
      <c r="A24" s="106"/>
      <c r="B24" s="110" t="s">
        <v>62</v>
      </c>
      <c r="C24" s="61">
        <v>1</v>
      </c>
      <c r="D24" s="64"/>
      <c r="E24" s="66">
        <v>1</v>
      </c>
      <c r="F24" s="64"/>
      <c r="G24" s="66">
        <v>0</v>
      </c>
      <c r="H24" s="64"/>
      <c r="I24" s="66">
        <v>0</v>
      </c>
      <c r="J24" s="64"/>
    </row>
    <row r="25" spans="1:10" ht="27.75" customHeight="1" x14ac:dyDescent="0.15">
      <c r="A25" s="107"/>
      <c r="B25" s="77"/>
      <c r="C25" s="62">
        <v>69</v>
      </c>
      <c r="D25" s="65"/>
      <c r="E25" s="68">
        <v>30</v>
      </c>
      <c r="F25" s="65"/>
      <c r="G25" s="68">
        <v>28</v>
      </c>
      <c r="H25" s="65"/>
      <c r="I25" s="68">
        <v>11</v>
      </c>
      <c r="J25" s="65"/>
    </row>
    <row r="26" spans="1:10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15">
      <c r="A28" s="1" t="s">
        <v>65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15">
      <c r="A29" s="69" t="s">
        <v>66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15">
      <c r="A30" s="1" t="s">
        <v>67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15">
      <c r="A31" s="55"/>
      <c r="B31" s="55"/>
      <c r="C31" s="55"/>
      <c r="D31" s="55"/>
      <c r="E31" s="55"/>
      <c r="F31" s="55"/>
      <c r="G31" s="55"/>
      <c r="H31" s="55"/>
      <c r="I31" s="55"/>
      <c r="J31" s="55"/>
    </row>
  </sheetData>
  <mergeCells count="26">
    <mergeCell ref="H6:H7"/>
    <mergeCell ref="I6:I7"/>
    <mergeCell ref="J6:J7"/>
    <mergeCell ref="I3:J3"/>
    <mergeCell ref="B4:B5"/>
    <mergeCell ref="C4:D5"/>
    <mergeCell ref="E4:F5"/>
    <mergeCell ref="G4:H5"/>
    <mergeCell ref="I4:J5"/>
    <mergeCell ref="C6:C7"/>
    <mergeCell ref="D6:D7"/>
    <mergeCell ref="E6:E7"/>
    <mergeCell ref="F6:F7"/>
    <mergeCell ref="G6:G7"/>
    <mergeCell ref="A20:A25"/>
    <mergeCell ref="B20:B21"/>
    <mergeCell ref="B22:B23"/>
    <mergeCell ref="B24:B25"/>
    <mergeCell ref="A8:A13"/>
    <mergeCell ref="B8:B9"/>
    <mergeCell ref="B10:B11"/>
    <mergeCell ref="B12:B13"/>
    <mergeCell ref="A14:A19"/>
    <mergeCell ref="B14:B15"/>
    <mergeCell ref="B16:B17"/>
    <mergeCell ref="B18:B19"/>
  </mergeCells>
  <phoneticPr fontId="1"/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表－１　船員数等の推移（管内及び全国）</vt:lpstr>
      <vt:lpstr>表－２　船員法事務取扱件数</vt:lpstr>
      <vt:lpstr>表－３　管内船員災害疾病発生状況（船種別・職種別）</vt:lpstr>
      <vt:lpstr>'表－１　船員数等の推移（管内及び全国）'!Print_Area</vt:lpstr>
      <vt:lpstr>'表－２　船員法事務取扱件数'!Print_Area</vt:lpstr>
      <vt:lpstr>'表－３　管内船員災害疾病発生状況（船種別・職種別）'!Print_Area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