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Up-qss-fs01s2\共有\九州運輸局\! 1.(共有)総務部\! 3.(共有)会計課\03_日常文書フォルダ（保存期間1年未満）\06_調度係\02_支出官に関する文書\2027年4月作成\01_支出負担行為及び支出に関する証拠書類\02_年間契約(令和9年度)\01_入札\1_年003｜【20261225開札】福岡支局他11箇所電気需給契約\06_入札執行\"/>
    </mc:Choice>
  </mc:AlternateContent>
  <xr:revisionPtr revIDLastSave="0" documentId="13_ncr:1_{EED3BE5F-6622-49A5-96D0-BA021A770AAB}" xr6:coauthVersionLast="47" xr6:coauthVersionMax="47" xr10:uidLastSave="{00000000-0000-0000-0000-000000000000}"/>
  <bookViews>
    <workbookView xWindow="28680" yWindow="-120" windowWidth="29040" windowHeight="15720" tabRatio="647" xr2:uid="{AD5B13B1-42B4-440A-8570-170D14ECB5E6}"/>
  </bookViews>
  <sheets>
    <sheet name="内訳書" sheetId="23" r:id="rId1"/>
  </sheets>
  <externalReferences>
    <externalReference r:id="rId2"/>
  </externalReferences>
  <definedNames>
    <definedName name="FAX">#REF!</definedName>
    <definedName name="FAX番号">#REF!</definedName>
    <definedName name="No" localSheetId="0">#REF!</definedName>
    <definedName name="No">#REF!</definedName>
    <definedName name="_xlnm.Print_Area" localSheetId="0">内訳書!$A$1:$F$32</definedName>
    <definedName name="TEL">#REF!</definedName>
    <definedName name="ﾘｻｲｸﾙ法・特定建設業">#REF!</definedName>
    <definedName name="会計">#REF!</definedName>
    <definedName name="会計名">#REF!</definedName>
    <definedName name="監理特殊">#REF!</definedName>
    <definedName name="業者名">'[1]住宅名 '!$G$2:$G$51</definedName>
    <definedName name="契約書">#REF!</definedName>
    <definedName name="契約保証金">#REF!</definedName>
    <definedName name="工事・業務">#REF!</definedName>
    <definedName name="工事種目">#REF!</definedName>
    <definedName name="項">#REF!</definedName>
    <definedName name="支払い条件" localSheetId="0">#REF!</definedName>
    <definedName name="支払い条件">#REF!</definedName>
    <definedName name="質問書送付先">#REF!</definedName>
    <definedName name="住所">#REF!</definedName>
    <definedName name="住所１">#REF!</definedName>
    <definedName name="図面送付先">#REF!</definedName>
    <definedName name="台帳登載種目">#REF!</definedName>
    <definedName name="段階率">#REF!</definedName>
    <definedName name="電話番号">#REF!</definedName>
    <definedName name="入札会場">#REF!</definedName>
    <definedName name="部所">#REF!</definedName>
    <definedName name="部署・課名">#REF!</definedName>
    <definedName name="目">#REF!</definedName>
    <definedName name="郵便">#REF!</definedName>
    <definedName name="郵便番号">#REF!</definedName>
    <definedName name="曜日" localSheetId="0">#REF!</definedName>
    <definedName name="曜日">#REF!</definedName>
    <definedName name="曜日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23" l="1"/>
  <c r="E27" i="23" s="1"/>
  <c r="C26" i="23"/>
  <c r="E26" i="23" s="1"/>
  <c r="C25" i="23"/>
  <c r="E25" i="23" s="1"/>
  <c r="C24" i="23"/>
  <c r="E24" i="23" s="1"/>
  <c r="C23" i="23"/>
  <c r="E23" i="23" s="1"/>
  <c r="C22" i="23"/>
  <c r="E22" i="23" s="1"/>
  <c r="C21" i="23"/>
  <c r="E21" i="23" s="1"/>
  <c r="C20" i="23"/>
  <c r="E20" i="23" s="1"/>
  <c r="C19" i="23"/>
  <c r="E19" i="23" s="1"/>
  <c r="C18" i="23"/>
  <c r="E18" i="23" s="1"/>
  <c r="C17" i="23"/>
  <c r="E17" i="23" s="1"/>
  <c r="C16" i="23"/>
  <c r="E16" i="23" s="1"/>
  <c r="C12" i="23"/>
  <c r="E12" i="23" s="1"/>
  <c r="B31" i="23" s="1"/>
  <c r="E28" i="23" l="1"/>
  <c r="C31" i="23" s="1"/>
  <c r="D31" i="23" s="1"/>
</calcChain>
</file>

<file path=xl/sharedStrings.xml><?xml version="1.0" encoding="utf-8"?>
<sst xmlns="http://schemas.openxmlformats.org/spreadsheetml/2006/main" count="34" uniqueCount="31">
  <si>
    <t>①基本料金</t>
    <rPh sb="1" eb="3">
      <t>キホン</t>
    </rPh>
    <rPh sb="3" eb="5">
      <t>リョウキン</t>
    </rPh>
    <phoneticPr fontId="2"/>
  </si>
  <si>
    <t xml:space="preserve">内　　　訳　　　書 </t>
    <phoneticPr fontId="2"/>
  </si>
  <si>
    <t>単価(a)
（円/kW）</t>
    <rPh sb="0" eb="2">
      <t>タンカ</t>
    </rPh>
    <phoneticPr fontId="2"/>
  </si>
  <si>
    <t>金額
(a)×(b)×12月</t>
    <rPh sb="13" eb="14">
      <t>ツキ</t>
    </rPh>
    <phoneticPr fontId="2"/>
  </si>
  <si>
    <t>単価(a)
（円/kWh）</t>
    <rPh sb="0" eb="2">
      <t>タンカ</t>
    </rPh>
    <phoneticPr fontId="2"/>
  </si>
  <si>
    <t>予定契約電力(b)
（kW）</t>
    <rPh sb="2" eb="4">
      <t>ケイヤク</t>
    </rPh>
    <rPh sb="4" eb="6">
      <t>デンリョク</t>
    </rPh>
    <phoneticPr fontId="2"/>
  </si>
  <si>
    <t>予定使用電力量(b)
（kWh）</t>
    <phoneticPr fontId="2"/>
  </si>
  <si>
    <t>金額
(a)×(b)</t>
    <phoneticPr fontId="2"/>
  </si>
  <si>
    <t>年　　月</t>
    <rPh sb="0" eb="1">
      <t>ネン</t>
    </rPh>
    <rPh sb="3" eb="4">
      <t>ツキ</t>
    </rPh>
    <phoneticPr fontId="2"/>
  </si>
  <si>
    <t>②電力量料金</t>
    <rPh sb="1" eb="4">
      <t>デンリョクリョウ</t>
    </rPh>
    <rPh sb="4" eb="6">
      <t>リョウキン</t>
    </rPh>
    <phoneticPr fontId="2"/>
  </si>
  <si>
    <t>〔需要場所〕福岡運輸支局他１１箇所で使用する電気の需給契約</t>
    <rPh sb="1" eb="3">
      <t>ジュヨウ</t>
    </rPh>
    <rPh sb="3" eb="5">
      <t>バショ</t>
    </rPh>
    <rPh sb="6" eb="8">
      <t>フクオカ</t>
    </rPh>
    <rPh sb="8" eb="10">
      <t>ウンユ</t>
    </rPh>
    <rPh sb="10" eb="12">
      <t>シキョク</t>
    </rPh>
    <rPh sb="12" eb="13">
      <t>ホカ</t>
    </rPh>
    <rPh sb="15" eb="17">
      <t>カショ</t>
    </rPh>
    <rPh sb="25" eb="27">
      <t>ジュキュウ</t>
    </rPh>
    <rPh sb="27" eb="29">
      <t>ケイヤク</t>
    </rPh>
    <phoneticPr fontId="2"/>
  </si>
  <si>
    <t>令和９年４月
～令和１０年３月</t>
    <rPh sb="0" eb="2">
      <t>レイワ</t>
    </rPh>
    <rPh sb="3" eb="4">
      <t>ネン</t>
    </rPh>
    <rPh sb="5" eb="6">
      <t>ガツ</t>
    </rPh>
    <rPh sb="8" eb="10">
      <t>レイワ</t>
    </rPh>
    <rPh sb="12" eb="13">
      <t>ネン</t>
    </rPh>
    <rPh sb="14" eb="15">
      <t>ガツ</t>
    </rPh>
    <phoneticPr fontId="2"/>
  </si>
  <si>
    <t>令和９年４月</t>
    <rPh sb="0" eb="2">
      <t>レイワ</t>
    </rPh>
    <phoneticPr fontId="2"/>
  </si>
  <si>
    <t>令和９年５月</t>
    <phoneticPr fontId="2"/>
  </si>
  <si>
    <t>令和９年６月</t>
    <rPh sb="0" eb="2">
      <t>レイワ</t>
    </rPh>
    <phoneticPr fontId="2"/>
  </si>
  <si>
    <t>令和９年７月</t>
  </si>
  <si>
    <t>令和９年８月</t>
    <rPh sb="0" eb="2">
      <t>レイワ</t>
    </rPh>
    <phoneticPr fontId="2"/>
  </si>
  <si>
    <t>令和９年９月</t>
  </si>
  <si>
    <t>令和９年１０月</t>
    <rPh sb="0" eb="2">
      <t>レイワ</t>
    </rPh>
    <phoneticPr fontId="2"/>
  </si>
  <si>
    <t>令和９年１１月</t>
  </si>
  <si>
    <t>令和９年１２月</t>
    <rPh sb="0" eb="2">
      <t>レイワ</t>
    </rPh>
    <phoneticPr fontId="2"/>
  </si>
  <si>
    <t>令和１０年１月</t>
    <phoneticPr fontId="2"/>
  </si>
  <si>
    <t>令和１０年２月</t>
    <phoneticPr fontId="2"/>
  </si>
  <si>
    <t>令和１０年３月</t>
    <phoneticPr fontId="2"/>
  </si>
  <si>
    <t>基本料金</t>
    <rPh sb="0" eb="2">
      <t>キホン</t>
    </rPh>
    <rPh sb="2" eb="4">
      <t>リョウキン</t>
    </rPh>
    <phoneticPr fontId="2"/>
  </si>
  <si>
    <t>電気量料金</t>
    <rPh sb="0" eb="3">
      <t>デンキリョウ</t>
    </rPh>
    <rPh sb="3" eb="5">
      <t>リョウキン</t>
    </rPh>
    <phoneticPr fontId="2"/>
  </si>
  <si>
    <t>夏季</t>
    <rPh sb="0" eb="2">
      <t>カキ</t>
    </rPh>
    <phoneticPr fontId="2"/>
  </si>
  <si>
    <t>その他季</t>
    <rPh sb="2" eb="3">
      <t>タ</t>
    </rPh>
    <rPh sb="3" eb="4">
      <t>キ</t>
    </rPh>
    <phoneticPr fontId="2"/>
  </si>
  <si>
    <t>合計</t>
    <rPh sb="0" eb="2">
      <t>ゴウケイ</t>
    </rPh>
    <phoneticPr fontId="2"/>
  </si>
  <si>
    <t>電力量料金</t>
    <rPh sb="0" eb="3">
      <t>デンリョクリョウ</t>
    </rPh>
    <rPh sb="3" eb="5">
      <t>リョウキン</t>
    </rPh>
    <phoneticPr fontId="2"/>
  </si>
  <si>
    <t>様式７－２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</si>
</sst>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HGｺﾞｼｯｸM"/>
      <family val="3"/>
      <charset val="128"/>
    </font>
    <font>
      <b/>
      <sz val="16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b/>
      <sz val="18"/>
      <name val="HGｺﾞｼｯｸM"/>
      <family val="3"/>
      <charset val="128"/>
    </font>
    <font>
      <sz val="10"/>
      <name val="HGｺﾞｼｯｸM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10" xfId="0" applyNumberFormat="1" applyFont="1" applyBorder="1" applyAlignment="1">
      <alignment horizontal="center" vertical="center" shrinkToFit="1"/>
    </xf>
    <xf numFmtId="49" fontId="26" fillId="0" borderId="11" xfId="0" applyNumberFormat="1" applyFont="1" applyBorder="1" applyAlignment="1">
      <alignment horizontal="center" vertical="center" shrinkToFit="1"/>
    </xf>
    <xf numFmtId="176" fontId="26" fillId="0" borderId="12" xfId="0" applyNumberFormat="1" applyFont="1" applyBorder="1" applyAlignment="1">
      <alignment horizontal="right" vertical="center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176" fontId="26" fillId="0" borderId="17" xfId="0" applyNumberFormat="1" applyFont="1" applyBorder="1" applyAlignment="1">
      <alignment horizontal="right" vertical="center"/>
    </xf>
    <xf numFmtId="176" fontId="26" fillId="0" borderId="19" xfId="0" applyNumberFormat="1" applyFont="1" applyBorder="1" applyAlignment="1">
      <alignment horizontal="right" vertical="center"/>
    </xf>
    <xf numFmtId="0" fontId="26" fillId="0" borderId="20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shrinkToFit="1"/>
    </xf>
    <xf numFmtId="176" fontId="26" fillId="0" borderId="13" xfId="0" applyNumberFormat="1" applyFont="1" applyBorder="1" applyAlignment="1">
      <alignment horizontal="right" vertical="center"/>
    </xf>
    <xf numFmtId="0" fontId="26" fillId="0" borderId="14" xfId="0" applyFont="1" applyBorder="1" applyAlignment="1">
      <alignment horizontal="center" vertical="center"/>
    </xf>
    <xf numFmtId="40" fontId="26" fillId="0" borderId="20" xfId="44" applyNumberFormat="1" applyFont="1" applyBorder="1" applyAlignment="1">
      <alignment horizontal="right" vertical="center"/>
    </xf>
    <xf numFmtId="0" fontId="26" fillId="0" borderId="25" xfId="0" applyFont="1" applyBorder="1" applyAlignment="1">
      <alignment horizontal="left" vertical="center"/>
    </xf>
    <xf numFmtId="0" fontId="26" fillId="0" borderId="13" xfId="0" applyFont="1" applyBorder="1" applyAlignment="1">
      <alignment horizontal="center" vertical="center"/>
    </xf>
    <xf numFmtId="0" fontId="26" fillId="0" borderId="31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6" fillId="0" borderId="19" xfId="0" applyFont="1" applyBorder="1" applyAlignment="1">
      <alignment horizontal="center" vertical="center"/>
    </xf>
    <xf numFmtId="40" fontId="26" fillId="0" borderId="23" xfId="44" applyNumberFormat="1" applyFont="1" applyBorder="1" applyAlignment="1">
      <alignment horizontal="right" vertical="center"/>
    </xf>
    <xf numFmtId="40" fontId="26" fillId="0" borderId="21" xfId="44" applyNumberFormat="1" applyFont="1" applyBorder="1" applyAlignment="1">
      <alignment horizontal="right" vertical="center"/>
    </xf>
    <xf numFmtId="40" fontId="26" fillId="0" borderId="22" xfId="44" applyNumberFormat="1" applyFont="1" applyBorder="1" applyAlignment="1">
      <alignment horizontal="right" vertical="center"/>
    </xf>
    <xf numFmtId="40" fontId="26" fillId="0" borderId="15" xfId="44" applyNumberFormat="1" applyFont="1" applyBorder="1" applyAlignment="1">
      <alignment horizontal="right" vertical="center"/>
    </xf>
    <xf numFmtId="40" fontId="26" fillId="0" borderId="18" xfId="44" applyNumberFormat="1" applyFont="1" applyBorder="1" applyAlignment="1">
      <alignment horizontal="right" vertical="center"/>
    </xf>
    <xf numFmtId="40" fontId="26" fillId="0" borderId="16" xfId="44" applyNumberFormat="1" applyFont="1" applyBorder="1" applyAlignment="1">
      <alignment horizontal="right" vertical="center"/>
    </xf>
    <xf numFmtId="40" fontId="26" fillId="0" borderId="14" xfId="44" applyNumberFormat="1" applyFont="1" applyBorder="1" applyAlignment="1">
      <alignment horizontal="right" vertical="center"/>
    </xf>
    <xf numFmtId="0" fontId="26" fillId="0" borderId="30" xfId="0" applyFont="1" applyBorder="1" applyAlignment="1">
      <alignment horizontal="center" vertical="center"/>
    </xf>
    <xf numFmtId="40" fontId="26" fillId="0" borderId="30" xfId="44" applyNumberFormat="1" applyFont="1" applyBorder="1" applyAlignment="1">
      <alignment horizontal="right" vertical="center"/>
    </xf>
    <xf numFmtId="0" fontId="26" fillId="0" borderId="24" xfId="0" applyFont="1" applyBorder="1" applyAlignment="1">
      <alignment horizontal="center" vertical="center"/>
    </xf>
    <xf numFmtId="40" fontId="26" fillId="0" borderId="27" xfId="0" applyNumberFormat="1" applyFont="1" applyBorder="1" applyAlignment="1">
      <alignment horizontal="right" vertical="center"/>
    </xf>
    <xf numFmtId="40" fontId="26" fillId="0" borderId="33" xfId="0" applyNumberFormat="1" applyFont="1" applyBorder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0" fontId="26" fillId="0" borderId="32" xfId="44" applyNumberFormat="1" applyFont="1" applyBorder="1" applyAlignment="1">
      <alignment horizontal="center" vertical="center"/>
    </xf>
    <xf numFmtId="40" fontId="26" fillId="0" borderId="29" xfId="44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8" fontId="26" fillId="0" borderId="34" xfId="0" applyNumberFormat="1" applyFont="1" applyBorder="1" applyAlignment="1">
      <alignment horizontal="righ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4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7CD28C27-3DF2-41A1-AFA8-8F05DAD9CEA0}"/>
    <cellStyle name="標準 3" xfId="42" xr:uid="{F8D35CDC-8C62-4019-A155-0D4D961F7092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file://///GABS1012/&#32113;&#25324;&#23448;(&#31532;&#22235;)/10&#32173;&#25345;&#25972;&#20633;/01%20&#21508;&#25152;&#20462;&#32341;/&#21508;&#20462;(&#35336;&#30011;&#65289;/01&#12510;&#12473;&#12479;&#65293;/&#26032;&#21508;&#20462;&#27096;&#24335;&#65411;&#65405;&#65412;&#29256;ReNew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住宅名 "/>
      <sheetName val="工事名"/>
      <sheetName val="新様式"/>
      <sheetName val="決裁文書 (事務所)"/>
      <sheetName val="仕様書"/>
      <sheetName val="送付文書（契約書）"/>
      <sheetName val="送付文書（請書）"/>
      <sheetName val="送付文書（請書なし）"/>
      <sheetName val="工事説明書"/>
      <sheetName val="契約書"/>
      <sheetName val="請書"/>
      <sheetName val="予定価格代行"/>
      <sheetName val="総括表"/>
      <sheetName val="内訳"/>
      <sheetName val="単価内訳"/>
      <sheetName val="修繕記録入力表"/>
    </sheetNames>
    <sheetDataSet>
      <sheetData sheetId="0"/>
      <sheetData sheetId="1">
        <row r="2">
          <cell r="G2" t="str">
            <v>㈱松本組</v>
          </cell>
        </row>
        <row r="3">
          <cell r="G3" t="str">
            <v>東邦工事㈱</v>
          </cell>
        </row>
        <row r="4">
          <cell r="G4" t="str">
            <v>㈱第一工務店</v>
          </cell>
        </row>
        <row r="5">
          <cell r="G5" t="str">
            <v>竹中設備㈱</v>
          </cell>
        </row>
        <row r="6">
          <cell r="G6" t="str">
            <v>広島日化サービス㈱</v>
          </cell>
        </row>
        <row r="7">
          <cell r="G7" t="str">
            <v>広島ガス㈱</v>
          </cell>
        </row>
        <row r="8">
          <cell r="G8" t="str">
            <v>河中電業㈱</v>
          </cell>
        </row>
        <row r="9">
          <cell r="G9" t="str">
            <v>双葉電業㈱</v>
          </cell>
        </row>
        <row r="10">
          <cell r="G10" t="str">
            <v>㈲広島美装</v>
          </cell>
        </row>
        <row r="11">
          <cell r="G11" t="str">
            <v>㈱青山工業</v>
          </cell>
        </row>
        <row r="12">
          <cell r="G12" t="str">
            <v>荏原ﾃｸﾉｻｰﾌﾞ㈱中国支店</v>
          </cell>
        </row>
        <row r="13">
          <cell r="G13" t="str">
            <v>市川物産㈱</v>
          </cell>
        </row>
        <row r="14">
          <cell r="G14" t="str">
            <v>丸八工業㈱</v>
          </cell>
        </row>
        <row r="15">
          <cell r="G15" t="str">
            <v>㈱葉名組</v>
          </cell>
        </row>
        <row r="16">
          <cell r="G16" t="str">
            <v>山陽工業㈱</v>
          </cell>
        </row>
        <row r="17">
          <cell r="G17" t="str">
            <v>甲田組土建㈱</v>
          </cell>
        </row>
        <row r="18">
          <cell r="G18" t="str">
            <v>大宗建設㈱</v>
          </cell>
        </row>
        <row r="19">
          <cell r="G19" t="str">
            <v>福山ガス産業㈱</v>
          </cell>
        </row>
        <row r="20">
          <cell r="G20" t="str">
            <v>㈱藤井工務店</v>
          </cell>
        </row>
        <row r="21">
          <cell r="G21" t="str">
            <v>㈱行原工務店</v>
          </cell>
        </row>
        <row r="22">
          <cell r="G22" t="str">
            <v>登電設工業㈱</v>
          </cell>
        </row>
        <row r="23">
          <cell r="G23" t="str">
            <v>㈱荒谷工務店</v>
          </cell>
        </row>
        <row r="24">
          <cell r="G24" t="str">
            <v>㈱サンゼオン</v>
          </cell>
        </row>
        <row r="25">
          <cell r="G25" t="str">
            <v>㈱西条設備</v>
          </cell>
        </row>
        <row r="26">
          <cell r="G26" t="str">
            <v>坂下建設㈱</v>
          </cell>
        </row>
        <row r="27">
          <cell r="G27" t="str">
            <v>㈱大宝組</v>
          </cell>
        </row>
        <row r="28">
          <cell r="G28" t="str">
            <v>㈱堀田組</v>
          </cell>
        </row>
        <row r="29">
          <cell r="G29" t="str">
            <v>㈱ダテ建設</v>
          </cell>
        </row>
        <row r="30">
          <cell r="G30" t="str">
            <v>㈱中電工</v>
          </cell>
        </row>
        <row r="31">
          <cell r="G31" t="str">
            <v>廣島緑地建設（株）</v>
          </cell>
        </row>
        <row r="32">
          <cell r="G32" t="str">
            <v>㈱有斐園</v>
          </cell>
        </row>
        <row r="33">
          <cell r="G33" t="str">
            <v>㈲三和ｻｰﾋﾞｽ</v>
          </cell>
        </row>
        <row r="34">
          <cell r="G34" t="str">
            <v>㈱宝工務店</v>
          </cell>
        </row>
        <row r="35">
          <cell r="G35" t="str">
            <v>大松工業㈱</v>
          </cell>
        </row>
        <row r="36">
          <cell r="G36" t="str">
            <v>広島ガス備後㈱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34557-48FB-40C9-B3CC-6355EFC70337}">
  <dimension ref="B1:E32"/>
  <sheetViews>
    <sheetView tabSelected="1" view="pageBreakPreview" zoomScale="149" zoomScaleNormal="100" zoomScaleSheetLayoutView="100" workbookViewId="0">
      <selection activeCell="I32" sqref="I31:I32"/>
    </sheetView>
  </sheetViews>
  <sheetFormatPr defaultColWidth="9" defaultRowHeight="16.2"/>
  <cols>
    <col min="1" max="1" width="1.6640625" style="1" customWidth="1"/>
    <col min="2" max="5" width="20.6640625" style="1" customWidth="1"/>
    <col min="6" max="6" width="1.6640625" style="1" customWidth="1"/>
    <col min="7" max="16384" width="9" style="1"/>
  </cols>
  <sheetData>
    <row r="1" spans="2:5" ht="24" customHeight="1">
      <c r="B1" s="8" t="s">
        <v>30</v>
      </c>
      <c r="C1" s="2"/>
      <c r="D1" s="3"/>
      <c r="E1" s="3"/>
    </row>
    <row r="2" spans="2:5" s="4" customFormat="1" ht="24" customHeight="1">
      <c r="B2" s="40" t="s">
        <v>1</v>
      </c>
      <c r="C2" s="40"/>
      <c r="D2" s="40"/>
      <c r="E2" s="40"/>
    </row>
    <row r="3" spans="2:5" s="4" customFormat="1" ht="24" customHeight="1"/>
    <row r="4" spans="2:5" s="4" customFormat="1" ht="24" customHeight="1">
      <c r="B4" s="5" t="s">
        <v>10</v>
      </c>
    </row>
    <row r="5" spans="2:5" s="4" customFormat="1" ht="12" customHeight="1" thickBot="1">
      <c r="B5" s="5"/>
    </row>
    <row r="6" spans="2:5" s="4" customFormat="1" ht="12" customHeight="1" thickBot="1">
      <c r="B6" s="26"/>
      <c r="C6" s="27" t="s">
        <v>26</v>
      </c>
      <c r="D6" s="17" t="s">
        <v>27</v>
      </c>
    </row>
    <row r="7" spans="2:5" s="4" customFormat="1" ht="12" customHeight="1">
      <c r="B7" s="25" t="s">
        <v>24</v>
      </c>
      <c r="C7" s="44"/>
      <c r="D7" s="45"/>
    </row>
    <row r="8" spans="2:5" s="4" customFormat="1" ht="12" customHeight="1" thickBot="1">
      <c r="B8" s="23" t="s">
        <v>25</v>
      </c>
      <c r="C8" s="24"/>
      <c r="D8" s="21"/>
    </row>
    <row r="9" spans="2:5" s="4" customFormat="1" ht="12" customHeight="1" thickBot="1">
      <c r="B9" s="5"/>
    </row>
    <row r="10" spans="2:5" s="6" customFormat="1" ht="12" customHeight="1">
      <c r="B10" s="46" t="s">
        <v>8</v>
      </c>
      <c r="C10" s="41" t="s">
        <v>0</v>
      </c>
      <c r="D10" s="42"/>
      <c r="E10" s="43"/>
    </row>
    <row r="11" spans="2:5" s="6" customFormat="1" ht="24" customHeight="1" thickBot="1">
      <c r="B11" s="47"/>
      <c r="C11" s="14" t="s">
        <v>2</v>
      </c>
      <c r="D11" s="12" t="s">
        <v>5</v>
      </c>
      <c r="E11" s="13" t="s">
        <v>3</v>
      </c>
    </row>
    <row r="12" spans="2:5" s="6" customFormat="1" ht="24" customHeight="1" thickBot="1">
      <c r="B12" s="18" t="s">
        <v>11</v>
      </c>
      <c r="C12" s="28">
        <f>C7</f>
        <v>0</v>
      </c>
      <c r="D12" s="16">
        <v>1091</v>
      </c>
      <c r="E12" s="22">
        <f>C12*D12</f>
        <v>0</v>
      </c>
    </row>
    <row r="13" spans="2:5" s="4" customFormat="1" ht="24" customHeight="1" thickBot="1">
      <c r="B13" s="5"/>
    </row>
    <row r="14" spans="2:5" s="3" customFormat="1" ht="12" customHeight="1">
      <c r="B14" s="46" t="s">
        <v>8</v>
      </c>
      <c r="C14" s="41" t="s">
        <v>9</v>
      </c>
      <c r="D14" s="42"/>
      <c r="E14" s="43"/>
    </row>
    <row r="15" spans="2:5" s="3" customFormat="1" ht="24" customHeight="1" thickBot="1">
      <c r="B15" s="47"/>
      <c r="C15" s="14" t="s">
        <v>4</v>
      </c>
      <c r="D15" s="12" t="s">
        <v>6</v>
      </c>
      <c r="E15" s="13" t="s">
        <v>7</v>
      </c>
    </row>
    <row r="16" spans="2:5" s="3" customFormat="1" ht="12" customHeight="1">
      <c r="B16" s="10" t="s">
        <v>12</v>
      </c>
      <c r="C16" s="29">
        <f>$D$8</f>
        <v>0</v>
      </c>
      <c r="D16" s="15">
        <v>96658</v>
      </c>
      <c r="E16" s="32">
        <f>C16*D16</f>
        <v>0</v>
      </c>
    </row>
    <row r="17" spans="2:5" s="3" customFormat="1" ht="12" customHeight="1">
      <c r="B17" s="9" t="s">
        <v>13</v>
      </c>
      <c r="C17" s="29">
        <f>$D$8</f>
        <v>0</v>
      </c>
      <c r="D17" s="11">
        <v>109966</v>
      </c>
      <c r="E17" s="33">
        <f t="shared" ref="E17:E27" si="0">C17*D17</f>
        <v>0</v>
      </c>
    </row>
    <row r="18" spans="2:5" s="3" customFormat="1" ht="12" customHeight="1">
      <c r="B18" s="9" t="s">
        <v>14</v>
      </c>
      <c r="C18" s="29">
        <f>$D$8</f>
        <v>0</v>
      </c>
      <c r="D18" s="11">
        <v>126470</v>
      </c>
      <c r="E18" s="33">
        <f t="shared" si="0"/>
        <v>0</v>
      </c>
    </row>
    <row r="19" spans="2:5" s="3" customFormat="1" ht="12" customHeight="1">
      <c r="B19" s="9" t="s">
        <v>15</v>
      </c>
      <c r="C19" s="30">
        <f>$C$8</f>
        <v>0</v>
      </c>
      <c r="D19" s="11">
        <v>192639</v>
      </c>
      <c r="E19" s="33">
        <f t="shared" si="0"/>
        <v>0</v>
      </c>
    </row>
    <row r="20" spans="2:5" s="3" customFormat="1" ht="12" customHeight="1">
      <c r="B20" s="9" t="s">
        <v>16</v>
      </c>
      <c r="C20" s="30">
        <f>$C$8</f>
        <v>0</v>
      </c>
      <c r="D20" s="11">
        <v>189703</v>
      </c>
      <c r="E20" s="33">
        <f t="shared" si="0"/>
        <v>0</v>
      </c>
    </row>
    <row r="21" spans="2:5" s="3" customFormat="1" ht="12" customHeight="1">
      <c r="B21" s="9" t="s">
        <v>17</v>
      </c>
      <c r="C21" s="30">
        <f>$C$8</f>
        <v>0</v>
      </c>
      <c r="D21" s="11">
        <v>171237</v>
      </c>
      <c r="E21" s="33">
        <f t="shared" si="0"/>
        <v>0</v>
      </c>
    </row>
    <row r="22" spans="2:5" s="3" customFormat="1" ht="12" customHeight="1">
      <c r="B22" s="9" t="s">
        <v>18</v>
      </c>
      <c r="C22" s="29">
        <f t="shared" ref="C22:C27" si="1">$D$8</f>
        <v>0</v>
      </c>
      <c r="D22" s="11">
        <v>132884</v>
      </c>
      <c r="E22" s="33">
        <f t="shared" si="0"/>
        <v>0</v>
      </c>
    </row>
    <row r="23" spans="2:5" s="3" customFormat="1" ht="12" customHeight="1">
      <c r="B23" s="9" t="s">
        <v>19</v>
      </c>
      <c r="C23" s="29">
        <f t="shared" si="1"/>
        <v>0</v>
      </c>
      <c r="D23" s="11">
        <v>97299</v>
      </c>
      <c r="E23" s="33">
        <f t="shared" si="0"/>
        <v>0</v>
      </c>
    </row>
    <row r="24" spans="2:5" s="3" customFormat="1" ht="12" customHeight="1">
      <c r="B24" s="9" t="s">
        <v>20</v>
      </c>
      <c r="C24" s="29">
        <f t="shared" si="1"/>
        <v>0</v>
      </c>
      <c r="D24" s="11">
        <v>137467</v>
      </c>
      <c r="E24" s="33">
        <f t="shared" si="0"/>
        <v>0</v>
      </c>
    </row>
    <row r="25" spans="2:5" s="3" customFormat="1" ht="12" customHeight="1">
      <c r="B25" s="9" t="s">
        <v>21</v>
      </c>
      <c r="C25" s="29">
        <f t="shared" si="1"/>
        <v>0</v>
      </c>
      <c r="D25" s="11">
        <v>160616</v>
      </c>
      <c r="E25" s="33">
        <f t="shared" si="0"/>
        <v>0</v>
      </c>
    </row>
    <row r="26" spans="2:5" s="3" customFormat="1" ht="12" customHeight="1">
      <c r="B26" s="9" t="s">
        <v>22</v>
      </c>
      <c r="C26" s="29">
        <f t="shared" si="1"/>
        <v>0</v>
      </c>
      <c r="D26" s="11">
        <v>132061</v>
      </c>
      <c r="E26" s="33">
        <f t="shared" si="0"/>
        <v>0</v>
      </c>
    </row>
    <row r="27" spans="2:5" s="3" customFormat="1" ht="12" customHeight="1" thickBot="1">
      <c r="B27" s="19" t="s">
        <v>23</v>
      </c>
      <c r="C27" s="31">
        <f t="shared" si="1"/>
        <v>0</v>
      </c>
      <c r="D27" s="20">
        <v>127272</v>
      </c>
      <c r="E27" s="34">
        <f t="shared" si="0"/>
        <v>0</v>
      </c>
    </row>
    <row r="28" spans="2:5" s="4" customFormat="1" ht="12" customHeight="1" thickBot="1">
      <c r="B28" s="5"/>
      <c r="D28" s="35" t="s">
        <v>28</v>
      </c>
      <c r="E28" s="36">
        <f>SUM(E16:E27)</f>
        <v>0</v>
      </c>
    </row>
    <row r="29" spans="2:5" s="3" customFormat="1" ht="24" customHeight="1" thickBot="1">
      <c r="B29" s="6"/>
      <c r="C29" s="6"/>
      <c r="D29" s="7"/>
      <c r="E29" s="7"/>
    </row>
    <row r="30" spans="2:5" s="3" customFormat="1" ht="12" customHeight="1" thickBot="1">
      <c r="B30" s="37" t="s">
        <v>24</v>
      </c>
      <c r="C30" s="27" t="s">
        <v>29</v>
      </c>
      <c r="D30" s="17" t="s">
        <v>28</v>
      </c>
    </row>
    <row r="31" spans="2:5" s="6" customFormat="1" ht="12" customHeight="1" thickBot="1">
      <c r="B31" s="38">
        <f>E12</f>
        <v>0</v>
      </c>
      <c r="C31" s="39">
        <f>E28</f>
        <v>0</v>
      </c>
      <c r="D31" s="48">
        <f>ROUNDDOWN(SUM(B31:C31),0)</f>
        <v>0</v>
      </c>
    </row>
    <row r="32" spans="2:5" s="6" customFormat="1" ht="24" customHeight="1">
      <c r="B32" s="8"/>
    </row>
  </sheetData>
  <mergeCells count="6">
    <mergeCell ref="B2:E2"/>
    <mergeCell ref="C10:E10"/>
    <mergeCell ref="C7:D7"/>
    <mergeCell ref="B10:B11"/>
    <mergeCell ref="C14:E14"/>
    <mergeCell ref="B14:B15"/>
  </mergeCells>
  <phoneticPr fontId="2"/>
  <printOptions horizontalCentered="1" verticalCentered="1"/>
  <pageMargins left="0.78740157480314965" right="0.78740157480314965" top="0.78740157480314965" bottom="0.78740157480314965" header="0.43307086614173229" footer="0.43307086614173229"/>
  <pageSetup paperSize="9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d33e58-4a70-4799-89b5-fbd48a9ef91c" xsi:nil="true"/>
    <lcf76f155ced4ddcb4097134ff3c332f xmlns="acd276d6-825f-4adf-b230-fb8f800f4f96">
      <Terms xmlns="http://schemas.microsoft.com/office/infopath/2007/PartnerControls"/>
    </lcf76f155ced4ddcb4097134ff3c332f>
    <_Flow_SignoffStatus xmlns="acd276d6-825f-4adf-b230-fb8f800f4f9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B3CB8B7167914BACF3B6FECA535FB8" ma:contentTypeVersion="15" ma:contentTypeDescription="新しいドキュメントを作成します。" ma:contentTypeScope="" ma:versionID="f27086325b25aeccb519cb5c5a50855e">
  <xsd:schema xmlns:xsd="http://www.w3.org/2001/XMLSchema" xmlns:xs="http://www.w3.org/2001/XMLSchema" xmlns:p="http://schemas.microsoft.com/office/2006/metadata/properties" xmlns:ns2="acd276d6-825f-4adf-b230-fb8f800f4f96" xmlns:ns3="e9d33e58-4a70-4799-89b5-fbd48a9ef91c" targetNamespace="http://schemas.microsoft.com/office/2006/metadata/properties" ma:root="true" ma:fieldsID="0d68b6d8a11296571688dfd5b6d34e0e" ns2:_="" ns3:_="">
    <xsd:import namespace="acd276d6-825f-4adf-b230-fb8f800f4f96"/>
    <xsd:import namespace="e9d33e58-4a70-4799-89b5-fbd48a9ef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d276d6-825f-4adf-b230-fb8f800f4f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33e58-4a70-4799-89b5-fbd48a9ef91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05c10d3-8ddc-45f9-9d29-4fe495a40e50}" ma:internalName="TaxCatchAll" ma:showField="CatchAllData" ma:web="e9d33e58-4a70-4799-89b5-fbd48a9ef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B96241-84B3-4841-82CF-12293DFA6AFE}">
  <ds:schemaRefs>
    <ds:schemaRef ds:uri="http://purl.org/dc/elements/1.1/"/>
    <ds:schemaRef ds:uri="acd276d6-825f-4adf-b230-fb8f800f4f96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9d33e58-4a70-4799-89b5-fbd48a9ef91c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09AD1FD-AE7F-4832-8613-2A1050474B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A89BD8-7DCD-4997-8A42-95288AD9334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1638934-527C-4E60-ADDE-908BCEBCC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d276d6-825f-4adf-b230-fb8f800f4f96"/>
    <ds:schemaRef ds:uri="e9d33e58-4a70-4799-89b5-fbd48a9ef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移行用ユーザー</vt:lpwstr>
  </property>
  <property fmtid="{D5CDD505-2E9C-101B-9397-08002B2CF9AE}" pid="3" name="display_urn:schemas-microsoft-com:office:office#Author">
    <vt:lpwstr>移行用ユーザー</vt:lpwstr>
  </property>
  <property fmtid="{D5CDD505-2E9C-101B-9397-08002B2CF9AE}" pid="4" name="MediaServiceImageTags">
    <vt:lpwstr/>
  </property>
  <property fmtid="{D5CDD505-2E9C-101B-9397-08002B2CF9AE}" pid="5" name="ContentTypeId">
    <vt:lpwstr>0x01010015B3CB8B7167914BACF3B6FECA535FB8</vt:lpwstr>
  </property>
</Properties>
</file>