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データ資料関係寄せ集め\○宿泊統計 プレス発表\03_プレス資料エクセル・パワポ\HP本文掲載用表\"/>
    </mc:Choice>
  </mc:AlternateContent>
  <bookViews>
    <workbookView xWindow="0" yWindow="0" windowWidth="12915" windowHeight="7695"/>
  </bookViews>
  <sheets>
    <sheet name="全体" sheetId="8" r:id="rId1"/>
    <sheet name="外国人" sheetId="9" r:id="rId2"/>
    <sheet name="日本人" sheetId="10" r:id="rId3"/>
    <sheet name="客室稼働率" sheetId="1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3" l="1"/>
  <c r="O31" i="13"/>
  <c r="O25" i="13"/>
  <c r="O26" i="13"/>
  <c r="O20" i="13"/>
  <c r="O21" i="13"/>
  <c r="O15" i="13"/>
  <c r="O16" i="13"/>
  <c r="O10" i="13"/>
  <c r="O11" i="13"/>
  <c r="O5" i="13"/>
  <c r="O6" i="13"/>
  <c r="N30" i="13"/>
  <c r="N31" i="13"/>
  <c r="N25" i="13"/>
  <c r="N26" i="13"/>
  <c r="N20" i="13"/>
  <c r="N21" i="13"/>
  <c r="N15" i="13"/>
  <c r="N16" i="13"/>
  <c r="N10" i="13"/>
  <c r="N11" i="13"/>
  <c r="N5" i="13"/>
  <c r="N6" i="13"/>
  <c r="N30" i="10" l="1"/>
  <c r="O30" i="10"/>
  <c r="N31" i="10"/>
  <c r="O31" i="10"/>
  <c r="N29" i="10"/>
  <c r="N25" i="10"/>
  <c r="O25" i="10"/>
  <c r="N26" i="10"/>
  <c r="O26" i="10"/>
  <c r="N24" i="10"/>
  <c r="N20" i="10"/>
  <c r="O20" i="10"/>
  <c r="N21" i="10"/>
  <c r="O21" i="10"/>
  <c r="N19" i="10"/>
  <c r="N15" i="10"/>
  <c r="O15" i="10"/>
  <c r="N16" i="10"/>
  <c r="O16" i="10"/>
  <c r="N14" i="10"/>
  <c r="N10" i="10"/>
  <c r="O10" i="10"/>
  <c r="N11" i="10"/>
  <c r="O11" i="10"/>
  <c r="N9" i="10"/>
  <c r="N5" i="10"/>
  <c r="O5" i="10"/>
  <c r="N6" i="10"/>
  <c r="O6" i="10"/>
  <c r="N4" i="10"/>
  <c r="N30" i="9"/>
  <c r="O30" i="9"/>
  <c r="N31" i="9"/>
  <c r="O31" i="9"/>
  <c r="N25" i="9"/>
  <c r="O25" i="9"/>
  <c r="N26" i="9"/>
  <c r="O26" i="9"/>
  <c r="N20" i="9"/>
  <c r="O20" i="9"/>
  <c r="N21" i="9"/>
  <c r="O21" i="9"/>
  <c r="N15" i="9"/>
  <c r="O15" i="9"/>
  <c r="N16" i="9"/>
  <c r="O16" i="9"/>
  <c r="N10" i="9"/>
  <c r="O10" i="9"/>
  <c r="N11" i="9"/>
  <c r="O11" i="9"/>
  <c r="N5" i="9"/>
  <c r="O5" i="9"/>
  <c r="N6" i="9"/>
  <c r="O6" i="9"/>
  <c r="N30" i="8"/>
  <c r="O30" i="8"/>
  <c r="N31" i="8"/>
  <c r="O31" i="8"/>
  <c r="N25" i="8"/>
  <c r="O25" i="8"/>
  <c r="N26" i="8"/>
  <c r="O26" i="8"/>
  <c r="N20" i="8"/>
  <c r="O20" i="8"/>
  <c r="N21" i="8"/>
  <c r="O21" i="8"/>
  <c r="N15" i="8"/>
  <c r="O15" i="8"/>
  <c r="N16" i="8"/>
  <c r="O16" i="8"/>
  <c r="O10" i="8"/>
  <c r="N10" i="8"/>
  <c r="N11" i="8"/>
  <c r="O11" i="8"/>
  <c r="O6" i="8"/>
  <c r="O5" i="8"/>
  <c r="N6" i="8"/>
  <c r="N5" i="8"/>
  <c r="M30" i="13" l="1"/>
  <c r="M31" i="13"/>
  <c r="M25" i="13"/>
  <c r="M26" i="13"/>
  <c r="M20" i="13"/>
  <c r="M21" i="13"/>
  <c r="M15" i="13"/>
  <c r="M16" i="13"/>
  <c r="M10" i="13"/>
  <c r="M11" i="13"/>
  <c r="L5" i="13"/>
  <c r="K5" i="13"/>
  <c r="M5" i="13"/>
  <c r="M6" i="13"/>
  <c r="M29" i="10"/>
  <c r="M30" i="10" s="1"/>
  <c r="M24" i="10"/>
  <c r="M25" i="10" s="1"/>
  <c r="M19" i="10"/>
  <c r="M20" i="10" s="1"/>
  <c r="M14" i="10"/>
  <c r="M15" i="10" s="1"/>
  <c r="M5" i="10"/>
  <c r="M10" i="10"/>
  <c r="M11" i="10"/>
  <c r="M6" i="10"/>
  <c r="M9" i="10"/>
  <c r="M4" i="10"/>
  <c r="M30" i="8"/>
  <c r="M31" i="8"/>
  <c r="M25" i="8"/>
  <c r="M26" i="8"/>
  <c r="M20" i="8"/>
  <c r="M21" i="8"/>
  <c r="M15" i="8"/>
  <c r="M16" i="8"/>
  <c r="M10" i="8"/>
  <c r="M11" i="8"/>
  <c r="M5" i="8"/>
  <c r="M6" i="8"/>
  <c r="M30" i="9"/>
  <c r="M31" i="9"/>
  <c r="M25" i="9"/>
  <c r="M26" i="9"/>
  <c r="M20" i="9"/>
  <c r="M21" i="9"/>
  <c r="M15" i="9"/>
  <c r="M16" i="9"/>
  <c r="M11" i="9"/>
  <c r="M10" i="9"/>
  <c r="M6" i="9"/>
  <c r="M5" i="9"/>
  <c r="M31" i="10" l="1"/>
  <c r="M26" i="10"/>
  <c r="M21" i="10"/>
  <c r="M16" i="10"/>
  <c r="D31" i="13"/>
  <c r="E31" i="13"/>
  <c r="F31" i="13"/>
  <c r="G31" i="13"/>
  <c r="H31" i="13"/>
  <c r="I31" i="13"/>
  <c r="J31" i="13"/>
  <c r="K31" i="13"/>
  <c r="L31" i="13"/>
  <c r="C31" i="13"/>
  <c r="D30" i="13"/>
  <c r="E30" i="13"/>
  <c r="F30" i="13"/>
  <c r="G30" i="13"/>
  <c r="H30" i="13"/>
  <c r="I30" i="13"/>
  <c r="J30" i="13"/>
  <c r="K30" i="13"/>
  <c r="L30" i="13"/>
  <c r="C30" i="13"/>
  <c r="D26" i="13"/>
  <c r="E26" i="13"/>
  <c r="F26" i="13"/>
  <c r="G26" i="13"/>
  <c r="H26" i="13"/>
  <c r="I26" i="13"/>
  <c r="J26" i="13"/>
  <c r="K26" i="13"/>
  <c r="L26" i="13"/>
  <c r="C26" i="13"/>
  <c r="D25" i="13"/>
  <c r="E25" i="13"/>
  <c r="F25" i="13"/>
  <c r="G25" i="13"/>
  <c r="H25" i="13"/>
  <c r="I25" i="13"/>
  <c r="J25" i="13"/>
  <c r="K25" i="13"/>
  <c r="L25" i="13"/>
  <c r="C25" i="13"/>
  <c r="D21" i="13"/>
  <c r="E21" i="13"/>
  <c r="F21" i="13"/>
  <c r="G21" i="13"/>
  <c r="H21" i="13"/>
  <c r="I21" i="13"/>
  <c r="J21" i="13"/>
  <c r="K21" i="13"/>
  <c r="L21" i="13"/>
  <c r="C21" i="13"/>
  <c r="D20" i="13"/>
  <c r="E20" i="13"/>
  <c r="F20" i="13"/>
  <c r="G20" i="13"/>
  <c r="H20" i="13"/>
  <c r="I20" i="13"/>
  <c r="J20" i="13"/>
  <c r="K20" i="13"/>
  <c r="L20" i="13"/>
  <c r="C20" i="13"/>
  <c r="D16" i="13"/>
  <c r="E16" i="13"/>
  <c r="F16" i="13"/>
  <c r="G16" i="13"/>
  <c r="H16" i="13"/>
  <c r="I16" i="13"/>
  <c r="J16" i="13"/>
  <c r="K16" i="13"/>
  <c r="L16" i="13"/>
  <c r="C16" i="13"/>
  <c r="D15" i="13"/>
  <c r="E15" i="13"/>
  <c r="F15" i="13"/>
  <c r="G15" i="13"/>
  <c r="H15" i="13"/>
  <c r="I15" i="13"/>
  <c r="J15" i="13"/>
  <c r="K15" i="13"/>
  <c r="L15" i="13"/>
  <c r="C15" i="13"/>
  <c r="D11" i="13"/>
  <c r="E11" i="13"/>
  <c r="F11" i="13"/>
  <c r="G11" i="13"/>
  <c r="H11" i="13"/>
  <c r="I11" i="13"/>
  <c r="J11" i="13"/>
  <c r="K11" i="13"/>
  <c r="L11" i="13"/>
  <c r="C11" i="13"/>
  <c r="D10" i="13"/>
  <c r="E10" i="13"/>
  <c r="F10" i="13"/>
  <c r="G10" i="13"/>
  <c r="H10" i="13"/>
  <c r="I10" i="13"/>
  <c r="J10" i="13"/>
  <c r="K10" i="13"/>
  <c r="L10" i="13"/>
  <c r="C10" i="13"/>
  <c r="D6" i="13"/>
  <c r="E6" i="13"/>
  <c r="F6" i="13"/>
  <c r="G6" i="13"/>
  <c r="H6" i="13"/>
  <c r="I6" i="13"/>
  <c r="J6" i="13"/>
  <c r="K6" i="13"/>
  <c r="L6" i="13"/>
  <c r="C6" i="13"/>
  <c r="D5" i="13"/>
  <c r="E5" i="13"/>
  <c r="F5" i="13"/>
  <c r="G5" i="13"/>
  <c r="H5" i="13"/>
  <c r="I5" i="13"/>
  <c r="J5" i="13"/>
  <c r="C5" i="13"/>
  <c r="D29" i="10" l="1"/>
  <c r="E29" i="10"/>
  <c r="F29" i="10"/>
  <c r="G29" i="10"/>
  <c r="H29" i="10"/>
  <c r="I29" i="10"/>
  <c r="J29" i="10"/>
  <c r="K29" i="10"/>
  <c r="L29" i="10"/>
  <c r="C29" i="10"/>
  <c r="D28" i="10"/>
  <c r="E28" i="10"/>
  <c r="F28" i="10"/>
  <c r="G28" i="10"/>
  <c r="H28" i="10"/>
  <c r="I28" i="10"/>
  <c r="J28" i="10"/>
  <c r="K28" i="10"/>
  <c r="L28" i="10"/>
  <c r="M28" i="10"/>
  <c r="N28" i="10"/>
  <c r="C28" i="10"/>
  <c r="D27" i="10"/>
  <c r="E27" i="10"/>
  <c r="F27" i="10"/>
  <c r="G27" i="10"/>
  <c r="H27" i="10"/>
  <c r="I27" i="10"/>
  <c r="J27" i="10"/>
  <c r="K27" i="10"/>
  <c r="L27" i="10"/>
  <c r="M27" i="10"/>
  <c r="N27" i="10"/>
  <c r="C27" i="10"/>
  <c r="D24" i="10"/>
  <c r="E24" i="10"/>
  <c r="F24" i="10"/>
  <c r="G24" i="10"/>
  <c r="H24" i="10"/>
  <c r="I24" i="10"/>
  <c r="J24" i="10"/>
  <c r="K24" i="10"/>
  <c r="L24" i="10"/>
  <c r="C24" i="10"/>
  <c r="D23" i="10"/>
  <c r="E23" i="10"/>
  <c r="F23" i="10"/>
  <c r="G23" i="10"/>
  <c r="H23" i="10"/>
  <c r="I23" i="10"/>
  <c r="J23" i="10"/>
  <c r="K23" i="10"/>
  <c r="L23" i="10"/>
  <c r="M23" i="10"/>
  <c r="N23" i="10"/>
  <c r="C23" i="10"/>
  <c r="D22" i="10"/>
  <c r="E22" i="10"/>
  <c r="F22" i="10"/>
  <c r="G22" i="10"/>
  <c r="H22" i="10"/>
  <c r="I22" i="10"/>
  <c r="J22" i="10"/>
  <c r="K22" i="10"/>
  <c r="L22" i="10"/>
  <c r="M22" i="10"/>
  <c r="N22" i="10"/>
  <c r="C22" i="10"/>
  <c r="D19" i="10"/>
  <c r="E19" i="10"/>
  <c r="F19" i="10"/>
  <c r="G19" i="10"/>
  <c r="H19" i="10"/>
  <c r="I19" i="10"/>
  <c r="J19" i="10"/>
  <c r="K19" i="10"/>
  <c r="L19" i="10"/>
  <c r="C19" i="10"/>
  <c r="D18" i="10"/>
  <c r="E18" i="10"/>
  <c r="F18" i="10"/>
  <c r="G18" i="10"/>
  <c r="H18" i="10"/>
  <c r="I18" i="10"/>
  <c r="J18" i="10"/>
  <c r="K18" i="10"/>
  <c r="L18" i="10"/>
  <c r="M18" i="10"/>
  <c r="N18" i="10"/>
  <c r="C18" i="10"/>
  <c r="D17" i="10"/>
  <c r="E17" i="10"/>
  <c r="F17" i="10"/>
  <c r="G17" i="10"/>
  <c r="H17" i="10"/>
  <c r="I17" i="10"/>
  <c r="J17" i="10"/>
  <c r="K17" i="10"/>
  <c r="L17" i="10"/>
  <c r="M17" i="10"/>
  <c r="N17" i="10"/>
  <c r="C17" i="10"/>
  <c r="D14" i="10"/>
  <c r="E14" i="10"/>
  <c r="F14" i="10"/>
  <c r="G14" i="10"/>
  <c r="H14" i="10"/>
  <c r="I14" i="10"/>
  <c r="J14" i="10"/>
  <c r="K14" i="10"/>
  <c r="L14" i="10"/>
  <c r="C14" i="10"/>
  <c r="D13" i="10"/>
  <c r="E13" i="10"/>
  <c r="F13" i="10"/>
  <c r="G13" i="10"/>
  <c r="H13" i="10"/>
  <c r="I13" i="10"/>
  <c r="J13" i="10"/>
  <c r="K13" i="10"/>
  <c r="L13" i="10"/>
  <c r="M13" i="10"/>
  <c r="N13" i="10"/>
  <c r="C13" i="10"/>
  <c r="D12" i="10"/>
  <c r="E12" i="10"/>
  <c r="F12" i="10"/>
  <c r="G12" i="10"/>
  <c r="H12" i="10"/>
  <c r="I12" i="10"/>
  <c r="J12" i="10"/>
  <c r="K12" i="10"/>
  <c r="L12" i="10"/>
  <c r="M12" i="10"/>
  <c r="N12" i="10"/>
  <c r="C12" i="10"/>
  <c r="D9" i="10"/>
  <c r="E9" i="10"/>
  <c r="F9" i="10"/>
  <c r="G9" i="10"/>
  <c r="H9" i="10"/>
  <c r="I9" i="10"/>
  <c r="J9" i="10"/>
  <c r="K9" i="10"/>
  <c r="L9" i="10"/>
  <c r="C9" i="10"/>
  <c r="D8" i="10"/>
  <c r="E8" i="10"/>
  <c r="F8" i="10"/>
  <c r="G8" i="10"/>
  <c r="H8" i="10"/>
  <c r="I8" i="10"/>
  <c r="J8" i="10"/>
  <c r="K8" i="10"/>
  <c r="L8" i="10"/>
  <c r="M8" i="10"/>
  <c r="N8" i="10"/>
  <c r="C8" i="10"/>
  <c r="D7" i="10"/>
  <c r="E7" i="10"/>
  <c r="F7" i="10"/>
  <c r="G7" i="10"/>
  <c r="H7" i="10"/>
  <c r="I7" i="10"/>
  <c r="J7" i="10"/>
  <c r="K7" i="10"/>
  <c r="L7" i="10"/>
  <c r="M7" i="10"/>
  <c r="N7" i="10"/>
  <c r="C7" i="10"/>
  <c r="D4" i="10"/>
  <c r="E4" i="10"/>
  <c r="F4" i="10"/>
  <c r="G4" i="10"/>
  <c r="H4" i="10"/>
  <c r="I4" i="10"/>
  <c r="J4" i="10"/>
  <c r="K4" i="10"/>
  <c r="L4" i="10"/>
  <c r="C4" i="10"/>
  <c r="D3" i="10"/>
  <c r="E3" i="10"/>
  <c r="F3" i="10"/>
  <c r="G3" i="10"/>
  <c r="H3" i="10"/>
  <c r="I3" i="10"/>
  <c r="J3" i="10"/>
  <c r="K3" i="10"/>
  <c r="L3" i="10"/>
  <c r="M3" i="10"/>
  <c r="N3" i="10"/>
  <c r="C3" i="10"/>
  <c r="D2" i="10"/>
  <c r="E2" i="10"/>
  <c r="F2" i="10"/>
  <c r="G2" i="10"/>
  <c r="H2" i="10"/>
  <c r="I2" i="10"/>
  <c r="J2" i="10"/>
  <c r="K2" i="10"/>
  <c r="L2" i="10"/>
  <c r="M2" i="10"/>
  <c r="N2" i="10"/>
  <c r="C2" i="10"/>
  <c r="L30" i="10" l="1"/>
  <c r="L25" i="10"/>
  <c r="L20" i="10"/>
  <c r="L15" i="10"/>
  <c r="L10" i="10"/>
  <c r="L11" i="10"/>
  <c r="L5" i="10"/>
  <c r="L6" i="10"/>
  <c r="L30" i="9"/>
  <c r="L31" i="9"/>
  <c r="L25" i="9"/>
  <c r="L26" i="9"/>
  <c r="L20" i="9"/>
  <c r="L21" i="9"/>
  <c r="L15" i="9"/>
  <c r="L16" i="9"/>
  <c r="L10" i="9"/>
  <c r="L11" i="9"/>
  <c r="L5" i="9"/>
  <c r="L6" i="9"/>
  <c r="L30" i="8"/>
  <c r="L31" i="8"/>
  <c r="L25" i="8"/>
  <c r="L26" i="8"/>
  <c r="L20" i="8"/>
  <c r="L21" i="8"/>
  <c r="L15" i="8"/>
  <c r="L16" i="8"/>
  <c r="L10" i="8"/>
  <c r="L11" i="8"/>
  <c r="L6" i="8"/>
  <c r="L5" i="8"/>
  <c r="L31" i="10" l="1"/>
  <c r="L26" i="10"/>
  <c r="L21" i="10"/>
  <c r="L16" i="10"/>
  <c r="J15" i="10"/>
  <c r="H10" i="10"/>
  <c r="J5" i="10"/>
  <c r="O23" i="10"/>
  <c r="I26" i="10"/>
  <c r="E26" i="10"/>
  <c r="O22" i="10"/>
  <c r="F30" i="10"/>
  <c r="K31" i="10"/>
  <c r="G31" i="10"/>
  <c r="C31" i="10"/>
  <c r="K21" i="9"/>
  <c r="J21" i="9"/>
  <c r="I21" i="9"/>
  <c r="H21" i="9"/>
  <c r="G21" i="9"/>
  <c r="F21" i="9"/>
  <c r="E21" i="9"/>
  <c r="D21" i="9"/>
  <c r="C21" i="9"/>
  <c r="K20" i="9"/>
  <c r="J20" i="9"/>
  <c r="I20" i="9"/>
  <c r="H20" i="9"/>
  <c r="G20" i="9"/>
  <c r="F20" i="9"/>
  <c r="E20" i="9"/>
  <c r="D20" i="9"/>
  <c r="C20" i="9"/>
  <c r="K16" i="9"/>
  <c r="J16" i="9"/>
  <c r="I16" i="9"/>
  <c r="H16" i="9"/>
  <c r="G16" i="9"/>
  <c r="F16" i="9"/>
  <c r="E16" i="9"/>
  <c r="D16" i="9"/>
  <c r="C16" i="9"/>
  <c r="K15" i="9"/>
  <c r="J15" i="9"/>
  <c r="I15" i="9"/>
  <c r="H15" i="9"/>
  <c r="G15" i="9"/>
  <c r="F15" i="9"/>
  <c r="E15" i="9"/>
  <c r="D15" i="9"/>
  <c r="C15" i="9"/>
  <c r="K11" i="9"/>
  <c r="J11" i="9"/>
  <c r="I11" i="9"/>
  <c r="H11" i="9"/>
  <c r="G11" i="9"/>
  <c r="F11" i="9"/>
  <c r="E11" i="9"/>
  <c r="D11" i="9"/>
  <c r="C11" i="9"/>
  <c r="K10" i="9"/>
  <c r="J10" i="9"/>
  <c r="I10" i="9"/>
  <c r="H10" i="9"/>
  <c r="G10" i="9"/>
  <c r="F10" i="9"/>
  <c r="E10" i="9"/>
  <c r="D10" i="9"/>
  <c r="C10" i="9"/>
  <c r="K6" i="9"/>
  <c r="J6" i="9"/>
  <c r="I6" i="9"/>
  <c r="H6" i="9"/>
  <c r="G6" i="9"/>
  <c r="F6" i="9"/>
  <c r="E6" i="9"/>
  <c r="D6" i="9"/>
  <c r="C6" i="9"/>
  <c r="K5" i="9"/>
  <c r="J5" i="9"/>
  <c r="I5" i="9"/>
  <c r="H5" i="9"/>
  <c r="G5" i="9"/>
  <c r="F5" i="9"/>
  <c r="E5" i="9"/>
  <c r="D5" i="9"/>
  <c r="C5" i="9"/>
  <c r="K26" i="9"/>
  <c r="J26" i="9"/>
  <c r="I26" i="9"/>
  <c r="H26" i="9"/>
  <c r="G26" i="9"/>
  <c r="F26" i="9"/>
  <c r="E26" i="9"/>
  <c r="D26" i="9"/>
  <c r="C26" i="9"/>
  <c r="K25" i="9"/>
  <c r="J25" i="9"/>
  <c r="I25" i="9"/>
  <c r="H25" i="9"/>
  <c r="G25" i="9"/>
  <c r="F25" i="9"/>
  <c r="E25" i="9"/>
  <c r="D25" i="9"/>
  <c r="C25" i="9"/>
  <c r="K31" i="9"/>
  <c r="J31" i="9"/>
  <c r="I31" i="9"/>
  <c r="H31" i="9"/>
  <c r="G31" i="9"/>
  <c r="F31" i="9"/>
  <c r="E31" i="9"/>
  <c r="D31" i="9"/>
  <c r="C31" i="9"/>
  <c r="K30" i="9"/>
  <c r="J30" i="9"/>
  <c r="I30" i="9"/>
  <c r="H30" i="9"/>
  <c r="G30" i="9"/>
  <c r="F30" i="9"/>
  <c r="E30" i="9"/>
  <c r="D30" i="9"/>
  <c r="C30" i="9"/>
  <c r="K21" i="8"/>
  <c r="J21" i="8"/>
  <c r="I21" i="8"/>
  <c r="H21" i="8"/>
  <c r="G21" i="8"/>
  <c r="F21" i="8"/>
  <c r="E21" i="8"/>
  <c r="D21" i="8"/>
  <c r="C21" i="8"/>
  <c r="K20" i="8"/>
  <c r="J20" i="8"/>
  <c r="I20" i="8"/>
  <c r="H20" i="8"/>
  <c r="G20" i="8"/>
  <c r="F20" i="8"/>
  <c r="E20" i="8"/>
  <c r="D20" i="8"/>
  <c r="C20" i="8"/>
  <c r="K16" i="8"/>
  <c r="J16" i="8"/>
  <c r="I16" i="8"/>
  <c r="H16" i="8"/>
  <c r="G16" i="8"/>
  <c r="F16" i="8"/>
  <c r="E16" i="8"/>
  <c r="D16" i="8"/>
  <c r="C16" i="8"/>
  <c r="K15" i="8"/>
  <c r="J15" i="8"/>
  <c r="I15" i="8"/>
  <c r="H15" i="8"/>
  <c r="G15" i="8"/>
  <c r="F15" i="8"/>
  <c r="E15" i="8"/>
  <c r="D15" i="8"/>
  <c r="C15" i="8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6" i="8"/>
  <c r="J6" i="8"/>
  <c r="I6" i="8"/>
  <c r="H6" i="8"/>
  <c r="G6" i="8"/>
  <c r="F6" i="8"/>
  <c r="E6" i="8"/>
  <c r="D6" i="8"/>
  <c r="C6" i="8"/>
  <c r="K5" i="8"/>
  <c r="J5" i="8"/>
  <c r="I5" i="8"/>
  <c r="H5" i="8"/>
  <c r="G5" i="8"/>
  <c r="F5" i="8"/>
  <c r="E5" i="8"/>
  <c r="D5" i="8"/>
  <c r="C5" i="8"/>
  <c r="K26" i="8"/>
  <c r="J26" i="8"/>
  <c r="I26" i="8"/>
  <c r="H26" i="8"/>
  <c r="G26" i="8"/>
  <c r="F26" i="8"/>
  <c r="E26" i="8"/>
  <c r="D26" i="8"/>
  <c r="C26" i="8"/>
  <c r="K25" i="8"/>
  <c r="J25" i="8"/>
  <c r="I25" i="8"/>
  <c r="H25" i="8"/>
  <c r="G25" i="8"/>
  <c r="F25" i="8"/>
  <c r="E25" i="8"/>
  <c r="D25" i="8"/>
  <c r="C25" i="8"/>
  <c r="K31" i="8"/>
  <c r="J31" i="8"/>
  <c r="I31" i="8"/>
  <c r="H31" i="8"/>
  <c r="G31" i="8"/>
  <c r="F31" i="8"/>
  <c r="E31" i="8"/>
  <c r="D31" i="8"/>
  <c r="C31" i="8"/>
  <c r="K30" i="8"/>
  <c r="J30" i="8"/>
  <c r="I30" i="8"/>
  <c r="H30" i="8"/>
  <c r="G30" i="8"/>
  <c r="F30" i="8"/>
  <c r="E30" i="8"/>
  <c r="D30" i="8"/>
  <c r="C30" i="8"/>
  <c r="I31" i="10" l="1"/>
  <c r="F15" i="10"/>
  <c r="J30" i="10"/>
  <c r="C6" i="10"/>
  <c r="K26" i="10"/>
  <c r="F5" i="10"/>
  <c r="G6" i="10"/>
  <c r="K6" i="10"/>
  <c r="I11" i="10"/>
  <c r="C16" i="10"/>
  <c r="G16" i="10"/>
  <c r="K16" i="10"/>
  <c r="I21" i="10"/>
  <c r="C11" i="10"/>
  <c r="G11" i="10"/>
  <c r="K11" i="10"/>
  <c r="C25" i="10"/>
  <c r="E10" i="10"/>
  <c r="I15" i="10"/>
  <c r="I16" i="10"/>
  <c r="E21" i="10"/>
  <c r="O28" i="10"/>
  <c r="C30" i="10"/>
  <c r="G30" i="10"/>
  <c r="K30" i="10"/>
  <c r="F26" i="10"/>
  <c r="J26" i="10"/>
  <c r="C26" i="10"/>
  <c r="D6" i="10"/>
  <c r="H6" i="10"/>
  <c r="O9" i="10"/>
  <c r="H11" i="10"/>
  <c r="D10" i="10"/>
  <c r="D16" i="10"/>
  <c r="H16" i="10"/>
  <c r="D20" i="10"/>
  <c r="H20" i="10"/>
  <c r="D31" i="10"/>
  <c r="G25" i="10"/>
  <c r="G26" i="10"/>
  <c r="I5" i="10"/>
  <c r="I6" i="10"/>
  <c r="I10" i="10"/>
  <c r="E30" i="10"/>
  <c r="I30" i="10"/>
  <c r="O24" i="10"/>
  <c r="H26" i="10"/>
  <c r="D25" i="10"/>
  <c r="F6" i="10"/>
  <c r="J6" i="10"/>
  <c r="F11" i="10"/>
  <c r="J11" i="10"/>
  <c r="F16" i="10"/>
  <c r="J16" i="10"/>
  <c r="F21" i="10"/>
  <c r="J21" i="10"/>
  <c r="H31" i="10"/>
  <c r="K25" i="10"/>
  <c r="E5" i="10"/>
  <c r="E15" i="10"/>
  <c r="F31" i="10"/>
  <c r="J31" i="10"/>
  <c r="E31" i="10"/>
  <c r="E25" i="10"/>
  <c r="I25" i="10"/>
  <c r="H25" i="10"/>
  <c r="O2" i="10"/>
  <c r="O3" i="10"/>
  <c r="C5" i="10"/>
  <c r="G5" i="10"/>
  <c r="K5" i="10"/>
  <c r="E6" i="10"/>
  <c r="O7" i="10"/>
  <c r="O8" i="10"/>
  <c r="C10" i="10"/>
  <c r="G10" i="10"/>
  <c r="K10" i="10"/>
  <c r="E11" i="10"/>
  <c r="O12" i="10"/>
  <c r="O13" i="10"/>
  <c r="C15" i="10"/>
  <c r="G15" i="10"/>
  <c r="K15" i="10"/>
  <c r="E16" i="10"/>
  <c r="O17" i="10"/>
  <c r="O18" i="10"/>
  <c r="C21" i="10"/>
  <c r="G21" i="10"/>
  <c r="K21" i="10"/>
  <c r="O14" i="10"/>
  <c r="O27" i="10"/>
  <c r="D26" i="10"/>
  <c r="D11" i="10"/>
  <c r="E20" i="10"/>
  <c r="I20" i="10"/>
  <c r="D21" i="10"/>
  <c r="H21" i="10"/>
  <c r="O29" i="10"/>
  <c r="D30" i="10"/>
  <c r="H30" i="10"/>
  <c r="F25" i="10"/>
  <c r="J25" i="10"/>
  <c r="D5" i="10"/>
  <c r="H5" i="10"/>
  <c r="F10" i="10"/>
  <c r="J10" i="10"/>
  <c r="D15" i="10"/>
  <c r="H15" i="10"/>
  <c r="O19" i="10"/>
  <c r="F20" i="10"/>
  <c r="J20" i="10"/>
  <c r="O4" i="10"/>
  <c r="C20" i="10"/>
  <c r="G20" i="10"/>
  <c r="K20" i="10"/>
</calcChain>
</file>

<file path=xl/sharedStrings.xml><?xml version="1.0" encoding="utf-8"?>
<sst xmlns="http://schemas.openxmlformats.org/spreadsheetml/2006/main" count="204" uniqueCount="41">
  <si>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</si>
  <si>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</si>
  <si>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</si>
  <si>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</si>
  <si>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</si>
  <si>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</si>
  <si>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</si>
  <si>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</si>
  <si>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</si>
  <si>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</si>
  <si>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</si>
  <si>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</si>
  <si>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県別</t>
    <rPh sb="0" eb="2">
      <t>ケンベツ</t>
    </rPh>
    <phoneticPr fontId="2"/>
  </si>
  <si>
    <t>全国</t>
    <rPh sb="0" eb="2">
      <t>ゼンコク</t>
    </rPh>
    <phoneticPr fontId="2"/>
  </si>
  <si>
    <t>四国</t>
    <rPh sb="0" eb="2">
      <t>シコク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</si>
  <si>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</si>
  <si>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</si>
  <si>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</si>
  <si>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</si>
  <si>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年別</t>
    <rPh sb="0" eb="2">
      <t>ネンベツ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</si>
  <si>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</si>
  <si>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</si>
  <si>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</si>
  <si>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計</t>
    <rPh sb="0" eb="1">
      <t>ケイ</t>
    </rPh>
    <phoneticPr fontId="2"/>
  </si>
  <si>
    <t>対2020年比</t>
    <rPh sb="0" eb="1">
      <t>タイ</t>
    </rPh>
    <rPh sb="5" eb="7">
      <t>ネンヒ</t>
    </rPh>
    <phoneticPr fontId="2"/>
  </si>
  <si>
    <t>対2019年比</t>
    <rPh sb="0" eb="1">
      <t>タイ</t>
    </rPh>
    <rPh sb="5" eb="7">
      <t>ネンヒ</t>
    </rPh>
    <phoneticPr fontId="2"/>
  </si>
  <si>
    <t>県別</t>
  </si>
  <si>
    <t>年別</t>
  </si>
  <si>
    <t>1月</t>
  </si>
  <si>
    <t>計</t>
  </si>
  <si>
    <t>徳島県</t>
  </si>
  <si>
    <t>2019年</t>
  </si>
  <si>
    <t>2020年</t>
  </si>
  <si>
    <t>2021年</t>
  </si>
  <si>
    <t>対2020年ポイント差</t>
  </si>
  <si>
    <t>対2019年ポイント差</t>
  </si>
  <si>
    <t>香川県</t>
  </si>
  <si>
    <t>愛媛県</t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</si>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</sst>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" fillId="0" borderId="0">
      <alignment vertical="center"/>
    </xf>
  </cellStyleXfs>
  <cellXfs count="49">
    <xf numFmtId="0" fontId="0" fillId="0" borderId="0" xfId="0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 shrinkToFit="1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38" fontId="6" fillId="0" borderId="2" xfId="1" applyFont="1" applyBorder="1">
      <alignment vertical="center"/>
    </xf>
    <xf numFmtId="38" fontId="6" fillId="0" borderId="2" xfId="1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2" applyNumberFormat="1" applyFont="1" applyFill="1" applyBorder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 shrinkToFit="1"/>
    </xf>
    <xf numFmtId="38" fontId="7" fillId="0" borderId="2" xfId="1" applyFont="1" applyBorder="1">
      <alignment vertical="center"/>
    </xf>
    <xf numFmtId="38" fontId="8" fillId="0" borderId="5" xfId="1" applyFont="1" applyFill="1" applyBorder="1" applyAlignment="1">
      <alignment horizontal="right" vertical="center"/>
    </xf>
    <xf numFmtId="38" fontId="7" fillId="0" borderId="2" xfId="1" applyFont="1" applyBorder="1" applyAlignment="1">
      <alignment vertical="center" shrinkToFit="1"/>
    </xf>
    <xf numFmtId="38" fontId="8" fillId="0" borderId="2" xfId="1" applyFont="1" applyFill="1" applyBorder="1" applyAlignment="1">
      <alignment horizontal="right" vertical="center" shrinkToFit="1"/>
    </xf>
    <xf numFmtId="38" fontId="8" fillId="0" borderId="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shrinkToFit="1"/>
    </xf>
    <xf numFmtId="177" fontId="7" fillId="2" borderId="2" xfId="2" applyNumberFormat="1" applyFont="1" applyFill="1" applyBorder="1">
      <alignment vertical="center"/>
    </xf>
    <xf numFmtId="38" fontId="7" fillId="0" borderId="2" xfId="1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Fill="1" applyBorder="1" applyAlignment="1">
      <alignment vertical="center" shrinkToFit="1"/>
    </xf>
    <xf numFmtId="3" fontId="3" fillId="0" borderId="0" xfId="0" applyNumberFormat="1" applyFont="1" applyFill="1" applyAlignment="1">
      <alignment horizontal="right" vertical="center"/>
    </xf>
    <xf numFmtId="0" fontId="9" fillId="0" borderId="0" xfId="0" applyFont="1">
      <alignment vertical="center"/>
    </xf>
    <xf numFmtId="0" fontId="10" fillId="0" borderId="6" xfId="0" applyFont="1" applyBorder="1" applyAlignment="1">
      <alignment horizontal="center" vertical="center" wrapText="1" readingOrder="1"/>
    </xf>
    <xf numFmtId="0" fontId="10" fillId="3" borderId="6" xfId="0" applyFont="1" applyFill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176" fontId="10" fillId="0" borderId="6" xfId="0" applyNumberFormat="1" applyFont="1" applyBorder="1" applyAlignment="1">
      <alignment horizontal="right" vertical="center" wrapText="1" readingOrder="1"/>
    </xf>
    <xf numFmtId="176" fontId="10" fillId="3" borderId="6" xfId="1" applyNumberFormat="1" applyFont="1" applyFill="1" applyBorder="1" applyAlignment="1">
      <alignment horizontal="right" vertical="center" wrapText="1" readingOrder="1"/>
    </xf>
    <xf numFmtId="176" fontId="10" fillId="3" borderId="6" xfId="0" applyNumberFormat="1" applyFont="1" applyFill="1" applyBorder="1" applyAlignment="1">
      <alignment horizontal="right" vertical="center" wrapText="1" readingOrder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center" vertical="center" wrapText="1" readingOrder="1"/>
    </xf>
  </cellXfs>
  <cellStyles count="7">
    <cellStyle name="パーセント" xfId="2" builtinId="5"/>
    <cellStyle name="桁区切り" xfId="1" builtinId="6"/>
    <cellStyle name="桁区切り 2 3" xfId="3"/>
    <cellStyle name="標準" xfId="0" builtinId="0"/>
    <cellStyle name="標準 2" xfId="6"/>
    <cellStyle name="標準 2 2" xfId="5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3.5"/>
  <cols>
    <col min="1" max="1" width="7.125" style="26" customWidth="1"/>
    <col min="2" max="2" width="11.625" style="27" customWidth="1"/>
    <col min="3" max="15" width="11.125" style="26" customWidth="1"/>
  </cols>
  <sheetData>
    <row r="1" spans="1:15">
      <c r="A1" s="12" t="s">
        <v>12</v>
      </c>
      <c r="B1" s="13" t="s">
        <v>19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10</v>
      </c>
      <c r="N1" s="12" t="s">
        <v>11</v>
      </c>
      <c r="O1" s="14" t="s">
        <v>23</v>
      </c>
    </row>
    <row r="2" spans="1:15">
      <c r="A2" s="39" t="s">
        <v>15</v>
      </c>
      <c r="B2" s="13" t="s">
        <v>20</v>
      </c>
      <c r="C2" s="25">
        <v>158890</v>
      </c>
      <c r="D2" s="25">
        <v>157730</v>
      </c>
      <c r="E2" s="25">
        <v>219230</v>
      </c>
      <c r="F2" s="25">
        <v>227470</v>
      </c>
      <c r="G2" s="25">
        <v>252050</v>
      </c>
      <c r="H2" s="25">
        <v>184890</v>
      </c>
      <c r="I2" s="25">
        <v>209720</v>
      </c>
      <c r="J2" s="17">
        <v>289220</v>
      </c>
      <c r="K2" s="17">
        <v>206710</v>
      </c>
      <c r="L2" s="17">
        <v>241110</v>
      </c>
      <c r="M2" s="17">
        <v>236140</v>
      </c>
      <c r="N2" s="17">
        <v>185380</v>
      </c>
      <c r="O2" s="17">
        <v>2568550</v>
      </c>
    </row>
    <row r="3" spans="1:15">
      <c r="A3" s="40"/>
      <c r="B3" s="13" t="s">
        <v>21</v>
      </c>
      <c r="C3" s="17">
        <v>154620</v>
      </c>
      <c r="D3" s="17">
        <v>149130</v>
      </c>
      <c r="E3" s="17">
        <v>113810</v>
      </c>
      <c r="F3" s="17">
        <v>45270</v>
      </c>
      <c r="G3" s="17">
        <v>32980</v>
      </c>
      <c r="H3" s="17">
        <v>71530</v>
      </c>
      <c r="I3" s="17">
        <v>120280</v>
      </c>
      <c r="J3" s="17">
        <v>154310</v>
      </c>
      <c r="K3" s="17">
        <v>127490</v>
      </c>
      <c r="L3" s="17">
        <v>146480</v>
      </c>
      <c r="M3" s="17">
        <v>171330</v>
      </c>
      <c r="N3" s="17">
        <v>161560</v>
      </c>
      <c r="O3" s="17">
        <v>1448780</v>
      </c>
    </row>
    <row r="4" spans="1:15">
      <c r="A4" s="40"/>
      <c r="B4" s="13" t="s">
        <v>22</v>
      </c>
      <c r="C4" s="17">
        <v>64230</v>
      </c>
      <c r="D4" s="17">
        <v>86680</v>
      </c>
      <c r="E4" s="17">
        <v>142190</v>
      </c>
      <c r="F4" s="17">
        <v>117040</v>
      </c>
      <c r="G4" s="17">
        <v>100700</v>
      </c>
      <c r="H4" s="17">
        <v>96320</v>
      </c>
      <c r="I4" s="17">
        <v>157110</v>
      </c>
      <c r="J4" s="17">
        <v>156960</v>
      </c>
      <c r="K4" s="17">
        <v>111170</v>
      </c>
      <c r="L4" s="17">
        <v>154680</v>
      </c>
      <c r="M4" s="17">
        <v>157430</v>
      </c>
      <c r="N4" s="17">
        <v>166830</v>
      </c>
      <c r="O4" s="17">
        <v>1511340</v>
      </c>
    </row>
    <row r="5" spans="1:15">
      <c r="A5" s="40"/>
      <c r="B5" s="23" t="s">
        <v>24</v>
      </c>
      <c r="C5" s="24">
        <f>C4/C3</f>
        <v>0.4154055102832751</v>
      </c>
      <c r="D5" s="24">
        <f t="shared" ref="D5:L5" si="0">D4/D3</f>
        <v>0.5812378461744786</v>
      </c>
      <c r="E5" s="24">
        <f t="shared" si="0"/>
        <v>1.2493629733766805</v>
      </c>
      <c r="F5" s="24">
        <f t="shared" si="0"/>
        <v>2.5853766291142035</v>
      </c>
      <c r="G5" s="24">
        <f t="shared" si="0"/>
        <v>3.053365676167374</v>
      </c>
      <c r="H5" s="24">
        <f t="shared" si="0"/>
        <v>1.3465678736194604</v>
      </c>
      <c r="I5" s="24">
        <f t="shared" si="0"/>
        <v>1.3062021948786167</v>
      </c>
      <c r="J5" s="24">
        <f t="shared" si="0"/>
        <v>1.0171732227334587</v>
      </c>
      <c r="K5" s="24">
        <f t="shared" si="0"/>
        <v>0.87198995999686246</v>
      </c>
      <c r="L5" s="24">
        <f t="shared" si="0"/>
        <v>1.05598033861278</v>
      </c>
      <c r="M5" s="24">
        <f>M4/M3</f>
        <v>0.91887001692639936</v>
      </c>
      <c r="N5" s="24">
        <f>N4/N3</f>
        <v>1.0326194602624412</v>
      </c>
      <c r="O5" s="24">
        <f>O4/O3</f>
        <v>1.0431811593202556</v>
      </c>
    </row>
    <row r="6" spans="1:15">
      <c r="A6" s="41"/>
      <c r="B6" s="23" t="s">
        <v>25</v>
      </c>
      <c r="C6" s="24">
        <f>C4/C2</f>
        <v>0.40424192837812323</v>
      </c>
      <c r="D6" s="24">
        <f t="shared" ref="D6:L6" si="1">D4/D2</f>
        <v>0.54954669371711151</v>
      </c>
      <c r="E6" s="24">
        <f t="shared" si="1"/>
        <v>0.64858824066049359</v>
      </c>
      <c r="F6" s="24">
        <f t="shared" si="1"/>
        <v>0.51452938849079</v>
      </c>
      <c r="G6" s="24">
        <f t="shared" si="1"/>
        <v>0.39952390398730409</v>
      </c>
      <c r="H6" s="24">
        <f t="shared" si="1"/>
        <v>0.52095840770187685</v>
      </c>
      <c r="I6" s="24">
        <f t="shared" si="1"/>
        <v>0.74914171275987029</v>
      </c>
      <c r="J6" s="24">
        <f t="shared" si="1"/>
        <v>0.54270105801811774</v>
      </c>
      <c r="K6" s="24">
        <f t="shared" si="1"/>
        <v>0.53780658894102851</v>
      </c>
      <c r="L6" s="24">
        <f t="shared" si="1"/>
        <v>0.64153291028990922</v>
      </c>
      <c r="M6" s="24">
        <f t="shared" ref="M6:O6" si="2">M4/M2</f>
        <v>0.66668078258660113</v>
      </c>
      <c r="N6" s="24">
        <f t="shared" si="2"/>
        <v>0.89993526809796098</v>
      </c>
      <c r="O6" s="24">
        <f t="shared" si="2"/>
        <v>0.58840201670203029</v>
      </c>
    </row>
    <row r="7" spans="1:15">
      <c r="A7" s="39" t="s">
        <v>16</v>
      </c>
      <c r="B7" s="13" t="s">
        <v>20</v>
      </c>
      <c r="C7" s="25">
        <v>273730</v>
      </c>
      <c r="D7" s="25">
        <v>293710</v>
      </c>
      <c r="E7" s="25">
        <v>397340</v>
      </c>
      <c r="F7" s="25">
        <v>379360</v>
      </c>
      <c r="G7" s="25">
        <v>418610</v>
      </c>
      <c r="H7" s="25">
        <v>323550</v>
      </c>
      <c r="I7" s="17">
        <v>393090</v>
      </c>
      <c r="J7" s="17">
        <v>540650</v>
      </c>
      <c r="K7" s="17">
        <v>405490</v>
      </c>
      <c r="L7" s="17">
        <v>466600</v>
      </c>
      <c r="M7" s="17">
        <v>427490</v>
      </c>
      <c r="N7" s="17">
        <v>339630</v>
      </c>
      <c r="O7" s="17">
        <v>4659250</v>
      </c>
    </row>
    <row r="8" spans="1:15">
      <c r="A8" s="40"/>
      <c r="B8" s="13" t="s">
        <v>21</v>
      </c>
      <c r="C8" s="25">
        <v>283630</v>
      </c>
      <c r="D8" s="25">
        <v>273260</v>
      </c>
      <c r="E8" s="25">
        <v>222040</v>
      </c>
      <c r="F8" s="25">
        <v>75980</v>
      </c>
      <c r="G8" s="17">
        <v>56040</v>
      </c>
      <c r="H8" s="17">
        <v>110800</v>
      </c>
      <c r="I8" s="17">
        <v>213610</v>
      </c>
      <c r="J8" s="17">
        <v>243700</v>
      </c>
      <c r="K8" s="17">
        <v>233140</v>
      </c>
      <c r="L8" s="17">
        <v>277030</v>
      </c>
      <c r="M8" s="17">
        <v>313820</v>
      </c>
      <c r="N8" s="17">
        <v>225760</v>
      </c>
      <c r="O8" s="17">
        <v>2528820</v>
      </c>
    </row>
    <row r="9" spans="1:15">
      <c r="A9" s="40"/>
      <c r="B9" s="13" t="s">
        <v>22</v>
      </c>
      <c r="C9" s="17">
        <v>116280</v>
      </c>
      <c r="D9" s="17">
        <v>112990</v>
      </c>
      <c r="E9" s="17">
        <v>217170</v>
      </c>
      <c r="F9" s="17">
        <v>147830</v>
      </c>
      <c r="G9" s="17">
        <v>130880</v>
      </c>
      <c r="H9" s="17">
        <v>118380</v>
      </c>
      <c r="I9" s="17">
        <v>210070</v>
      </c>
      <c r="J9" s="17">
        <v>223160</v>
      </c>
      <c r="K9" s="17">
        <v>144350</v>
      </c>
      <c r="L9" s="17">
        <v>220950</v>
      </c>
      <c r="M9" s="17">
        <v>259250</v>
      </c>
      <c r="N9" s="17">
        <v>271910</v>
      </c>
      <c r="O9" s="17">
        <v>2173220</v>
      </c>
    </row>
    <row r="10" spans="1:15">
      <c r="A10" s="40"/>
      <c r="B10" s="23" t="s">
        <v>24</v>
      </c>
      <c r="C10" s="24">
        <f>C9/C8</f>
        <v>0.40997073652293481</v>
      </c>
      <c r="D10" s="24">
        <f t="shared" ref="D10:K10" si="3">D9/D8</f>
        <v>0.41348898484959379</v>
      </c>
      <c r="E10" s="24">
        <f t="shared" si="3"/>
        <v>0.97806701495226089</v>
      </c>
      <c r="F10" s="24">
        <f t="shared" si="3"/>
        <v>1.9456435904185312</v>
      </c>
      <c r="G10" s="24">
        <f t="shared" si="3"/>
        <v>2.3354746609564598</v>
      </c>
      <c r="H10" s="24">
        <f t="shared" si="3"/>
        <v>1.0684115523465705</v>
      </c>
      <c r="I10" s="24">
        <f t="shared" si="3"/>
        <v>0.98342774214690321</v>
      </c>
      <c r="J10" s="24">
        <f t="shared" si="3"/>
        <v>0.91571604431678288</v>
      </c>
      <c r="K10" s="24">
        <f t="shared" si="3"/>
        <v>0.61915587200823541</v>
      </c>
      <c r="L10" s="24">
        <f t="shared" ref="L10:M10" si="4">L9/L8</f>
        <v>0.79756705049994581</v>
      </c>
      <c r="M10" s="24">
        <f t="shared" si="4"/>
        <v>0.82611050920910079</v>
      </c>
      <c r="N10" s="24">
        <f t="shared" ref="N10" si="5">N9/N8</f>
        <v>1.2044206236711552</v>
      </c>
      <c r="O10" s="24">
        <f>O9/O8</f>
        <v>0.85938105519570396</v>
      </c>
    </row>
    <row r="11" spans="1:15">
      <c r="A11" s="41"/>
      <c r="B11" s="23" t="s">
        <v>25</v>
      </c>
      <c r="C11" s="24">
        <f>C9/C7</f>
        <v>0.42479815876959048</v>
      </c>
      <c r="D11" s="24">
        <f t="shared" ref="D11:K11" si="6">D9/D7</f>
        <v>0.3846991930816111</v>
      </c>
      <c r="E11" s="24">
        <f t="shared" si="6"/>
        <v>0.54655962148286108</v>
      </c>
      <c r="F11" s="24">
        <f t="shared" si="6"/>
        <v>0.3896826233656685</v>
      </c>
      <c r="G11" s="24">
        <f t="shared" si="6"/>
        <v>0.31265378275722033</v>
      </c>
      <c r="H11" s="24">
        <f t="shared" si="6"/>
        <v>0.36587853500231804</v>
      </c>
      <c r="I11" s="24">
        <f t="shared" si="6"/>
        <v>0.5344068788318197</v>
      </c>
      <c r="J11" s="24">
        <f t="shared" si="6"/>
        <v>0.41276241561083882</v>
      </c>
      <c r="K11" s="24">
        <f t="shared" si="6"/>
        <v>0.35598905028484057</v>
      </c>
      <c r="L11" s="24">
        <f t="shared" ref="L11:M11" si="7">L9/L7</f>
        <v>0.47353193313330477</v>
      </c>
      <c r="M11" s="24">
        <f t="shared" si="7"/>
        <v>0.60644693443121478</v>
      </c>
      <c r="N11" s="24">
        <f t="shared" ref="N11:O11" si="8">N9/N7</f>
        <v>0.80060654241380325</v>
      </c>
      <c r="O11" s="24">
        <f t="shared" si="8"/>
        <v>0.46643129259000909</v>
      </c>
    </row>
    <row r="12" spans="1:15">
      <c r="A12" s="39" t="s">
        <v>17</v>
      </c>
      <c r="B12" s="13" t="s">
        <v>20</v>
      </c>
      <c r="C12" s="25">
        <v>297380</v>
      </c>
      <c r="D12" s="25">
        <v>295660</v>
      </c>
      <c r="E12" s="25">
        <v>391220</v>
      </c>
      <c r="F12" s="25">
        <v>380620</v>
      </c>
      <c r="G12" s="25">
        <v>381230</v>
      </c>
      <c r="H12" s="25">
        <v>310630</v>
      </c>
      <c r="I12" s="17">
        <v>364170</v>
      </c>
      <c r="J12" s="17">
        <v>466490</v>
      </c>
      <c r="K12" s="17">
        <v>343930</v>
      </c>
      <c r="L12" s="17">
        <v>394710</v>
      </c>
      <c r="M12" s="17">
        <v>423560</v>
      </c>
      <c r="N12" s="17">
        <v>335910</v>
      </c>
      <c r="O12" s="17">
        <v>4385520</v>
      </c>
    </row>
    <row r="13" spans="1:15">
      <c r="A13" s="40"/>
      <c r="B13" s="13" t="s">
        <v>21</v>
      </c>
      <c r="C13" s="17">
        <v>328380</v>
      </c>
      <c r="D13" s="17">
        <v>325690</v>
      </c>
      <c r="E13" s="17">
        <v>267190</v>
      </c>
      <c r="F13" s="17">
        <v>100100</v>
      </c>
      <c r="G13" s="17">
        <v>82240</v>
      </c>
      <c r="H13" s="17">
        <v>145340</v>
      </c>
      <c r="I13" s="17">
        <v>232500</v>
      </c>
      <c r="J13" s="17">
        <v>268030</v>
      </c>
      <c r="K13" s="17">
        <v>269050</v>
      </c>
      <c r="L13" s="17">
        <v>336290</v>
      </c>
      <c r="M13" s="17">
        <v>367090</v>
      </c>
      <c r="N13" s="17">
        <v>276250</v>
      </c>
      <c r="O13" s="17">
        <v>2998140</v>
      </c>
    </row>
    <row r="14" spans="1:15">
      <c r="A14" s="40"/>
      <c r="B14" s="13" t="s">
        <v>22</v>
      </c>
      <c r="C14" s="17">
        <v>145100</v>
      </c>
      <c r="D14" s="17">
        <v>145990</v>
      </c>
      <c r="E14" s="17">
        <v>248230</v>
      </c>
      <c r="F14" s="17">
        <v>163850</v>
      </c>
      <c r="G14" s="17">
        <v>142660</v>
      </c>
      <c r="H14" s="17">
        <v>177410</v>
      </c>
      <c r="I14" s="17">
        <v>254400</v>
      </c>
      <c r="J14" s="17">
        <v>241380</v>
      </c>
      <c r="K14" s="17">
        <v>161200</v>
      </c>
      <c r="L14" s="17">
        <v>254770</v>
      </c>
      <c r="M14" s="17">
        <v>319800</v>
      </c>
      <c r="N14" s="17">
        <v>319730</v>
      </c>
      <c r="O14" s="17">
        <v>2574520</v>
      </c>
    </row>
    <row r="15" spans="1:15">
      <c r="A15" s="40"/>
      <c r="B15" s="23" t="s">
        <v>24</v>
      </c>
      <c r="C15" s="24">
        <f>C14/C13</f>
        <v>0.44186613070223524</v>
      </c>
      <c r="D15" s="24">
        <f t="shared" ref="D15:K15" si="9">D14/D13</f>
        <v>0.44824833430562805</v>
      </c>
      <c r="E15" s="24">
        <f t="shared" si="9"/>
        <v>0.9290392604513642</v>
      </c>
      <c r="F15" s="24">
        <f t="shared" si="9"/>
        <v>1.6368631368631368</v>
      </c>
      <c r="G15" s="24">
        <f t="shared" si="9"/>
        <v>1.7346789883268483</v>
      </c>
      <c r="H15" s="24">
        <f t="shared" si="9"/>
        <v>1.2206550158249621</v>
      </c>
      <c r="I15" s="24">
        <f t="shared" si="9"/>
        <v>1.0941935483870968</v>
      </c>
      <c r="J15" s="24">
        <f t="shared" si="9"/>
        <v>0.90057083162332574</v>
      </c>
      <c r="K15" s="24">
        <f t="shared" si="9"/>
        <v>0.59914514030849286</v>
      </c>
      <c r="L15" s="24">
        <f t="shared" ref="L15:M15" si="10">L14/L13</f>
        <v>0.75759017514645099</v>
      </c>
      <c r="M15" s="24">
        <f t="shared" si="10"/>
        <v>0.87117600588411559</v>
      </c>
      <c r="N15" s="24">
        <f t="shared" ref="N15:O15" si="11">N14/N13</f>
        <v>1.1573936651583709</v>
      </c>
      <c r="O15" s="24">
        <f t="shared" si="11"/>
        <v>0.85870573088648294</v>
      </c>
    </row>
    <row r="16" spans="1:15">
      <c r="A16" s="41"/>
      <c r="B16" s="23" t="s">
        <v>25</v>
      </c>
      <c r="C16" s="24">
        <f>C14/C12</f>
        <v>0.48792790369224559</v>
      </c>
      <c r="D16" s="24">
        <f t="shared" ref="D16:K16" si="12">D14/D12</f>
        <v>0.49377663532435906</v>
      </c>
      <c r="E16" s="24">
        <f t="shared" si="12"/>
        <v>0.63450232605695001</v>
      </c>
      <c r="F16" s="24">
        <f t="shared" si="12"/>
        <v>0.43048184541012036</v>
      </c>
      <c r="G16" s="24">
        <f t="shared" si="12"/>
        <v>0.37420979461217635</v>
      </c>
      <c r="H16" s="24">
        <f t="shared" si="12"/>
        <v>0.57112963976434983</v>
      </c>
      <c r="I16" s="24">
        <f t="shared" si="12"/>
        <v>0.69857484142021586</v>
      </c>
      <c r="J16" s="24">
        <f t="shared" si="12"/>
        <v>0.51743874466762418</v>
      </c>
      <c r="K16" s="24">
        <f t="shared" si="12"/>
        <v>0.46870002616811562</v>
      </c>
      <c r="L16" s="24">
        <f t="shared" ref="L16:M16" si="13">L14/L12</f>
        <v>0.64546122469661271</v>
      </c>
      <c r="M16" s="24">
        <f t="shared" si="13"/>
        <v>0.75502880347530454</v>
      </c>
      <c r="N16" s="24">
        <f t="shared" ref="N16:O16" si="14">N14/N12</f>
        <v>0.95183233604239226</v>
      </c>
      <c r="O16" s="24">
        <f t="shared" si="14"/>
        <v>0.58705011036319521</v>
      </c>
    </row>
    <row r="17" spans="1:15">
      <c r="A17" s="39" t="s">
        <v>18</v>
      </c>
      <c r="B17" s="13" t="s">
        <v>20</v>
      </c>
      <c r="C17" s="25">
        <v>165440</v>
      </c>
      <c r="D17" s="25">
        <v>192980</v>
      </c>
      <c r="E17" s="25">
        <v>266290</v>
      </c>
      <c r="F17" s="25">
        <v>272600</v>
      </c>
      <c r="G17" s="25">
        <v>287010</v>
      </c>
      <c r="H17" s="25">
        <v>206790</v>
      </c>
      <c r="I17" s="17">
        <v>238330</v>
      </c>
      <c r="J17" s="17">
        <v>347870</v>
      </c>
      <c r="K17" s="17">
        <v>223690</v>
      </c>
      <c r="L17" s="17">
        <v>243410</v>
      </c>
      <c r="M17" s="17">
        <v>262330</v>
      </c>
      <c r="N17" s="17">
        <v>196370</v>
      </c>
      <c r="O17" s="17">
        <v>2903110</v>
      </c>
    </row>
    <row r="18" spans="1:15">
      <c r="A18" s="40"/>
      <c r="B18" s="13" t="s">
        <v>21</v>
      </c>
      <c r="C18" s="17">
        <v>192870</v>
      </c>
      <c r="D18" s="17">
        <v>215500</v>
      </c>
      <c r="E18" s="17">
        <v>156880</v>
      </c>
      <c r="F18" s="17">
        <v>60340</v>
      </c>
      <c r="G18" s="17">
        <v>43430</v>
      </c>
      <c r="H18" s="17">
        <v>92230</v>
      </c>
      <c r="I18" s="17">
        <v>164040</v>
      </c>
      <c r="J18" s="17">
        <v>239470</v>
      </c>
      <c r="K18" s="17">
        <v>193440</v>
      </c>
      <c r="L18" s="17">
        <v>210760</v>
      </c>
      <c r="M18" s="17">
        <v>233920</v>
      </c>
      <c r="N18" s="17">
        <v>160490</v>
      </c>
      <c r="O18" s="17">
        <v>1963360</v>
      </c>
    </row>
    <row r="19" spans="1:15">
      <c r="A19" s="40"/>
      <c r="B19" s="13" t="s">
        <v>22</v>
      </c>
      <c r="C19" s="17">
        <v>92850</v>
      </c>
      <c r="D19" s="17">
        <v>114370</v>
      </c>
      <c r="E19" s="17">
        <v>177810</v>
      </c>
      <c r="F19" s="17">
        <v>131010</v>
      </c>
      <c r="G19" s="17">
        <v>138720</v>
      </c>
      <c r="H19" s="17">
        <v>91320</v>
      </c>
      <c r="I19" s="17">
        <v>175050</v>
      </c>
      <c r="J19" s="17">
        <v>205930</v>
      </c>
      <c r="K19" s="17">
        <v>140740</v>
      </c>
      <c r="L19" s="17">
        <v>192070</v>
      </c>
      <c r="M19" s="17">
        <v>230660</v>
      </c>
      <c r="N19" s="17">
        <v>221560</v>
      </c>
      <c r="O19" s="17">
        <v>1912090</v>
      </c>
    </row>
    <row r="20" spans="1:15">
      <c r="A20" s="40"/>
      <c r="B20" s="23" t="s">
        <v>24</v>
      </c>
      <c r="C20" s="24">
        <f>C19/C18</f>
        <v>0.48141235028775858</v>
      </c>
      <c r="D20" s="24">
        <f t="shared" ref="D20:K20" si="15">D19/D18</f>
        <v>0.53071925754060323</v>
      </c>
      <c r="E20" s="24">
        <f t="shared" si="15"/>
        <v>1.1334140744518102</v>
      </c>
      <c r="F20" s="24">
        <f t="shared" si="15"/>
        <v>2.1711965528670865</v>
      </c>
      <c r="G20" s="24">
        <f t="shared" si="15"/>
        <v>3.1941054570573337</v>
      </c>
      <c r="H20" s="24">
        <f t="shared" si="15"/>
        <v>0.99013336224655757</v>
      </c>
      <c r="I20" s="24">
        <f t="shared" si="15"/>
        <v>1.067117776152158</v>
      </c>
      <c r="J20" s="24">
        <f t="shared" si="15"/>
        <v>0.85994070238443232</v>
      </c>
      <c r="K20" s="24">
        <f t="shared" si="15"/>
        <v>0.72756410256410253</v>
      </c>
      <c r="L20" s="24">
        <f t="shared" ref="L20:M20" si="16">L19/L18</f>
        <v>0.91132093376352252</v>
      </c>
      <c r="M20" s="24">
        <f t="shared" si="16"/>
        <v>0.98606361149110811</v>
      </c>
      <c r="N20" s="24">
        <f t="shared" ref="N20:O20" si="17">N19/N18</f>
        <v>1.3805221509128294</v>
      </c>
      <c r="O20" s="24">
        <f t="shared" si="17"/>
        <v>0.97388660255887871</v>
      </c>
    </row>
    <row r="21" spans="1:15">
      <c r="A21" s="41"/>
      <c r="B21" s="23" t="s">
        <v>25</v>
      </c>
      <c r="C21" s="24">
        <f>C19/C17</f>
        <v>0.56123065764023206</v>
      </c>
      <c r="D21" s="24">
        <f t="shared" ref="D21:K21" si="18">D19/D17</f>
        <v>0.5926520882993056</v>
      </c>
      <c r="E21" s="24">
        <f t="shared" si="18"/>
        <v>0.66773066957076876</v>
      </c>
      <c r="F21" s="24">
        <f t="shared" si="18"/>
        <v>0.48059427732942039</v>
      </c>
      <c r="G21" s="24">
        <f t="shared" si="18"/>
        <v>0.48332810703459811</v>
      </c>
      <c r="H21" s="24">
        <f t="shared" si="18"/>
        <v>0.44160742782533002</v>
      </c>
      <c r="I21" s="24">
        <f t="shared" si="18"/>
        <v>0.73448579700415395</v>
      </c>
      <c r="J21" s="24">
        <f t="shared" si="18"/>
        <v>0.59197401328082333</v>
      </c>
      <c r="K21" s="24">
        <f t="shared" si="18"/>
        <v>0.62917430372390359</v>
      </c>
      <c r="L21" s="24">
        <f t="shared" ref="L21:M21" si="19">L19/L17</f>
        <v>0.78908015282856081</v>
      </c>
      <c r="M21" s="24">
        <f t="shared" si="19"/>
        <v>0.87927419662257467</v>
      </c>
      <c r="N21" s="24">
        <f t="shared" ref="N21:O21" si="20">N19/N17</f>
        <v>1.1282782502418902</v>
      </c>
      <c r="O21" s="24">
        <f t="shared" si="20"/>
        <v>0.65863504999810552</v>
      </c>
    </row>
    <row r="22" spans="1:15">
      <c r="A22" s="39" t="s">
        <v>14</v>
      </c>
      <c r="B22" s="13" t="s">
        <v>20</v>
      </c>
      <c r="C22" s="25">
        <v>895450</v>
      </c>
      <c r="D22" s="25">
        <v>940090</v>
      </c>
      <c r="E22" s="25">
        <v>1274080</v>
      </c>
      <c r="F22" s="25">
        <v>1260060</v>
      </c>
      <c r="G22" s="25">
        <v>1338890</v>
      </c>
      <c r="H22" s="25">
        <v>1025860</v>
      </c>
      <c r="I22" s="17">
        <v>1205310</v>
      </c>
      <c r="J22" s="17">
        <v>1644230</v>
      </c>
      <c r="K22" s="17">
        <v>1179830</v>
      </c>
      <c r="L22" s="17">
        <v>1345830</v>
      </c>
      <c r="M22" s="17">
        <v>1349520</v>
      </c>
      <c r="N22" s="17">
        <v>1057290</v>
      </c>
      <c r="O22" s="17">
        <v>14516430</v>
      </c>
    </row>
    <row r="23" spans="1:15">
      <c r="A23" s="40"/>
      <c r="B23" s="13" t="s">
        <v>21</v>
      </c>
      <c r="C23" s="25">
        <v>959500</v>
      </c>
      <c r="D23" s="25">
        <v>963570</v>
      </c>
      <c r="E23" s="25">
        <v>759910</v>
      </c>
      <c r="F23" s="25">
        <v>281690</v>
      </c>
      <c r="G23" s="17">
        <v>214680</v>
      </c>
      <c r="H23" s="17">
        <v>419900</v>
      </c>
      <c r="I23" s="17">
        <v>730420</v>
      </c>
      <c r="J23" s="17">
        <v>905510</v>
      </c>
      <c r="K23" s="17">
        <v>823130</v>
      </c>
      <c r="L23" s="17">
        <v>970570</v>
      </c>
      <c r="M23" s="17">
        <v>1086160</v>
      </c>
      <c r="N23" s="17">
        <v>824060</v>
      </c>
      <c r="O23" s="17">
        <v>8939100</v>
      </c>
    </row>
    <row r="24" spans="1:15">
      <c r="A24" s="40"/>
      <c r="B24" s="13" t="s">
        <v>22</v>
      </c>
      <c r="C24" s="17">
        <v>418450</v>
      </c>
      <c r="D24" s="17">
        <v>460030</v>
      </c>
      <c r="E24" s="17">
        <v>785390</v>
      </c>
      <c r="F24" s="17">
        <v>559730</v>
      </c>
      <c r="G24" s="17">
        <v>512970</v>
      </c>
      <c r="H24" s="17">
        <v>483430</v>
      </c>
      <c r="I24" s="17">
        <v>796630</v>
      </c>
      <c r="J24" s="17">
        <v>827440</v>
      </c>
      <c r="K24" s="17">
        <v>557460</v>
      </c>
      <c r="L24" s="17">
        <v>822470</v>
      </c>
      <c r="M24" s="17">
        <v>967140</v>
      </c>
      <c r="N24" s="17">
        <v>980030</v>
      </c>
      <c r="O24" s="17">
        <v>8171170</v>
      </c>
    </row>
    <row r="25" spans="1:15">
      <c r="A25" s="40"/>
      <c r="B25" s="23" t="s">
        <v>24</v>
      </c>
      <c r="C25" s="24">
        <f>C24/C23</f>
        <v>0.4361125586242835</v>
      </c>
      <c r="D25" s="24">
        <f t="shared" ref="D25:K25" si="21">D24/D23</f>
        <v>0.47742250173832729</v>
      </c>
      <c r="E25" s="24">
        <f t="shared" si="21"/>
        <v>1.0335302864812939</v>
      </c>
      <c r="F25" s="24">
        <f t="shared" si="21"/>
        <v>1.9870424935212467</v>
      </c>
      <c r="G25" s="24">
        <f t="shared" si="21"/>
        <v>2.3894633873672442</v>
      </c>
      <c r="H25" s="24">
        <f t="shared" si="21"/>
        <v>1.1512979280781139</v>
      </c>
      <c r="I25" s="24">
        <f t="shared" si="21"/>
        <v>1.0906464773691849</v>
      </c>
      <c r="J25" s="24">
        <f t="shared" si="21"/>
        <v>0.91378339278417686</v>
      </c>
      <c r="K25" s="24">
        <f t="shared" si="21"/>
        <v>0.67724417771190459</v>
      </c>
      <c r="L25" s="24">
        <f t="shared" ref="L25:M25" si="22">L24/L23</f>
        <v>0.84740925435568792</v>
      </c>
      <c r="M25" s="24">
        <f t="shared" si="22"/>
        <v>0.89042130072917436</v>
      </c>
      <c r="N25" s="24">
        <f t="shared" ref="N25:O25" si="23">N24/N23</f>
        <v>1.1892701987719341</v>
      </c>
      <c r="O25" s="24">
        <f t="shared" si="23"/>
        <v>0.91409314136769926</v>
      </c>
    </row>
    <row r="26" spans="1:15">
      <c r="A26" s="41"/>
      <c r="B26" s="23" t="s">
        <v>25</v>
      </c>
      <c r="C26" s="24">
        <f>C24/C22</f>
        <v>0.46730694064436873</v>
      </c>
      <c r="D26" s="24">
        <f t="shared" ref="D26:K26" si="24">D24/D22</f>
        <v>0.48934676467146765</v>
      </c>
      <c r="E26" s="24">
        <f t="shared" si="24"/>
        <v>0.61643695843275148</v>
      </c>
      <c r="F26" s="24">
        <f t="shared" si="24"/>
        <v>0.44420900592035301</v>
      </c>
      <c r="G26" s="24">
        <f t="shared" si="24"/>
        <v>0.38313080238107688</v>
      </c>
      <c r="H26" s="24">
        <f t="shared" si="24"/>
        <v>0.47124363948297038</v>
      </c>
      <c r="I26" s="24">
        <f t="shared" si="24"/>
        <v>0.66093370170329624</v>
      </c>
      <c r="J26" s="24">
        <f t="shared" si="24"/>
        <v>0.50323859800636161</v>
      </c>
      <c r="K26" s="24">
        <f t="shared" si="24"/>
        <v>0.47249179966605359</v>
      </c>
      <c r="L26" s="24">
        <f t="shared" ref="L26:M26" si="25">L24/L22</f>
        <v>0.61112473343587226</v>
      </c>
      <c r="M26" s="24">
        <f t="shared" si="25"/>
        <v>0.71665481059932423</v>
      </c>
      <c r="N26" s="24">
        <f t="shared" ref="N26:O26" si="26">N24/N22</f>
        <v>0.92692638727312282</v>
      </c>
      <c r="O26" s="24">
        <f t="shared" si="26"/>
        <v>0.56289115161234549</v>
      </c>
    </row>
    <row r="27" spans="1:15">
      <c r="A27" s="39" t="s">
        <v>13</v>
      </c>
      <c r="B27" s="13" t="s">
        <v>20</v>
      </c>
      <c r="C27" s="15">
        <v>42684710</v>
      </c>
      <c r="D27" s="15">
        <v>43539370</v>
      </c>
      <c r="E27" s="15">
        <v>51147600</v>
      </c>
      <c r="F27" s="15">
        <v>50718730</v>
      </c>
      <c r="G27" s="16">
        <v>51402690</v>
      </c>
      <c r="H27" s="16">
        <v>45810390</v>
      </c>
      <c r="I27" s="16">
        <v>51780530</v>
      </c>
      <c r="J27" s="16">
        <v>63234040</v>
      </c>
      <c r="K27" s="16">
        <v>48761240</v>
      </c>
      <c r="L27" s="16">
        <v>50052850</v>
      </c>
      <c r="M27" s="16">
        <v>49659370</v>
      </c>
      <c r="N27" s="16">
        <v>47129960</v>
      </c>
      <c r="O27" s="17">
        <v>595921480</v>
      </c>
    </row>
    <row r="28" spans="1:15">
      <c r="A28" s="40"/>
      <c r="B28" s="13" t="s">
        <v>21</v>
      </c>
      <c r="C28" s="15">
        <v>46961910</v>
      </c>
      <c r="D28" s="15">
        <v>40816470</v>
      </c>
      <c r="E28" s="18">
        <v>25851730</v>
      </c>
      <c r="F28" s="15">
        <v>10807930</v>
      </c>
      <c r="G28" s="19">
        <v>8926180</v>
      </c>
      <c r="H28" s="19">
        <v>15779670</v>
      </c>
      <c r="I28" s="19">
        <v>23387620</v>
      </c>
      <c r="J28" s="19">
        <v>28603720</v>
      </c>
      <c r="K28" s="19">
        <v>28547880</v>
      </c>
      <c r="L28" s="20">
        <v>34769160</v>
      </c>
      <c r="M28" s="19">
        <v>37154530</v>
      </c>
      <c r="N28" s="19">
        <v>30047270</v>
      </c>
      <c r="O28" s="17">
        <v>331654060</v>
      </c>
    </row>
    <row r="29" spans="1:15">
      <c r="A29" s="40"/>
      <c r="B29" s="13" t="s">
        <v>22</v>
      </c>
      <c r="C29" s="15">
        <v>17289120</v>
      </c>
      <c r="D29" s="21">
        <v>17634050</v>
      </c>
      <c r="E29" s="22">
        <v>27292910</v>
      </c>
      <c r="F29" s="15">
        <v>22444480</v>
      </c>
      <c r="G29" s="16">
        <v>20474110</v>
      </c>
      <c r="H29" s="16">
        <v>19596640</v>
      </c>
      <c r="I29" s="16">
        <v>29907380</v>
      </c>
      <c r="J29" s="16">
        <v>30975520</v>
      </c>
      <c r="K29" s="16">
        <v>22427250</v>
      </c>
      <c r="L29" s="20">
        <v>31567150</v>
      </c>
      <c r="M29" s="16">
        <v>36357970</v>
      </c>
      <c r="N29" s="16">
        <v>39002060</v>
      </c>
      <c r="O29" s="17">
        <v>314968640</v>
      </c>
    </row>
    <row r="30" spans="1:15">
      <c r="A30" s="40"/>
      <c r="B30" s="23" t="s">
        <v>24</v>
      </c>
      <c r="C30" s="24">
        <f>C29/C28</f>
        <v>0.36815197678288636</v>
      </c>
      <c r="D30" s="24">
        <f t="shared" ref="D30:K30" si="27">D29/D28</f>
        <v>0.43203270640503699</v>
      </c>
      <c r="E30" s="24">
        <f t="shared" si="27"/>
        <v>1.0557479131957512</v>
      </c>
      <c r="F30" s="24">
        <f t="shared" si="27"/>
        <v>2.0766677800466877</v>
      </c>
      <c r="G30" s="24">
        <f t="shared" si="27"/>
        <v>2.293714668536821</v>
      </c>
      <c r="H30" s="24">
        <f t="shared" si="27"/>
        <v>1.2418916238425772</v>
      </c>
      <c r="I30" s="24">
        <f t="shared" si="27"/>
        <v>1.2787697080763241</v>
      </c>
      <c r="J30" s="24">
        <f t="shared" si="27"/>
        <v>1.0829192846245175</v>
      </c>
      <c r="K30" s="24">
        <f t="shared" si="27"/>
        <v>0.78560124254410491</v>
      </c>
      <c r="L30" s="24">
        <f t="shared" ref="L30:M30" si="28">L29/L28</f>
        <v>0.90790660458866423</v>
      </c>
      <c r="M30" s="24">
        <f t="shared" si="28"/>
        <v>0.97856089149829106</v>
      </c>
      <c r="N30" s="24">
        <f t="shared" ref="N30:O30" si="29">N29/N28</f>
        <v>1.2980234144399807</v>
      </c>
      <c r="O30" s="24">
        <f t="shared" si="29"/>
        <v>0.94969028873037165</v>
      </c>
    </row>
    <row r="31" spans="1:15">
      <c r="A31" s="41"/>
      <c r="B31" s="23" t="s">
        <v>25</v>
      </c>
      <c r="C31" s="24">
        <f>C29/C27</f>
        <v>0.40504246134037225</v>
      </c>
      <c r="D31" s="24">
        <f t="shared" ref="D31:K31" si="30">D29/D27</f>
        <v>0.40501389891493605</v>
      </c>
      <c r="E31" s="24">
        <f t="shared" si="30"/>
        <v>0.53361076570552679</v>
      </c>
      <c r="F31" s="24">
        <f t="shared" si="30"/>
        <v>0.44252843081835841</v>
      </c>
      <c r="G31" s="24">
        <f t="shared" si="30"/>
        <v>0.39830814301741796</v>
      </c>
      <c r="H31" s="24">
        <f t="shared" si="30"/>
        <v>0.42777719203001763</v>
      </c>
      <c r="I31" s="24">
        <f t="shared" si="30"/>
        <v>0.57757964238681991</v>
      </c>
      <c r="J31" s="24">
        <f t="shared" si="30"/>
        <v>0.48985514763883503</v>
      </c>
      <c r="K31" s="24">
        <f t="shared" si="30"/>
        <v>0.45994010816788089</v>
      </c>
      <c r="L31" s="24">
        <f t="shared" ref="L31:M31" si="31">L29/L27</f>
        <v>0.63067637507154939</v>
      </c>
      <c r="M31" s="24">
        <f t="shared" si="31"/>
        <v>0.73214722619316353</v>
      </c>
      <c r="N31" s="24">
        <f t="shared" ref="N31:O31" si="32">N29/N27</f>
        <v>0.82754281989630374</v>
      </c>
      <c r="O31" s="24">
        <f t="shared" si="32"/>
        <v>0.52854050503432093</v>
      </c>
    </row>
  </sheetData>
  <mergeCells count="6">
    <mergeCell ref="A27:A31"/>
    <mergeCell ref="A22:A26"/>
    <mergeCell ref="A2:A6"/>
    <mergeCell ref="A7:A11"/>
    <mergeCell ref="A12:A16"/>
    <mergeCell ref="A17:A21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11" customWidth="1"/>
    <col min="2" max="2" width="11.625" style="11" customWidth="1"/>
    <col min="3" max="15" width="11.125" style="11" customWidth="1"/>
  </cols>
  <sheetData>
    <row r="1" spans="1:15">
      <c r="A1" s="29" t="s">
        <v>12</v>
      </c>
      <c r="B1" s="29" t="s">
        <v>19</v>
      </c>
      <c r="C1" s="29" t="s">
        <v>0</v>
      </c>
      <c r="D1" s="29" t="s">
        <v>1</v>
      </c>
      <c r="E1" s="29" t="s">
        <v>2</v>
      </c>
      <c r="F1" s="29" t="s">
        <v>3</v>
      </c>
      <c r="G1" s="29" t="s">
        <v>4</v>
      </c>
      <c r="H1" s="29" t="s">
        <v>5</v>
      </c>
      <c r="I1" s="29" t="s">
        <v>6</v>
      </c>
      <c r="J1" s="29" t="s">
        <v>7</v>
      </c>
      <c r="K1" s="29" t="s">
        <v>8</v>
      </c>
      <c r="L1" s="29" t="s">
        <v>9</v>
      </c>
      <c r="M1" s="29" t="s">
        <v>10</v>
      </c>
      <c r="N1" s="29" t="s">
        <v>11</v>
      </c>
      <c r="O1" s="6" t="s">
        <v>23</v>
      </c>
    </row>
    <row r="2" spans="1:15">
      <c r="A2" s="42" t="s">
        <v>15</v>
      </c>
      <c r="B2" s="5" t="s">
        <v>20</v>
      </c>
      <c r="C2" s="7">
        <v>7010</v>
      </c>
      <c r="D2" s="7">
        <v>8850</v>
      </c>
      <c r="E2" s="7">
        <v>12030</v>
      </c>
      <c r="F2" s="7">
        <v>13220</v>
      </c>
      <c r="G2" s="7">
        <v>11410</v>
      </c>
      <c r="H2" s="7">
        <v>9710</v>
      </c>
      <c r="I2" s="7">
        <v>9540</v>
      </c>
      <c r="J2" s="7">
        <v>12750</v>
      </c>
      <c r="K2" s="7">
        <v>9630</v>
      </c>
      <c r="L2" s="7">
        <v>13860</v>
      </c>
      <c r="M2" s="7">
        <v>15290</v>
      </c>
      <c r="N2" s="7">
        <v>10280</v>
      </c>
      <c r="O2" s="7">
        <v>133560</v>
      </c>
    </row>
    <row r="3" spans="1:15">
      <c r="A3" s="42"/>
      <c r="B3" s="5" t="s">
        <v>21</v>
      </c>
      <c r="C3" s="7">
        <v>9130</v>
      </c>
      <c r="D3" s="7">
        <v>6590</v>
      </c>
      <c r="E3" s="7">
        <v>1700</v>
      </c>
      <c r="F3" s="7">
        <v>390</v>
      </c>
      <c r="G3" s="7">
        <v>180</v>
      </c>
      <c r="H3" s="7">
        <v>140</v>
      </c>
      <c r="I3" s="7">
        <v>450</v>
      </c>
      <c r="J3" s="7">
        <v>360</v>
      </c>
      <c r="K3" s="7">
        <v>360</v>
      </c>
      <c r="L3" s="7">
        <v>130</v>
      </c>
      <c r="M3" s="7">
        <v>270</v>
      </c>
      <c r="N3" s="7">
        <v>360</v>
      </c>
      <c r="O3" s="7">
        <v>20040</v>
      </c>
    </row>
    <row r="4" spans="1:15">
      <c r="A4" s="42"/>
      <c r="B4" s="5" t="s">
        <v>22</v>
      </c>
      <c r="C4" s="7">
        <v>100</v>
      </c>
      <c r="D4" s="7">
        <v>240</v>
      </c>
      <c r="E4" s="7">
        <v>3830</v>
      </c>
      <c r="F4" s="7">
        <v>310</v>
      </c>
      <c r="G4" s="7">
        <v>550</v>
      </c>
      <c r="H4" s="7">
        <v>270</v>
      </c>
      <c r="I4" s="7">
        <v>1300</v>
      </c>
      <c r="J4" s="7">
        <v>550</v>
      </c>
      <c r="K4" s="7">
        <v>430</v>
      </c>
      <c r="L4" s="7">
        <v>410</v>
      </c>
      <c r="M4" s="7">
        <v>1010</v>
      </c>
      <c r="N4" s="7">
        <v>360</v>
      </c>
      <c r="O4" s="7">
        <v>9360</v>
      </c>
    </row>
    <row r="5" spans="1:15">
      <c r="A5" s="42"/>
      <c r="B5" s="9" t="s">
        <v>24</v>
      </c>
      <c r="C5" s="10">
        <f>C4/C3</f>
        <v>1.0952902519167579E-2</v>
      </c>
      <c r="D5" s="10">
        <f t="shared" ref="D5:K5" si="0">D4/D3</f>
        <v>3.6418816388467376E-2</v>
      </c>
      <c r="E5" s="10">
        <f t="shared" si="0"/>
        <v>2.2529411764705882</v>
      </c>
      <c r="F5" s="10">
        <f t="shared" si="0"/>
        <v>0.79487179487179482</v>
      </c>
      <c r="G5" s="10">
        <f t="shared" si="0"/>
        <v>3.0555555555555554</v>
      </c>
      <c r="H5" s="10">
        <f t="shared" si="0"/>
        <v>1.9285714285714286</v>
      </c>
      <c r="I5" s="10">
        <f t="shared" si="0"/>
        <v>2.8888888888888888</v>
      </c>
      <c r="J5" s="10">
        <f t="shared" si="0"/>
        <v>1.5277777777777777</v>
      </c>
      <c r="K5" s="10">
        <f t="shared" si="0"/>
        <v>1.1944444444444444</v>
      </c>
      <c r="L5" s="10">
        <f t="shared" ref="L5:M5" si="1">L4/L3</f>
        <v>3.1538461538461537</v>
      </c>
      <c r="M5" s="10">
        <f t="shared" si="1"/>
        <v>3.7407407407407409</v>
      </c>
      <c r="N5" s="10">
        <f t="shared" ref="N5:O5" si="2">N4/N3</f>
        <v>1</v>
      </c>
      <c r="O5" s="10">
        <f t="shared" si="2"/>
        <v>0.46706586826347307</v>
      </c>
    </row>
    <row r="6" spans="1:15">
      <c r="A6" s="42"/>
      <c r="B6" s="9" t="s">
        <v>25</v>
      </c>
      <c r="C6" s="10">
        <f>C4/C2</f>
        <v>1.4265335235378032E-2</v>
      </c>
      <c r="D6" s="10">
        <f t="shared" ref="D6:K6" si="3">D4/D2</f>
        <v>2.7118644067796609E-2</v>
      </c>
      <c r="E6" s="10">
        <f t="shared" si="3"/>
        <v>0.31837073981712388</v>
      </c>
      <c r="F6" s="10">
        <f t="shared" si="3"/>
        <v>2.3449319213313162E-2</v>
      </c>
      <c r="G6" s="10">
        <f t="shared" si="3"/>
        <v>4.8203330411919369E-2</v>
      </c>
      <c r="H6" s="10">
        <f t="shared" si="3"/>
        <v>2.7806385169927908E-2</v>
      </c>
      <c r="I6" s="10">
        <f t="shared" si="3"/>
        <v>0.13626834381551362</v>
      </c>
      <c r="J6" s="10">
        <f t="shared" si="3"/>
        <v>4.3137254901960784E-2</v>
      </c>
      <c r="K6" s="10">
        <f t="shared" si="3"/>
        <v>4.46521287642783E-2</v>
      </c>
      <c r="L6" s="10">
        <f t="shared" ref="L6:M6" si="4">L4/L2</f>
        <v>2.958152958152958E-2</v>
      </c>
      <c r="M6" s="10">
        <f t="shared" si="4"/>
        <v>6.605624591236102E-2</v>
      </c>
      <c r="N6" s="10">
        <f t="shared" ref="N6:O6" si="5">N4/N2</f>
        <v>3.5019455252918288E-2</v>
      </c>
      <c r="O6" s="10">
        <f t="shared" si="5"/>
        <v>7.0080862533692723E-2</v>
      </c>
    </row>
    <row r="7" spans="1:15">
      <c r="A7" s="42" t="s">
        <v>16</v>
      </c>
      <c r="B7" s="5" t="s">
        <v>20</v>
      </c>
      <c r="C7" s="7">
        <v>35810</v>
      </c>
      <c r="D7" s="7">
        <v>46660</v>
      </c>
      <c r="E7" s="7">
        <v>63030</v>
      </c>
      <c r="F7" s="7">
        <v>62640</v>
      </c>
      <c r="G7" s="7">
        <v>79840</v>
      </c>
      <c r="H7" s="7">
        <v>52760</v>
      </c>
      <c r="I7" s="7">
        <v>73180</v>
      </c>
      <c r="J7" s="7">
        <v>70660</v>
      </c>
      <c r="K7" s="7">
        <v>62200</v>
      </c>
      <c r="L7" s="7">
        <v>112630</v>
      </c>
      <c r="M7" s="7">
        <v>69630</v>
      </c>
      <c r="N7" s="7">
        <v>42670</v>
      </c>
      <c r="O7" s="7">
        <v>771730</v>
      </c>
    </row>
    <row r="8" spans="1:15">
      <c r="A8" s="42"/>
      <c r="B8" s="5" t="s">
        <v>21</v>
      </c>
      <c r="C8" s="7">
        <v>40660</v>
      </c>
      <c r="D8" s="7">
        <v>21850</v>
      </c>
      <c r="E8" s="7">
        <v>6940</v>
      </c>
      <c r="F8" s="7">
        <v>1120</v>
      </c>
      <c r="G8" s="7">
        <v>680</v>
      </c>
      <c r="H8" s="7">
        <v>990</v>
      </c>
      <c r="I8" s="7">
        <v>1020</v>
      </c>
      <c r="J8" s="7">
        <v>1630</v>
      </c>
      <c r="K8" s="7">
        <v>1240</v>
      </c>
      <c r="L8" s="7">
        <v>1820</v>
      </c>
      <c r="M8" s="7">
        <v>1660</v>
      </c>
      <c r="N8" s="7">
        <v>1660</v>
      </c>
      <c r="O8" s="7">
        <v>81270</v>
      </c>
    </row>
    <row r="9" spans="1:15">
      <c r="A9" s="42"/>
      <c r="B9" s="5" t="s">
        <v>22</v>
      </c>
      <c r="C9" s="7">
        <v>1620</v>
      </c>
      <c r="D9" s="7">
        <v>1360</v>
      </c>
      <c r="E9" s="7">
        <v>1420</v>
      </c>
      <c r="F9" s="7">
        <v>710</v>
      </c>
      <c r="G9" s="7">
        <v>1410</v>
      </c>
      <c r="H9" s="7">
        <v>2120</v>
      </c>
      <c r="I9" s="7">
        <v>1910</v>
      </c>
      <c r="J9" s="7">
        <v>1720</v>
      </c>
      <c r="K9" s="7">
        <v>270</v>
      </c>
      <c r="L9" s="7">
        <v>510</v>
      </c>
      <c r="M9" s="7">
        <v>350</v>
      </c>
      <c r="N9" s="7">
        <v>470</v>
      </c>
      <c r="O9" s="7">
        <v>13870</v>
      </c>
    </row>
    <row r="10" spans="1:15">
      <c r="A10" s="42"/>
      <c r="B10" s="9" t="s">
        <v>24</v>
      </c>
      <c r="C10" s="10">
        <f>C9/C8</f>
        <v>3.9842597147073291E-2</v>
      </c>
      <c r="D10" s="10">
        <f t="shared" ref="D10:K10" si="6">D9/D8</f>
        <v>6.2242562929061787E-2</v>
      </c>
      <c r="E10" s="10">
        <f t="shared" si="6"/>
        <v>0.20461095100864554</v>
      </c>
      <c r="F10" s="10">
        <f t="shared" si="6"/>
        <v>0.6339285714285714</v>
      </c>
      <c r="G10" s="10">
        <f t="shared" si="6"/>
        <v>2.0735294117647061</v>
      </c>
      <c r="H10" s="10">
        <f t="shared" si="6"/>
        <v>2.1414141414141414</v>
      </c>
      <c r="I10" s="10">
        <f t="shared" si="6"/>
        <v>1.8725490196078431</v>
      </c>
      <c r="J10" s="10">
        <f t="shared" si="6"/>
        <v>1.0552147239263803</v>
      </c>
      <c r="K10" s="10">
        <f t="shared" si="6"/>
        <v>0.21774193548387097</v>
      </c>
      <c r="L10" s="10">
        <f t="shared" ref="L10:M10" si="7">L9/L8</f>
        <v>0.28021978021978022</v>
      </c>
      <c r="M10" s="10">
        <f t="shared" si="7"/>
        <v>0.21084337349397592</v>
      </c>
      <c r="N10" s="10">
        <f t="shared" ref="N10:O10" si="8">N9/N8</f>
        <v>0.28313253012048195</v>
      </c>
      <c r="O10" s="10">
        <f t="shared" si="8"/>
        <v>0.17066568229358928</v>
      </c>
    </row>
    <row r="11" spans="1:15">
      <c r="A11" s="42"/>
      <c r="B11" s="9" t="s">
        <v>25</v>
      </c>
      <c r="C11" s="10">
        <f>C9/C7</f>
        <v>4.523876012287071E-2</v>
      </c>
      <c r="D11" s="10">
        <f t="shared" ref="D11:K11" si="9">D9/D7</f>
        <v>2.9147021003000428E-2</v>
      </c>
      <c r="E11" s="10">
        <f t="shared" si="9"/>
        <v>2.2528954466127241E-2</v>
      </c>
      <c r="F11" s="10">
        <f t="shared" si="9"/>
        <v>1.1334610472541508E-2</v>
      </c>
      <c r="G11" s="10">
        <f t="shared" si="9"/>
        <v>1.7660320641282565E-2</v>
      </c>
      <c r="H11" s="10">
        <f t="shared" si="9"/>
        <v>4.0181956027293401E-2</v>
      </c>
      <c r="I11" s="10">
        <f t="shared" si="9"/>
        <v>2.6100027329871548E-2</v>
      </c>
      <c r="J11" s="10">
        <f t="shared" si="9"/>
        <v>2.4341919048966883E-2</v>
      </c>
      <c r="K11" s="10">
        <f t="shared" si="9"/>
        <v>4.3408360128617367E-3</v>
      </c>
      <c r="L11" s="10">
        <f t="shared" ref="L11:M11" si="10">L9/L7</f>
        <v>4.5281008612270265E-3</v>
      </c>
      <c r="M11" s="10">
        <f t="shared" si="10"/>
        <v>5.026569007611662E-3</v>
      </c>
      <c r="N11" s="10">
        <f t="shared" ref="N11:O11" si="11">N9/N7</f>
        <v>1.1014764471525662E-2</v>
      </c>
      <c r="O11" s="10">
        <f t="shared" si="11"/>
        <v>1.7972606999857463E-2</v>
      </c>
    </row>
    <row r="12" spans="1:15">
      <c r="A12" s="42" t="s">
        <v>17</v>
      </c>
      <c r="B12" s="5" t="s">
        <v>20</v>
      </c>
      <c r="C12" s="7">
        <v>16640</v>
      </c>
      <c r="D12" s="7">
        <v>16540</v>
      </c>
      <c r="E12" s="7">
        <v>20080</v>
      </c>
      <c r="F12" s="7">
        <v>22730</v>
      </c>
      <c r="G12" s="7">
        <v>18280</v>
      </c>
      <c r="H12" s="7">
        <v>13910</v>
      </c>
      <c r="I12" s="7">
        <v>18200</v>
      </c>
      <c r="J12" s="7">
        <v>17120</v>
      </c>
      <c r="K12" s="7">
        <v>13590</v>
      </c>
      <c r="L12" s="7">
        <v>21550</v>
      </c>
      <c r="M12" s="7">
        <v>22520</v>
      </c>
      <c r="N12" s="7">
        <v>15110</v>
      </c>
      <c r="O12" s="7">
        <v>216270</v>
      </c>
    </row>
    <row r="13" spans="1:15">
      <c r="A13" s="42"/>
      <c r="B13" s="5" t="s">
        <v>21</v>
      </c>
      <c r="C13" s="7">
        <v>17680</v>
      </c>
      <c r="D13" s="7">
        <v>9880</v>
      </c>
      <c r="E13" s="7">
        <v>4020</v>
      </c>
      <c r="F13" s="7">
        <v>2350</v>
      </c>
      <c r="G13" s="7">
        <v>2190</v>
      </c>
      <c r="H13" s="7">
        <v>2820</v>
      </c>
      <c r="I13" s="7">
        <v>2310</v>
      </c>
      <c r="J13" s="7">
        <v>2750</v>
      </c>
      <c r="K13" s="7">
        <v>2590</v>
      </c>
      <c r="L13" s="7">
        <v>2940</v>
      </c>
      <c r="M13" s="7">
        <v>4180</v>
      </c>
      <c r="N13" s="7">
        <v>4050</v>
      </c>
      <c r="O13" s="7">
        <v>57760</v>
      </c>
    </row>
    <row r="14" spans="1:15">
      <c r="A14" s="42"/>
      <c r="B14" s="5" t="s">
        <v>22</v>
      </c>
      <c r="C14" s="7">
        <v>3740</v>
      </c>
      <c r="D14" s="7">
        <v>2930</v>
      </c>
      <c r="E14" s="7">
        <v>2790</v>
      </c>
      <c r="F14" s="7">
        <v>1810</v>
      </c>
      <c r="G14" s="7">
        <v>3110</v>
      </c>
      <c r="H14" s="7">
        <v>2210</v>
      </c>
      <c r="I14" s="7">
        <v>2710</v>
      </c>
      <c r="J14" s="7">
        <v>2200</v>
      </c>
      <c r="K14" s="7">
        <v>860</v>
      </c>
      <c r="L14" s="7">
        <v>2780</v>
      </c>
      <c r="M14" s="7">
        <v>2320</v>
      </c>
      <c r="N14" s="7">
        <v>8610</v>
      </c>
      <c r="O14" s="7">
        <v>36070</v>
      </c>
    </row>
    <row r="15" spans="1:15">
      <c r="A15" s="42"/>
      <c r="B15" s="9" t="s">
        <v>24</v>
      </c>
      <c r="C15" s="10">
        <f>C14/C13</f>
        <v>0.21153846153846154</v>
      </c>
      <c r="D15" s="10">
        <f t="shared" ref="D15:K15" si="12">D14/D13</f>
        <v>0.29655870445344129</v>
      </c>
      <c r="E15" s="10">
        <f t="shared" si="12"/>
        <v>0.69402985074626866</v>
      </c>
      <c r="F15" s="10">
        <f t="shared" si="12"/>
        <v>0.77021276595744681</v>
      </c>
      <c r="G15" s="10">
        <f t="shared" si="12"/>
        <v>1.4200913242009132</v>
      </c>
      <c r="H15" s="10">
        <f t="shared" si="12"/>
        <v>0.78368794326241131</v>
      </c>
      <c r="I15" s="10">
        <f t="shared" si="12"/>
        <v>1.1731601731601731</v>
      </c>
      <c r="J15" s="10">
        <f t="shared" si="12"/>
        <v>0.8</v>
      </c>
      <c r="K15" s="10">
        <f t="shared" si="12"/>
        <v>0.33204633204633205</v>
      </c>
      <c r="L15" s="10">
        <f t="shared" ref="L15:M15" si="13">L14/L13</f>
        <v>0.94557823129251706</v>
      </c>
      <c r="M15" s="10">
        <f t="shared" si="13"/>
        <v>0.55502392344497609</v>
      </c>
      <c r="N15" s="10">
        <f t="shared" ref="N15:O15" si="14">N14/N13</f>
        <v>2.1259259259259258</v>
      </c>
      <c r="O15" s="10">
        <f t="shared" si="14"/>
        <v>0.62448060941828254</v>
      </c>
    </row>
    <row r="16" spans="1:15">
      <c r="A16" s="42"/>
      <c r="B16" s="9" t="s">
        <v>25</v>
      </c>
      <c r="C16" s="10">
        <f>C14/C12</f>
        <v>0.22475961538461539</v>
      </c>
      <c r="D16" s="10">
        <f t="shared" ref="D16:K16" si="15">D14/D12</f>
        <v>0.17714631197097944</v>
      </c>
      <c r="E16" s="10">
        <f t="shared" si="15"/>
        <v>0.13894422310756971</v>
      </c>
      <c r="F16" s="10">
        <f t="shared" si="15"/>
        <v>7.9630444346678403E-2</v>
      </c>
      <c r="G16" s="10">
        <f t="shared" si="15"/>
        <v>0.1701312910284464</v>
      </c>
      <c r="H16" s="10">
        <f t="shared" si="15"/>
        <v>0.15887850467289719</v>
      </c>
      <c r="I16" s="10">
        <f t="shared" si="15"/>
        <v>0.1489010989010989</v>
      </c>
      <c r="J16" s="10">
        <f t="shared" si="15"/>
        <v>0.12850467289719625</v>
      </c>
      <c r="K16" s="10">
        <f t="shared" si="15"/>
        <v>6.3281824871228839E-2</v>
      </c>
      <c r="L16" s="10">
        <f t="shared" ref="L16:M16" si="16">L14/L12</f>
        <v>0.12900232018561486</v>
      </c>
      <c r="M16" s="10">
        <f t="shared" si="16"/>
        <v>0.10301953818827708</v>
      </c>
      <c r="N16" s="10">
        <f t="shared" ref="N16:O16" si="17">N14/N12</f>
        <v>0.5698213103904699</v>
      </c>
      <c r="O16" s="10">
        <f t="shared" si="17"/>
        <v>0.1667822629121006</v>
      </c>
    </row>
    <row r="17" spans="1:15">
      <c r="A17" s="42" t="s">
        <v>18</v>
      </c>
      <c r="B17" s="5" t="s">
        <v>20</v>
      </c>
      <c r="C17" s="7">
        <v>4270</v>
      </c>
      <c r="D17" s="7">
        <v>7220</v>
      </c>
      <c r="E17" s="7">
        <v>10750</v>
      </c>
      <c r="F17" s="7">
        <v>7870</v>
      </c>
      <c r="G17" s="7">
        <v>7250</v>
      </c>
      <c r="H17" s="7">
        <v>6990</v>
      </c>
      <c r="I17" s="7">
        <v>7980</v>
      </c>
      <c r="J17" s="7">
        <v>9150</v>
      </c>
      <c r="K17" s="7">
        <v>6670</v>
      </c>
      <c r="L17" s="7">
        <v>10220</v>
      </c>
      <c r="M17" s="7">
        <v>10490</v>
      </c>
      <c r="N17" s="7">
        <v>6510</v>
      </c>
      <c r="O17" s="7">
        <v>95360</v>
      </c>
    </row>
    <row r="18" spans="1:15">
      <c r="A18" s="42"/>
      <c r="B18" s="5" t="s">
        <v>21</v>
      </c>
      <c r="C18" s="7">
        <v>6380</v>
      </c>
      <c r="D18" s="7">
        <v>4830</v>
      </c>
      <c r="E18" s="7">
        <v>1290</v>
      </c>
      <c r="F18" s="7">
        <v>300</v>
      </c>
      <c r="G18" s="7">
        <v>230</v>
      </c>
      <c r="H18" s="7">
        <v>540</v>
      </c>
      <c r="I18" s="7">
        <v>620</v>
      </c>
      <c r="J18" s="7">
        <v>710</v>
      </c>
      <c r="K18" s="7">
        <v>410</v>
      </c>
      <c r="L18" s="7">
        <v>610</v>
      </c>
      <c r="M18" s="7">
        <v>560</v>
      </c>
      <c r="N18" s="7">
        <v>510</v>
      </c>
      <c r="O18" s="7">
        <v>17000</v>
      </c>
    </row>
    <row r="19" spans="1:15">
      <c r="A19" s="42"/>
      <c r="B19" s="5" t="s">
        <v>22</v>
      </c>
      <c r="C19" s="7">
        <v>200</v>
      </c>
      <c r="D19" s="7">
        <v>140</v>
      </c>
      <c r="E19" s="7">
        <v>450</v>
      </c>
      <c r="F19" s="7">
        <v>430</v>
      </c>
      <c r="G19" s="7">
        <v>490</v>
      </c>
      <c r="H19" s="7">
        <v>80</v>
      </c>
      <c r="I19" s="7">
        <v>940</v>
      </c>
      <c r="J19" s="7">
        <v>260</v>
      </c>
      <c r="K19" s="7">
        <v>120</v>
      </c>
      <c r="L19" s="7">
        <v>180</v>
      </c>
      <c r="M19" s="7">
        <v>280</v>
      </c>
      <c r="N19" s="7">
        <v>1100</v>
      </c>
      <c r="O19" s="7">
        <v>4670</v>
      </c>
    </row>
    <row r="20" spans="1:15">
      <c r="A20" s="42"/>
      <c r="B20" s="9" t="s">
        <v>24</v>
      </c>
      <c r="C20" s="10">
        <f>C19/C18</f>
        <v>3.1347962382445138E-2</v>
      </c>
      <c r="D20" s="10">
        <f t="shared" ref="D20:K20" si="18">D19/D18</f>
        <v>2.8985507246376812E-2</v>
      </c>
      <c r="E20" s="10">
        <f t="shared" si="18"/>
        <v>0.34883720930232559</v>
      </c>
      <c r="F20" s="10">
        <f t="shared" si="18"/>
        <v>1.4333333333333333</v>
      </c>
      <c r="G20" s="10">
        <f t="shared" si="18"/>
        <v>2.1304347826086958</v>
      </c>
      <c r="H20" s="10">
        <f t="shared" si="18"/>
        <v>0.14814814814814814</v>
      </c>
      <c r="I20" s="10">
        <f t="shared" si="18"/>
        <v>1.5161290322580645</v>
      </c>
      <c r="J20" s="10">
        <f t="shared" si="18"/>
        <v>0.36619718309859156</v>
      </c>
      <c r="K20" s="10">
        <f t="shared" si="18"/>
        <v>0.29268292682926828</v>
      </c>
      <c r="L20" s="10">
        <f t="shared" ref="L20:M20" si="19">L19/L18</f>
        <v>0.29508196721311475</v>
      </c>
      <c r="M20" s="10">
        <f t="shared" si="19"/>
        <v>0.5</v>
      </c>
      <c r="N20" s="10">
        <f t="shared" ref="N20:O20" si="20">N19/N18</f>
        <v>2.1568627450980391</v>
      </c>
      <c r="O20" s="10">
        <f t="shared" si="20"/>
        <v>0.27470588235294119</v>
      </c>
    </row>
    <row r="21" spans="1:15">
      <c r="A21" s="42"/>
      <c r="B21" s="9" t="s">
        <v>25</v>
      </c>
      <c r="C21" s="10">
        <f>C19/C17</f>
        <v>4.6838407494145202E-2</v>
      </c>
      <c r="D21" s="10">
        <f t="shared" ref="D21:K21" si="21">D19/D17</f>
        <v>1.9390581717451522E-2</v>
      </c>
      <c r="E21" s="10">
        <f t="shared" si="21"/>
        <v>4.1860465116279069E-2</v>
      </c>
      <c r="F21" s="10">
        <f t="shared" si="21"/>
        <v>5.4637865311308764E-2</v>
      </c>
      <c r="G21" s="10">
        <f t="shared" si="21"/>
        <v>6.7586206896551718E-2</v>
      </c>
      <c r="H21" s="10">
        <f t="shared" si="21"/>
        <v>1.1444921316165951E-2</v>
      </c>
      <c r="I21" s="10">
        <f t="shared" si="21"/>
        <v>0.11779448621553884</v>
      </c>
      <c r="J21" s="10">
        <f t="shared" si="21"/>
        <v>2.8415300546448089E-2</v>
      </c>
      <c r="K21" s="10">
        <f t="shared" si="21"/>
        <v>1.7991004497751123E-2</v>
      </c>
      <c r="L21" s="10">
        <f t="shared" ref="L21:M21" si="22">L19/L17</f>
        <v>1.7612524461839529E-2</v>
      </c>
      <c r="M21" s="10">
        <f t="shared" si="22"/>
        <v>2.6692087702573881E-2</v>
      </c>
      <c r="N21" s="10">
        <f t="shared" ref="N21:O21" si="23">N19/N17</f>
        <v>0.16897081413210446</v>
      </c>
      <c r="O21" s="10">
        <f t="shared" si="23"/>
        <v>4.8972315436241608E-2</v>
      </c>
    </row>
    <row r="22" spans="1:15">
      <c r="A22" s="42" t="s">
        <v>14</v>
      </c>
      <c r="B22" s="5" t="s">
        <v>20</v>
      </c>
      <c r="C22" s="7">
        <v>63730</v>
      </c>
      <c r="D22" s="7">
        <v>79270</v>
      </c>
      <c r="E22" s="7">
        <v>105890</v>
      </c>
      <c r="F22" s="7">
        <v>106470</v>
      </c>
      <c r="G22" s="7">
        <v>116780</v>
      </c>
      <c r="H22" s="7">
        <v>83360</v>
      </c>
      <c r="I22" s="7">
        <v>108900</v>
      </c>
      <c r="J22" s="7">
        <v>109680</v>
      </c>
      <c r="K22" s="7">
        <v>92090</v>
      </c>
      <c r="L22" s="7">
        <v>158260</v>
      </c>
      <c r="M22" s="7">
        <v>117930</v>
      </c>
      <c r="N22" s="7">
        <v>74560</v>
      </c>
      <c r="O22" s="7">
        <v>1216920</v>
      </c>
    </row>
    <row r="23" spans="1:15">
      <c r="A23" s="42"/>
      <c r="B23" s="5" t="s">
        <v>21</v>
      </c>
      <c r="C23" s="7">
        <v>73850</v>
      </c>
      <c r="D23" s="7">
        <v>43150</v>
      </c>
      <c r="E23" s="7">
        <v>13950</v>
      </c>
      <c r="F23" s="7">
        <v>4160</v>
      </c>
      <c r="G23" s="7">
        <v>3270</v>
      </c>
      <c r="H23" s="7">
        <v>4490</v>
      </c>
      <c r="I23" s="7">
        <v>4400</v>
      </c>
      <c r="J23" s="7">
        <v>5450</v>
      </c>
      <c r="K23" s="7">
        <v>4600</v>
      </c>
      <c r="L23" s="7">
        <v>5490</v>
      </c>
      <c r="M23" s="7">
        <v>6670</v>
      </c>
      <c r="N23" s="7">
        <v>6570</v>
      </c>
      <c r="O23" s="7">
        <v>176070</v>
      </c>
    </row>
    <row r="24" spans="1:15">
      <c r="A24" s="42"/>
      <c r="B24" s="5" t="s">
        <v>22</v>
      </c>
      <c r="C24" s="7">
        <v>5660</v>
      </c>
      <c r="D24" s="7">
        <v>4680</v>
      </c>
      <c r="E24" s="7">
        <v>8490</v>
      </c>
      <c r="F24" s="7">
        <v>3250</v>
      </c>
      <c r="G24" s="7">
        <v>5560</v>
      </c>
      <c r="H24" s="7">
        <v>4680</v>
      </c>
      <c r="I24" s="7">
        <v>6860</v>
      </c>
      <c r="J24" s="7">
        <v>4730</v>
      </c>
      <c r="K24" s="7">
        <v>1670</v>
      </c>
      <c r="L24" s="7">
        <v>3890</v>
      </c>
      <c r="M24" s="7">
        <v>3970</v>
      </c>
      <c r="N24" s="7">
        <v>10540</v>
      </c>
      <c r="O24" s="7">
        <v>63980</v>
      </c>
    </row>
    <row r="25" spans="1:15">
      <c r="A25" s="42"/>
      <c r="B25" s="9" t="s">
        <v>24</v>
      </c>
      <c r="C25" s="10">
        <f>C24/C23</f>
        <v>7.6641841570751518E-2</v>
      </c>
      <c r="D25" s="10">
        <f t="shared" ref="D25:K25" si="24">D24/D23</f>
        <v>0.10845886442641947</v>
      </c>
      <c r="E25" s="10">
        <f t="shared" si="24"/>
        <v>0.60860215053763445</v>
      </c>
      <c r="F25" s="10">
        <f t="shared" si="24"/>
        <v>0.78125</v>
      </c>
      <c r="G25" s="10">
        <f t="shared" si="24"/>
        <v>1.7003058103975535</v>
      </c>
      <c r="H25" s="10">
        <f t="shared" si="24"/>
        <v>1.042316258351893</v>
      </c>
      <c r="I25" s="10">
        <f t="shared" si="24"/>
        <v>1.5590909090909091</v>
      </c>
      <c r="J25" s="10">
        <f t="shared" si="24"/>
        <v>0.86788990825688073</v>
      </c>
      <c r="K25" s="10">
        <f t="shared" si="24"/>
        <v>0.36304347826086958</v>
      </c>
      <c r="L25" s="10">
        <f t="shared" ref="L25:M25" si="25">L24/L23</f>
        <v>0.70856102003642984</v>
      </c>
      <c r="M25" s="10">
        <f t="shared" si="25"/>
        <v>0.59520239880059966</v>
      </c>
      <c r="N25" s="10">
        <f t="shared" ref="N25:O25" si="26">N24/N23</f>
        <v>1.604261796042618</v>
      </c>
      <c r="O25" s="10">
        <f t="shared" si="26"/>
        <v>0.3633782018515363</v>
      </c>
    </row>
    <row r="26" spans="1:15">
      <c r="A26" s="42"/>
      <c r="B26" s="9" t="s">
        <v>25</v>
      </c>
      <c r="C26" s="10">
        <f>C24/C22</f>
        <v>8.8812176369056958E-2</v>
      </c>
      <c r="D26" s="10">
        <f t="shared" ref="D26:K26" si="27">D24/D22</f>
        <v>5.9038728396619153E-2</v>
      </c>
      <c r="E26" s="10">
        <f t="shared" si="27"/>
        <v>8.017754273302484E-2</v>
      </c>
      <c r="F26" s="10">
        <f t="shared" si="27"/>
        <v>3.0525030525030524E-2</v>
      </c>
      <c r="G26" s="10">
        <f t="shared" si="27"/>
        <v>4.7610892276074672E-2</v>
      </c>
      <c r="H26" s="10">
        <f t="shared" si="27"/>
        <v>5.6142034548944335E-2</v>
      </c>
      <c r="I26" s="10">
        <f t="shared" si="27"/>
        <v>6.299357208448117E-2</v>
      </c>
      <c r="J26" s="10">
        <f t="shared" si="27"/>
        <v>4.3125455871626549E-2</v>
      </c>
      <c r="K26" s="10">
        <f t="shared" si="27"/>
        <v>1.813443370615702E-2</v>
      </c>
      <c r="L26" s="10">
        <f t="shared" ref="L26:M26" si="28">L24/L22</f>
        <v>2.4579805383546063E-2</v>
      </c>
      <c r="M26" s="10">
        <f t="shared" si="28"/>
        <v>3.3664037988637326E-2</v>
      </c>
      <c r="N26" s="10">
        <f t="shared" ref="N26:O26" si="29">N24/N22</f>
        <v>0.14136266094420602</v>
      </c>
      <c r="O26" s="10">
        <f t="shared" si="29"/>
        <v>5.2575354172829769E-2</v>
      </c>
    </row>
    <row r="27" spans="1:15">
      <c r="A27" s="42" t="s">
        <v>13</v>
      </c>
      <c r="B27" s="29" t="s">
        <v>20</v>
      </c>
      <c r="C27" s="3">
        <v>9208780</v>
      </c>
      <c r="D27" s="3">
        <v>9276270</v>
      </c>
      <c r="E27" s="3">
        <v>9515070</v>
      </c>
      <c r="F27" s="3">
        <v>11284480</v>
      </c>
      <c r="G27" s="30">
        <v>9727570</v>
      </c>
      <c r="H27" s="30">
        <v>9586990</v>
      </c>
      <c r="I27" s="30">
        <v>10801410</v>
      </c>
      <c r="J27" s="30">
        <v>9486460</v>
      </c>
      <c r="K27" s="30">
        <v>8260400</v>
      </c>
      <c r="L27" s="30">
        <v>10262020</v>
      </c>
      <c r="M27" s="30">
        <v>9064070</v>
      </c>
      <c r="N27" s="30">
        <v>9182820</v>
      </c>
      <c r="O27" s="7">
        <v>115656350</v>
      </c>
    </row>
    <row r="28" spans="1:15">
      <c r="A28" s="42"/>
      <c r="B28" s="29" t="s">
        <v>21</v>
      </c>
      <c r="C28" s="3">
        <v>10937320</v>
      </c>
      <c r="D28" s="3">
        <v>5470440</v>
      </c>
      <c r="E28" s="3">
        <v>1286860</v>
      </c>
      <c r="F28" s="3">
        <v>247680</v>
      </c>
      <c r="G28" s="8">
        <v>169950</v>
      </c>
      <c r="H28" s="8">
        <v>200450</v>
      </c>
      <c r="I28" s="8">
        <v>232540</v>
      </c>
      <c r="J28" s="8">
        <v>251260</v>
      </c>
      <c r="K28" s="8">
        <v>225740</v>
      </c>
      <c r="L28" s="4">
        <v>301930</v>
      </c>
      <c r="M28" s="8">
        <v>470820</v>
      </c>
      <c r="N28" s="8">
        <v>550200</v>
      </c>
      <c r="O28" s="7">
        <v>20345180</v>
      </c>
    </row>
    <row r="29" spans="1:15">
      <c r="A29" s="42"/>
      <c r="B29" s="29" t="s">
        <v>22</v>
      </c>
      <c r="C29" s="2">
        <v>457580</v>
      </c>
      <c r="D29" s="2">
        <v>206900</v>
      </c>
      <c r="E29" s="31">
        <v>264350</v>
      </c>
      <c r="F29" s="1">
        <v>224680</v>
      </c>
      <c r="G29" s="1">
        <v>242170</v>
      </c>
      <c r="H29" s="1">
        <v>244920</v>
      </c>
      <c r="I29" s="1">
        <v>750390</v>
      </c>
      <c r="J29" s="30">
        <v>587490</v>
      </c>
      <c r="K29" s="30">
        <v>274100</v>
      </c>
      <c r="L29" s="4">
        <v>298750</v>
      </c>
      <c r="M29" s="30">
        <v>340550</v>
      </c>
      <c r="N29" s="30">
        <v>319980</v>
      </c>
      <c r="O29" s="7">
        <v>4211860</v>
      </c>
    </row>
    <row r="30" spans="1:15">
      <c r="A30" s="42"/>
      <c r="B30" s="9" t="s">
        <v>24</v>
      </c>
      <c r="C30" s="10">
        <f>C29/C28</f>
        <v>4.1836574224764382E-2</v>
      </c>
      <c r="D30" s="10">
        <f t="shared" ref="D30:K30" si="30">D29/D28</f>
        <v>3.7821454946951251E-2</v>
      </c>
      <c r="E30" s="10">
        <f t="shared" si="30"/>
        <v>0.20542250128219075</v>
      </c>
      <c r="F30" s="10">
        <f t="shared" si="30"/>
        <v>0.90713824289405687</v>
      </c>
      <c r="G30" s="10">
        <f t="shared" si="30"/>
        <v>1.4249485142689027</v>
      </c>
      <c r="H30" s="10">
        <f t="shared" si="30"/>
        <v>1.2218508356198554</v>
      </c>
      <c r="I30" s="10">
        <f t="shared" si="30"/>
        <v>3.2269287004386342</v>
      </c>
      <c r="J30" s="10">
        <f t="shared" si="30"/>
        <v>2.3381755950011938</v>
      </c>
      <c r="K30" s="10">
        <f t="shared" si="30"/>
        <v>1.2142287587490033</v>
      </c>
      <c r="L30" s="10">
        <f t="shared" ref="L30:M30" si="31">L29/L28</f>
        <v>0.98946775742721826</v>
      </c>
      <c r="M30" s="10">
        <f t="shared" si="31"/>
        <v>0.72331251858459711</v>
      </c>
      <c r="N30" s="10">
        <f t="shared" ref="N30:O30" si="32">N29/N28</f>
        <v>0.58157033805888769</v>
      </c>
      <c r="O30" s="10">
        <f t="shared" si="32"/>
        <v>0.20702004111047431</v>
      </c>
    </row>
    <row r="31" spans="1:15">
      <c r="A31" s="42"/>
      <c r="B31" s="9" t="s">
        <v>25</v>
      </c>
      <c r="C31" s="10">
        <f>C29/C27</f>
        <v>4.9689535421630224E-2</v>
      </c>
      <c r="D31" s="10">
        <f t="shared" ref="D31:K31" si="33">D29/D27</f>
        <v>2.2304223572621323E-2</v>
      </c>
      <c r="E31" s="10">
        <f t="shared" si="33"/>
        <v>2.7782244376552145E-2</v>
      </c>
      <c r="F31" s="10">
        <f t="shared" si="33"/>
        <v>1.9910531987295827E-2</v>
      </c>
      <c r="G31" s="10">
        <f t="shared" si="33"/>
        <v>2.4895220491859736E-2</v>
      </c>
      <c r="H31" s="10">
        <f t="shared" si="33"/>
        <v>2.5547121672182822E-2</v>
      </c>
      <c r="I31" s="10">
        <f t="shared" si="33"/>
        <v>6.9471485667149016E-2</v>
      </c>
      <c r="J31" s="10">
        <f t="shared" si="33"/>
        <v>6.192931820721323E-2</v>
      </c>
      <c r="K31" s="10">
        <f t="shared" si="33"/>
        <v>3.3182412473972203E-2</v>
      </c>
      <c r="L31" s="10">
        <f t="shared" ref="L31:M31" si="34">L29/L27</f>
        <v>2.9112202081071757E-2</v>
      </c>
      <c r="M31" s="10">
        <f t="shared" si="34"/>
        <v>3.7571422109493859E-2</v>
      </c>
      <c r="N31" s="10">
        <f t="shared" ref="N31:O31" si="35">N29/N27</f>
        <v>3.4845504975595729E-2</v>
      </c>
      <c r="O31" s="10">
        <f t="shared" si="35"/>
        <v>3.6417023362746617E-2</v>
      </c>
    </row>
  </sheetData>
  <mergeCells count="6">
    <mergeCell ref="A27:A31"/>
    <mergeCell ref="A22:A26"/>
    <mergeCell ref="A2:A6"/>
    <mergeCell ref="A7:A11"/>
    <mergeCell ref="A12:A16"/>
    <mergeCell ref="A17:A21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11" customWidth="1"/>
    <col min="2" max="2" width="11.625" style="11" customWidth="1"/>
    <col min="3" max="15" width="11.125" style="11" customWidth="1"/>
  </cols>
  <sheetData>
    <row r="1" spans="1:15">
      <c r="A1" s="28" t="s">
        <v>12</v>
      </c>
      <c r="B1" s="28" t="s">
        <v>19</v>
      </c>
      <c r="C1" s="28" t="s">
        <v>0</v>
      </c>
      <c r="D1" s="28" t="s">
        <v>1</v>
      </c>
      <c r="E1" s="28" t="s">
        <v>2</v>
      </c>
      <c r="F1" s="28" t="s">
        <v>3</v>
      </c>
      <c r="G1" s="28" t="s">
        <v>4</v>
      </c>
      <c r="H1" s="28" t="s">
        <v>5</v>
      </c>
      <c r="I1" s="28" t="s">
        <v>6</v>
      </c>
      <c r="J1" s="28" t="s">
        <v>7</v>
      </c>
      <c r="K1" s="28" t="s">
        <v>8</v>
      </c>
      <c r="L1" s="28" t="s">
        <v>9</v>
      </c>
      <c r="M1" s="28" t="s">
        <v>10</v>
      </c>
      <c r="N1" s="28" t="s">
        <v>11</v>
      </c>
      <c r="O1" s="6" t="s">
        <v>23</v>
      </c>
    </row>
    <row r="2" spans="1:15">
      <c r="A2" s="43" t="s">
        <v>15</v>
      </c>
      <c r="B2" s="5" t="s">
        <v>20</v>
      </c>
      <c r="C2" s="7">
        <f>全体!C2-外国人!C2</f>
        <v>151880</v>
      </c>
      <c r="D2" s="7">
        <f>全体!D2-外国人!D2</f>
        <v>148880</v>
      </c>
      <c r="E2" s="7">
        <f>全体!E2-外国人!E2</f>
        <v>207200</v>
      </c>
      <c r="F2" s="7">
        <f>全体!F2-外国人!F2</f>
        <v>214250</v>
      </c>
      <c r="G2" s="7">
        <f>全体!G2-外国人!G2</f>
        <v>240640</v>
      </c>
      <c r="H2" s="7">
        <f>全体!H2-外国人!H2</f>
        <v>175180</v>
      </c>
      <c r="I2" s="7">
        <f>全体!I2-外国人!I2</f>
        <v>200180</v>
      </c>
      <c r="J2" s="7">
        <f>全体!J2-外国人!J2</f>
        <v>276470</v>
      </c>
      <c r="K2" s="7">
        <f>全体!K2-外国人!K2</f>
        <v>197080</v>
      </c>
      <c r="L2" s="7">
        <f>全体!L2-外国人!L2</f>
        <v>227250</v>
      </c>
      <c r="M2" s="7">
        <f>全体!M2-外国人!M2</f>
        <v>220850</v>
      </c>
      <c r="N2" s="7">
        <f>全体!N2-外国人!N2</f>
        <v>175100</v>
      </c>
      <c r="O2" s="7">
        <f t="shared" ref="O2:O19" si="0">SUM(C2:N2)</f>
        <v>2434960</v>
      </c>
    </row>
    <row r="3" spans="1:15">
      <c r="A3" s="44"/>
      <c r="B3" s="5" t="s">
        <v>21</v>
      </c>
      <c r="C3" s="7">
        <f>全体!C3-外国人!C3</f>
        <v>145490</v>
      </c>
      <c r="D3" s="7">
        <f>全体!D3-外国人!D3</f>
        <v>142540</v>
      </c>
      <c r="E3" s="7">
        <f>全体!E3-外国人!E3</f>
        <v>112110</v>
      </c>
      <c r="F3" s="7">
        <f>全体!F3-外国人!F3</f>
        <v>44880</v>
      </c>
      <c r="G3" s="7">
        <f>全体!G3-外国人!G3</f>
        <v>32800</v>
      </c>
      <c r="H3" s="7">
        <f>全体!H3-外国人!H3</f>
        <v>71390</v>
      </c>
      <c r="I3" s="7">
        <f>全体!I3-外国人!I3</f>
        <v>119830</v>
      </c>
      <c r="J3" s="7">
        <f>全体!J3-外国人!J3</f>
        <v>153950</v>
      </c>
      <c r="K3" s="7">
        <f>全体!K3-外国人!K3</f>
        <v>127130</v>
      </c>
      <c r="L3" s="7">
        <f>全体!L3-外国人!L3</f>
        <v>146350</v>
      </c>
      <c r="M3" s="7">
        <f>全体!M3-外国人!M3</f>
        <v>171060</v>
      </c>
      <c r="N3" s="7">
        <f>全体!N3-外国人!N3</f>
        <v>161200</v>
      </c>
      <c r="O3" s="7">
        <f t="shared" si="0"/>
        <v>1428730</v>
      </c>
    </row>
    <row r="4" spans="1:15">
      <c r="A4" s="44"/>
      <c r="B4" s="5" t="s">
        <v>22</v>
      </c>
      <c r="C4" s="7">
        <f>全体!C4-外国人!C4</f>
        <v>64130</v>
      </c>
      <c r="D4" s="7">
        <f>全体!D4-外国人!D4</f>
        <v>86440</v>
      </c>
      <c r="E4" s="7">
        <f>全体!E4-外国人!E4</f>
        <v>138360</v>
      </c>
      <c r="F4" s="7">
        <f>全体!F4-外国人!F4</f>
        <v>116730</v>
      </c>
      <c r="G4" s="7">
        <f>全体!G4-外国人!G4</f>
        <v>100150</v>
      </c>
      <c r="H4" s="7">
        <f>全体!H4-外国人!H4</f>
        <v>96050</v>
      </c>
      <c r="I4" s="7">
        <f>全体!I4-外国人!I4</f>
        <v>155810</v>
      </c>
      <c r="J4" s="7">
        <f>全体!J4-外国人!J4</f>
        <v>156410</v>
      </c>
      <c r="K4" s="7">
        <f>全体!K4-外国人!K4</f>
        <v>110740</v>
      </c>
      <c r="L4" s="7">
        <f>全体!L4-外国人!L4</f>
        <v>154270</v>
      </c>
      <c r="M4" s="7">
        <f>全体!M4-外国人!M4</f>
        <v>156420</v>
      </c>
      <c r="N4" s="7">
        <f>全体!N4-外国人!N4</f>
        <v>166470</v>
      </c>
      <c r="O4" s="7">
        <f t="shared" si="0"/>
        <v>1501980</v>
      </c>
    </row>
    <row r="5" spans="1:15">
      <c r="A5" s="44"/>
      <c r="B5" s="9" t="s">
        <v>24</v>
      </c>
      <c r="C5" s="10">
        <f>C4/C3</f>
        <v>0.44078630833734278</v>
      </c>
      <c r="D5" s="10">
        <f t="shared" ref="D5:K5" si="1">D4/D3</f>
        <v>0.60642626631121088</v>
      </c>
      <c r="E5" s="10">
        <f t="shared" si="1"/>
        <v>1.2341450361252342</v>
      </c>
      <c r="F5" s="10">
        <f t="shared" si="1"/>
        <v>2.6009358288770055</v>
      </c>
      <c r="G5" s="10">
        <f t="shared" si="1"/>
        <v>3.0533536585365852</v>
      </c>
      <c r="H5" s="10">
        <f t="shared" si="1"/>
        <v>1.3454265303263762</v>
      </c>
      <c r="I5" s="10">
        <f t="shared" si="1"/>
        <v>1.3002586998247518</v>
      </c>
      <c r="J5" s="10">
        <f t="shared" si="1"/>
        <v>1.0159792140305295</v>
      </c>
      <c r="K5" s="10">
        <f t="shared" si="1"/>
        <v>0.87107685046802485</v>
      </c>
      <c r="L5" s="10">
        <f t="shared" ref="L5" si="2">L4/L3</f>
        <v>1.0541168431841477</v>
      </c>
      <c r="M5" s="10">
        <f>M4/M3</f>
        <v>0.91441599438793408</v>
      </c>
      <c r="N5" s="10">
        <f t="shared" ref="N5:O5" si="3">N4/N3</f>
        <v>1.0326923076923078</v>
      </c>
      <c r="O5" s="10">
        <f t="shared" si="3"/>
        <v>1.0512693091066891</v>
      </c>
    </row>
    <row r="6" spans="1:15">
      <c r="A6" s="45"/>
      <c r="B6" s="9" t="s">
        <v>25</v>
      </c>
      <c r="C6" s="10">
        <f>C4/C2</f>
        <v>0.42224124308664734</v>
      </c>
      <c r="D6" s="10">
        <f t="shared" ref="D6:K6" si="4">D4/D2</f>
        <v>0.58060182697474472</v>
      </c>
      <c r="E6" s="10">
        <f t="shared" si="4"/>
        <v>0.66776061776061779</v>
      </c>
      <c r="F6" s="10">
        <f t="shared" si="4"/>
        <v>0.54483080513418902</v>
      </c>
      <c r="G6" s="10">
        <f t="shared" si="4"/>
        <v>0.41618184840425532</v>
      </c>
      <c r="H6" s="10">
        <f t="shared" si="4"/>
        <v>0.54829318415344219</v>
      </c>
      <c r="I6" s="10">
        <f t="shared" si="4"/>
        <v>0.77834948546308325</v>
      </c>
      <c r="J6" s="10">
        <f t="shared" si="4"/>
        <v>0.56573950157340758</v>
      </c>
      <c r="K6" s="10">
        <f t="shared" si="4"/>
        <v>0.56190379541303026</v>
      </c>
      <c r="L6" s="10">
        <f t="shared" ref="L6:M6" si="5">L4/L2</f>
        <v>0.67885588558855881</v>
      </c>
      <c r="M6" s="10">
        <f t="shared" si="5"/>
        <v>0.70826352728095998</v>
      </c>
      <c r="N6" s="10">
        <f t="shared" ref="N6:O6" si="6">N4/N2</f>
        <v>0.95071387778412331</v>
      </c>
      <c r="O6" s="10">
        <f t="shared" si="6"/>
        <v>0.61683970167887769</v>
      </c>
    </row>
    <row r="7" spans="1:15">
      <c r="A7" s="43" t="s">
        <v>16</v>
      </c>
      <c r="B7" s="5" t="s">
        <v>20</v>
      </c>
      <c r="C7" s="7">
        <f>全体!C7-外国人!C7</f>
        <v>237920</v>
      </c>
      <c r="D7" s="7">
        <f>全体!D7-外国人!D7</f>
        <v>247050</v>
      </c>
      <c r="E7" s="7">
        <f>全体!E7-外国人!E7</f>
        <v>334310</v>
      </c>
      <c r="F7" s="7">
        <f>全体!F7-外国人!F7</f>
        <v>316720</v>
      </c>
      <c r="G7" s="7">
        <f>全体!G7-外国人!G7</f>
        <v>338770</v>
      </c>
      <c r="H7" s="7">
        <f>全体!H7-外国人!H7</f>
        <v>270790</v>
      </c>
      <c r="I7" s="7">
        <f>全体!I7-外国人!I7</f>
        <v>319910</v>
      </c>
      <c r="J7" s="7">
        <f>全体!J7-外国人!J7</f>
        <v>469990</v>
      </c>
      <c r="K7" s="7">
        <f>全体!K7-外国人!K7</f>
        <v>343290</v>
      </c>
      <c r="L7" s="7">
        <f>全体!L7-外国人!L7</f>
        <v>353970</v>
      </c>
      <c r="M7" s="7">
        <f>全体!M7-外国人!M7</f>
        <v>357860</v>
      </c>
      <c r="N7" s="7">
        <f>全体!N7-外国人!N7</f>
        <v>296960</v>
      </c>
      <c r="O7" s="7">
        <f t="shared" si="0"/>
        <v>3887540</v>
      </c>
    </row>
    <row r="8" spans="1:15">
      <c r="A8" s="44"/>
      <c r="B8" s="5" t="s">
        <v>21</v>
      </c>
      <c r="C8" s="7">
        <f>全体!C8-外国人!C8</f>
        <v>242970</v>
      </c>
      <c r="D8" s="7">
        <f>全体!D8-外国人!D8</f>
        <v>251410</v>
      </c>
      <c r="E8" s="7">
        <f>全体!E8-外国人!E8</f>
        <v>215100</v>
      </c>
      <c r="F8" s="7">
        <f>全体!F8-外国人!F8</f>
        <v>74860</v>
      </c>
      <c r="G8" s="7">
        <f>全体!G8-外国人!G8</f>
        <v>55360</v>
      </c>
      <c r="H8" s="7">
        <f>全体!H8-外国人!H8</f>
        <v>109810</v>
      </c>
      <c r="I8" s="7">
        <f>全体!I8-外国人!I8</f>
        <v>212590</v>
      </c>
      <c r="J8" s="7">
        <f>全体!J8-外国人!J8</f>
        <v>242070</v>
      </c>
      <c r="K8" s="7">
        <f>全体!K8-外国人!K8</f>
        <v>231900</v>
      </c>
      <c r="L8" s="7">
        <f>全体!L8-外国人!L8</f>
        <v>275210</v>
      </c>
      <c r="M8" s="7">
        <f>全体!M8-外国人!M8</f>
        <v>312160</v>
      </c>
      <c r="N8" s="7">
        <f>全体!N8-外国人!N8</f>
        <v>224100</v>
      </c>
      <c r="O8" s="7">
        <f t="shared" si="0"/>
        <v>2447540</v>
      </c>
    </row>
    <row r="9" spans="1:15">
      <c r="A9" s="44"/>
      <c r="B9" s="5" t="s">
        <v>22</v>
      </c>
      <c r="C9" s="7">
        <f>全体!C9-外国人!C9</f>
        <v>114660</v>
      </c>
      <c r="D9" s="7">
        <f>全体!D9-外国人!D9</f>
        <v>111630</v>
      </c>
      <c r="E9" s="7">
        <f>全体!E9-外国人!E9</f>
        <v>215750</v>
      </c>
      <c r="F9" s="7">
        <f>全体!F9-外国人!F9</f>
        <v>147120</v>
      </c>
      <c r="G9" s="7">
        <f>全体!G9-外国人!G9</f>
        <v>129470</v>
      </c>
      <c r="H9" s="7">
        <f>全体!H9-外国人!H9</f>
        <v>116260</v>
      </c>
      <c r="I9" s="7">
        <f>全体!I9-外国人!I9</f>
        <v>208160</v>
      </c>
      <c r="J9" s="7">
        <f>全体!J9-外国人!J9</f>
        <v>221440</v>
      </c>
      <c r="K9" s="7">
        <f>全体!K9-外国人!K9</f>
        <v>144080</v>
      </c>
      <c r="L9" s="7">
        <f>全体!L9-外国人!L9</f>
        <v>220440</v>
      </c>
      <c r="M9" s="7">
        <f>全体!M9-外国人!M9</f>
        <v>258900</v>
      </c>
      <c r="N9" s="7">
        <f>全体!N9-外国人!N9</f>
        <v>271440</v>
      </c>
      <c r="O9" s="7">
        <f t="shared" si="0"/>
        <v>2159350</v>
      </c>
    </row>
    <row r="10" spans="1:15">
      <c r="A10" s="44"/>
      <c r="B10" s="9" t="s">
        <v>24</v>
      </c>
      <c r="C10" s="10">
        <f>C9/C8</f>
        <v>0.47191011235955055</v>
      </c>
      <c r="D10" s="10">
        <f t="shared" ref="D10:K10" si="7">D9/D8</f>
        <v>0.44401575116343822</v>
      </c>
      <c r="E10" s="10">
        <f t="shared" si="7"/>
        <v>1.003021850302185</v>
      </c>
      <c r="F10" s="10">
        <f t="shared" si="7"/>
        <v>1.9652685012022442</v>
      </c>
      <c r="G10" s="10">
        <f t="shared" si="7"/>
        <v>2.3386921965317917</v>
      </c>
      <c r="H10" s="10">
        <f t="shared" si="7"/>
        <v>1.0587378198706858</v>
      </c>
      <c r="I10" s="10">
        <f t="shared" si="7"/>
        <v>0.97916176678112798</v>
      </c>
      <c r="J10" s="10">
        <f t="shared" si="7"/>
        <v>0.91477671747841538</v>
      </c>
      <c r="K10" s="10">
        <f t="shared" si="7"/>
        <v>0.62130228546787414</v>
      </c>
      <c r="L10" s="10">
        <f t="shared" ref="L10:M10" si="8">L9/L8</f>
        <v>0.8009883361796446</v>
      </c>
      <c r="M10" s="10">
        <f t="shared" si="8"/>
        <v>0.82938236801640186</v>
      </c>
      <c r="N10" s="10">
        <f t="shared" ref="N10:O10" si="9">N9/N8</f>
        <v>1.2112449799196787</v>
      </c>
      <c r="O10" s="10">
        <f t="shared" si="9"/>
        <v>0.8822532011734231</v>
      </c>
    </row>
    <row r="11" spans="1:15">
      <c r="A11" s="45"/>
      <c r="B11" s="9" t="s">
        <v>25</v>
      </c>
      <c r="C11" s="10">
        <f>C9/C7</f>
        <v>0.48192669804976462</v>
      </c>
      <c r="D11" s="10">
        <f t="shared" ref="D11:K11" si="10">D9/D7</f>
        <v>0.45185185185185184</v>
      </c>
      <c r="E11" s="10">
        <f t="shared" si="10"/>
        <v>0.64535909784331913</v>
      </c>
      <c r="F11" s="10">
        <f t="shared" si="10"/>
        <v>0.46451124021217477</v>
      </c>
      <c r="G11" s="10">
        <f t="shared" si="10"/>
        <v>0.38217669805472737</v>
      </c>
      <c r="H11" s="10">
        <f t="shared" si="10"/>
        <v>0.429336386129473</v>
      </c>
      <c r="I11" s="10">
        <f t="shared" si="10"/>
        <v>0.65068300459504236</v>
      </c>
      <c r="J11" s="10">
        <f t="shared" si="10"/>
        <v>0.47115896082895381</v>
      </c>
      <c r="K11" s="10">
        <f t="shared" si="10"/>
        <v>0.41970345771796441</v>
      </c>
      <c r="L11" s="10">
        <f t="shared" ref="L11:M11" si="11">L9/L7</f>
        <v>0.62276464107127727</v>
      </c>
      <c r="M11" s="10">
        <f t="shared" si="11"/>
        <v>0.72346727770636565</v>
      </c>
      <c r="N11" s="10">
        <f t="shared" ref="N11:O11" si="12">N9/N7</f>
        <v>0.9140625</v>
      </c>
      <c r="O11" s="10">
        <f t="shared" si="12"/>
        <v>0.55545409179069538</v>
      </c>
    </row>
    <row r="12" spans="1:15">
      <c r="A12" s="43" t="s">
        <v>17</v>
      </c>
      <c r="B12" s="5" t="s">
        <v>20</v>
      </c>
      <c r="C12" s="7">
        <f>全体!C12-外国人!C12</f>
        <v>280740</v>
      </c>
      <c r="D12" s="7">
        <f>全体!D12-外国人!D12</f>
        <v>279120</v>
      </c>
      <c r="E12" s="7">
        <f>全体!E12-外国人!E12</f>
        <v>371140</v>
      </c>
      <c r="F12" s="7">
        <f>全体!F12-外国人!F12</f>
        <v>357890</v>
      </c>
      <c r="G12" s="7">
        <f>全体!G12-外国人!G12</f>
        <v>362950</v>
      </c>
      <c r="H12" s="7">
        <f>全体!H12-外国人!H12</f>
        <v>296720</v>
      </c>
      <c r="I12" s="7">
        <f>全体!I12-外国人!I12</f>
        <v>345970</v>
      </c>
      <c r="J12" s="7">
        <f>全体!J12-外国人!J12</f>
        <v>449370</v>
      </c>
      <c r="K12" s="7">
        <f>全体!K12-外国人!K12</f>
        <v>330340</v>
      </c>
      <c r="L12" s="7">
        <f>全体!L12-外国人!L12</f>
        <v>373160</v>
      </c>
      <c r="M12" s="7">
        <f>全体!M12-外国人!M12</f>
        <v>401040</v>
      </c>
      <c r="N12" s="7">
        <f>全体!N12-外国人!N12</f>
        <v>320800</v>
      </c>
      <c r="O12" s="7">
        <f t="shared" si="0"/>
        <v>4169240</v>
      </c>
    </row>
    <row r="13" spans="1:15">
      <c r="A13" s="44"/>
      <c r="B13" s="5" t="s">
        <v>21</v>
      </c>
      <c r="C13" s="7">
        <f>全体!C13-外国人!C13</f>
        <v>310700</v>
      </c>
      <c r="D13" s="7">
        <f>全体!D13-外国人!D13</f>
        <v>315810</v>
      </c>
      <c r="E13" s="7">
        <f>全体!E13-外国人!E13</f>
        <v>263170</v>
      </c>
      <c r="F13" s="7">
        <f>全体!F13-外国人!F13</f>
        <v>97750</v>
      </c>
      <c r="G13" s="7">
        <f>全体!G13-外国人!G13</f>
        <v>80050</v>
      </c>
      <c r="H13" s="7">
        <f>全体!H13-外国人!H13</f>
        <v>142520</v>
      </c>
      <c r="I13" s="7">
        <f>全体!I13-外国人!I13</f>
        <v>230190</v>
      </c>
      <c r="J13" s="7">
        <f>全体!J13-外国人!J13</f>
        <v>265280</v>
      </c>
      <c r="K13" s="7">
        <f>全体!K13-外国人!K13</f>
        <v>266460</v>
      </c>
      <c r="L13" s="7">
        <f>全体!L13-外国人!L13</f>
        <v>333350</v>
      </c>
      <c r="M13" s="7">
        <f>全体!M13-外国人!M13</f>
        <v>362910</v>
      </c>
      <c r="N13" s="7">
        <f>全体!N13-外国人!N13</f>
        <v>272200</v>
      </c>
      <c r="O13" s="7">
        <f t="shared" si="0"/>
        <v>2940390</v>
      </c>
    </row>
    <row r="14" spans="1:15">
      <c r="A14" s="44"/>
      <c r="B14" s="5" t="s">
        <v>22</v>
      </c>
      <c r="C14" s="7">
        <f>全体!C14-外国人!C14</f>
        <v>141360</v>
      </c>
      <c r="D14" s="7">
        <f>全体!D14-外国人!D14</f>
        <v>143060</v>
      </c>
      <c r="E14" s="7">
        <f>全体!E14-外国人!E14</f>
        <v>245440</v>
      </c>
      <c r="F14" s="7">
        <f>全体!F14-外国人!F14</f>
        <v>162040</v>
      </c>
      <c r="G14" s="7">
        <f>全体!G14-外国人!G14</f>
        <v>139550</v>
      </c>
      <c r="H14" s="7">
        <f>全体!H14-外国人!H14</f>
        <v>175200</v>
      </c>
      <c r="I14" s="7">
        <f>全体!I14-外国人!I14</f>
        <v>251690</v>
      </c>
      <c r="J14" s="7">
        <f>全体!J14-外国人!J14</f>
        <v>239180</v>
      </c>
      <c r="K14" s="7">
        <f>全体!K14-外国人!K14</f>
        <v>160340</v>
      </c>
      <c r="L14" s="7">
        <f>全体!L14-外国人!L14</f>
        <v>251990</v>
      </c>
      <c r="M14" s="7">
        <f>全体!M14-外国人!M14</f>
        <v>317480</v>
      </c>
      <c r="N14" s="7">
        <f>全体!N14-外国人!N14</f>
        <v>311120</v>
      </c>
      <c r="O14" s="7">
        <f t="shared" si="0"/>
        <v>2538450</v>
      </c>
    </row>
    <row r="15" spans="1:15">
      <c r="A15" s="44"/>
      <c r="B15" s="9" t="s">
        <v>24</v>
      </c>
      <c r="C15" s="10">
        <f>C14/C13</f>
        <v>0.45497264242034119</v>
      </c>
      <c r="D15" s="10">
        <f t="shared" ref="D15:K15" si="13">D14/D13</f>
        <v>0.45299388873056584</v>
      </c>
      <c r="E15" s="10">
        <f t="shared" si="13"/>
        <v>0.9326290990614432</v>
      </c>
      <c r="F15" s="10">
        <f t="shared" si="13"/>
        <v>1.6576982097186701</v>
      </c>
      <c r="G15" s="10">
        <f t="shared" si="13"/>
        <v>1.7432854465958776</v>
      </c>
      <c r="H15" s="10">
        <f t="shared" si="13"/>
        <v>1.229301150715689</v>
      </c>
      <c r="I15" s="10">
        <f t="shared" si="13"/>
        <v>1.0934011034362918</v>
      </c>
      <c r="J15" s="10">
        <f t="shared" si="13"/>
        <v>0.90161338962605553</v>
      </c>
      <c r="K15" s="10">
        <f t="shared" si="13"/>
        <v>0.60174134954589809</v>
      </c>
      <c r="L15" s="10">
        <f t="shared" ref="L15:M15" si="14">L14/L13</f>
        <v>0.75593220338983047</v>
      </c>
      <c r="M15" s="10">
        <f t="shared" si="14"/>
        <v>0.87481744785208448</v>
      </c>
      <c r="N15" s="10">
        <f t="shared" ref="N15:O15" si="15">N14/N13</f>
        <v>1.1429831006612785</v>
      </c>
      <c r="O15" s="10">
        <f t="shared" si="15"/>
        <v>0.86330384744880784</v>
      </c>
    </row>
    <row r="16" spans="1:15">
      <c r="A16" s="45"/>
      <c r="B16" s="9" t="s">
        <v>25</v>
      </c>
      <c r="C16" s="10">
        <f>C14/C12</f>
        <v>0.50352639452874548</v>
      </c>
      <c r="D16" s="10">
        <f t="shared" ref="D16:K16" si="16">D14/D12</f>
        <v>0.51253940957294353</v>
      </c>
      <c r="E16" s="10">
        <f t="shared" si="16"/>
        <v>0.6613137899444953</v>
      </c>
      <c r="F16" s="10">
        <f t="shared" si="16"/>
        <v>0.45276481600491769</v>
      </c>
      <c r="G16" s="10">
        <f t="shared" si="16"/>
        <v>0.38448822151811546</v>
      </c>
      <c r="H16" s="10">
        <f t="shared" si="16"/>
        <v>0.59045564842275544</v>
      </c>
      <c r="I16" s="10">
        <f t="shared" si="16"/>
        <v>0.72749082290372002</v>
      </c>
      <c r="J16" s="10">
        <f t="shared" si="16"/>
        <v>0.53225626988895569</v>
      </c>
      <c r="K16" s="10">
        <f t="shared" si="16"/>
        <v>0.48537870073257855</v>
      </c>
      <c r="L16" s="10">
        <f t="shared" ref="L16:M16" si="17">L14/L12</f>
        <v>0.67528674027226931</v>
      </c>
      <c r="M16" s="10">
        <f t="shared" si="17"/>
        <v>0.79164173149810491</v>
      </c>
      <c r="N16" s="10">
        <f t="shared" ref="N16:O16" si="18">N14/N12</f>
        <v>0.96982543640897756</v>
      </c>
      <c r="O16" s="10">
        <f t="shared" si="18"/>
        <v>0.60885197302146199</v>
      </c>
    </row>
    <row r="17" spans="1:15">
      <c r="A17" s="42" t="s">
        <v>18</v>
      </c>
      <c r="B17" s="5" t="s">
        <v>20</v>
      </c>
      <c r="C17" s="7">
        <f>全体!C17-外国人!C17</f>
        <v>161170</v>
      </c>
      <c r="D17" s="7">
        <f>全体!D17-外国人!D17</f>
        <v>185760</v>
      </c>
      <c r="E17" s="7">
        <f>全体!E17-外国人!E17</f>
        <v>255540</v>
      </c>
      <c r="F17" s="7">
        <f>全体!F17-外国人!F17</f>
        <v>264730</v>
      </c>
      <c r="G17" s="7">
        <f>全体!G17-外国人!G17</f>
        <v>279760</v>
      </c>
      <c r="H17" s="7">
        <f>全体!H17-外国人!H17</f>
        <v>199800</v>
      </c>
      <c r="I17" s="7">
        <f>全体!I17-外国人!I17</f>
        <v>230350</v>
      </c>
      <c r="J17" s="7">
        <f>全体!J17-外国人!J17</f>
        <v>338720</v>
      </c>
      <c r="K17" s="7">
        <f>全体!K17-外国人!K17</f>
        <v>217020</v>
      </c>
      <c r="L17" s="7">
        <f>全体!L17-外国人!L17</f>
        <v>233190</v>
      </c>
      <c r="M17" s="7">
        <f>全体!M17-外国人!M17</f>
        <v>251840</v>
      </c>
      <c r="N17" s="7">
        <f>全体!N17-外国人!N17</f>
        <v>189860</v>
      </c>
      <c r="O17" s="7">
        <f t="shared" si="0"/>
        <v>2807740</v>
      </c>
    </row>
    <row r="18" spans="1:15">
      <c r="A18" s="42"/>
      <c r="B18" s="5" t="s">
        <v>21</v>
      </c>
      <c r="C18" s="7">
        <f>全体!C18-外国人!C18</f>
        <v>186490</v>
      </c>
      <c r="D18" s="7">
        <f>全体!D18-外国人!D18</f>
        <v>210670</v>
      </c>
      <c r="E18" s="7">
        <f>全体!E18-外国人!E18</f>
        <v>155590</v>
      </c>
      <c r="F18" s="7">
        <f>全体!F18-外国人!F18</f>
        <v>60040</v>
      </c>
      <c r="G18" s="7">
        <f>全体!G18-外国人!G18</f>
        <v>43200</v>
      </c>
      <c r="H18" s="7">
        <f>全体!H18-外国人!H18</f>
        <v>91690</v>
      </c>
      <c r="I18" s="7">
        <f>全体!I18-外国人!I18</f>
        <v>163420</v>
      </c>
      <c r="J18" s="7">
        <f>全体!J18-外国人!J18</f>
        <v>238760</v>
      </c>
      <c r="K18" s="7">
        <f>全体!K18-外国人!K18</f>
        <v>193030</v>
      </c>
      <c r="L18" s="7">
        <f>全体!L18-外国人!L18</f>
        <v>210150</v>
      </c>
      <c r="M18" s="7">
        <f>全体!M18-外国人!M18</f>
        <v>233360</v>
      </c>
      <c r="N18" s="7">
        <f>全体!N18-外国人!N18</f>
        <v>159980</v>
      </c>
      <c r="O18" s="7">
        <f t="shared" si="0"/>
        <v>1946380</v>
      </c>
    </row>
    <row r="19" spans="1:15">
      <c r="A19" s="42"/>
      <c r="B19" s="5" t="s">
        <v>22</v>
      </c>
      <c r="C19" s="7">
        <f>全体!C19-外国人!C19</f>
        <v>92650</v>
      </c>
      <c r="D19" s="7">
        <f>全体!D19-外国人!D19</f>
        <v>114230</v>
      </c>
      <c r="E19" s="7">
        <f>全体!E19-外国人!E19</f>
        <v>177360</v>
      </c>
      <c r="F19" s="7">
        <f>全体!F19-外国人!F19</f>
        <v>130580</v>
      </c>
      <c r="G19" s="7">
        <f>全体!G19-外国人!G19</f>
        <v>138230</v>
      </c>
      <c r="H19" s="7">
        <f>全体!H19-外国人!H19</f>
        <v>91240</v>
      </c>
      <c r="I19" s="7">
        <f>全体!I19-外国人!I19</f>
        <v>174110</v>
      </c>
      <c r="J19" s="7">
        <f>全体!J19-外国人!J19</f>
        <v>205670</v>
      </c>
      <c r="K19" s="7">
        <f>全体!K19-外国人!K19</f>
        <v>140620</v>
      </c>
      <c r="L19" s="7">
        <f>全体!L19-外国人!L19</f>
        <v>191890</v>
      </c>
      <c r="M19" s="7">
        <f>全体!M19-外国人!M19</f>
        <v>230380</v>
      </c>
      <c r="N19" s="7">
        <f>全体!N19-外国人!N19</f>
        <v>220460</v>
      </c>
      <c r="O19" s="7">
        <f t="shared" si="0"/>
        <v>1907420</v>
      </c>
    </row>
    <row r="20" spans="1:15">
      <c r="A20" s="42"/>
      <c r="B20" s="9" t="s">
        <v>24</v>
      </c>
      <c r="C20" s="10">
        <f>C19/C18</f>
        <v>0.49680948040109391</v>
      </c>
      <c r="D20" s="10">
        <f t="shared" ref="D20:K20" si="19">D19/D18</f>
        <v>0.54222243318934826</v>
      </c>
      <c r="E20" s="10">
        <f t="shared" si="19"/>
        <v>1.1399190179317438</v>
      </c>
      <c r="F20" s="10">
        <f t="shared" si="19"/>
        <v>2.1748834110592936</v>
      </c>
      <c r="G20" s="10">
        <f t="shared" si="19"/>
        <v>3.1997685185185185</v>
      </c>
      <c r="H20" s="10">
        <f t="shared" si="19"/>
        <v>0.99509215835969023</v>
      </c>
      <c r="I20" s="10">
        <f t="shared" si="19"/>
        <v>1.0654142699791946</v>
      </c>
      <c r="J20" s="10">
        <f t="shared" si="19"/>
        <v>0.86140894622214781</v>
      </c>
      <c r="K20" s="10">
        <f t="shared" si="19"/>
        <v>0.72848779982386158</v>
      </c>
      <c r="L20" s="10">
        <f t="shared" ref="L20:M20" si="20">L19/L18</f>
        <v>0.9131096835593624</v>
      </c>
      <c r="M20" s="10">
        <f t="shared" si="20"/>
        <v>0.98723003085361671</v>
      </c>
      <c r="N20" s="10">
        <f t="shared" ref="N20:O20" si="21">N19/N18</f>
        <v>1.3780472559069883</v>
      </c>
      <c r="O20" s="10">
        <f t="shared" si="21"/>
        <v>0.97998335371304679</v>
      </c>
    </row>
    <row r="21" spans="1:15">
      <c r="A21" s="42"/>
      <c r="B21" s="9" t="s">
        <v>25</v>
      </c>
      <c r="C21" s="10">
        <f>C19/C17</f>
        <v>0.57485884469814486</v>
      </c>
      <c r="D21" s="10">
        <f t="shared" ref="D21:K21" si="22">D19/D17</f>
        <v>0.61493324720068909</v>
      </c>
      <c r="E21" s="10">
        <f t="shared" si="22"/>
        <v>0.69405963841277296</v>
      </c>
      <c r="F21" s="10">
        <f t="shared" si="22"/>
        <v>0.49325728100328636</v>
      </c>
      <c r="G21" s="10">
        <f t="shared" si="22"/>
        <v>0.49410208750357448</v>
      </c>
      <c r="H21" s="10">
        <f t="shared" si="22"/>
        <v>0.45665665665665667</v>
      </c>
      <c r="I21" s="10">
        <f t="shared" si="22"/>
        <v>0.75584979379205552</v>
      </c>
      <c r="J21" s="10">
        <f t="shared" si="22"/>
        <v>0.60719768540387342</v>
      </c>
      <c r="K21" s="10">
        <f t="shared" si="22"/>
        <v>0.64795871348262835</v>
      </c>
      <c r="L21" s="10">
        <f t="shared" ref="L21:M21" si="23">L19/L17</f>
        <v>0.82289120459710963</v>
      </c>
      <c r="M21" s="10">
        <f t="shared" si="23"/>
        <v>0.914787166454892</v>
      </c>
      <c r="N21" s="10">
        <f t="shared" ref="N21:O21" si="24">N19/N17</f>
        <v>1.1611713894448541</v>
      </c>
      <c r="O21" s="10">
        <f t="shared" si="24"/>
        <v>0.67934352895923411</v>
      </c>
    </row>
    <row r="22" spans="1:15">
      <c r="A22" s="43" t="s">
        <v>14</v>
      </c>
      <c r="B22" s="5" t="s">
        <v>20</v>
      </c>
      <c r="C22" s="7">
        <f>全体!C22-外国人!C22</f>
        <v>831720</v>
      </c>
      <c r="D22" s="7">
        <f>全体!D22-外国人!D22</f>
        <v>860820</v>
      </c>
      <c r="E22" s="7">
        <f>全体!E22-外国人!E22</f>
        <v>1168190</v>
      </c>
      <c r="F22" s="7">
        <f>全体!F22-外国人!F22</f>
        <v>1153590</v>
      </c>
      <c r="G22" s="7">
        <f>全体!G22-外国人!G22</f>
        <v>1222110</v>
      </c>
      <c r="H22" s="7">
        <f>全体!H22-外国人!H22</f>
        <v>942500</v>
      </c>
      <c r="I22" s="7">
        <f>全体!I22-外国人!I22</f>
        <v>1096410</v>
      </c>
      <c r="J22" s="7">
        <f>全体!J22-外国人!J22</f>
        <v>1534550</v>
      </c>
      <c r="K22" s="7">
        <f>全体!K22-外国人!K22</f>
        <v>1087740</v>
      </c>
      <c r="L22" s="7">
        <f>全体!L22-外国人!L22</f>
        <v>1187570</v>
      </c>
      <c r="M22" s="7">
        <f>全体!M22-外国人!M22</f>
        <v>1231590</v>
      </c>
      <c r="N22" s="7">
        <f>全体!N22-外国人!N22</f>
        <v>982730</v>
      </c>
      <c r="O22" s="7">
        <f>SUM(C22:N22)</f>
        <v>13299520</v>
      </c>
    </row>
    <row r="23" spans="1:15">
      <c r="A23" s="44"/>
      <c r="B23" s="5" t="s">
        <v>21</v>
      </c>
      <c r="C23" s="7">
        <f>全体!C23-外国人!C23</f>
        <v>885650</v>
      </c>
      <c r="D23" s="7">
        <f>全体!D23-外国人!D23</f>
        <v>920420</v>
      </c>
      <c r="E23" s="7">
        <f>全体!E23-外国人!E23</f>
        <v>745960</v>
      </c>
      <c r="F23" s="7">
        <f>全体!F23-外国人!F23</f>
        <v>277530</v>
      </c>
      <c r="G23" s="7">
        <f>全体!G23-外国人!G23</f>
        <v>211410</v>
      </c>
      <c r="H23" s="7">
        <f>全体!H23-外国人!H23</f>
        <v>415410</v>
      </c>
      <c r="I23" s="7">
        <f>全体!I23-外国人!I23</f>
        <v>726020</v>
      </c>
      <c r="J23" s="7">
        <f>全体!J23-外国人!J23</f>
        <v>900060</v>
      </c>
      <c r="K23" s="7">
        <f>全体!K23-外国人!K23</f>
        <v>818530</v>
      </c>
      <c r="L23" s="7">
        <f>全体!L23-外国人!L23</f>
        <v>965080</v>
      </c>
      <c r="M23" s="7">
        <f>全体!M23-外国人!M23</f>
        <v>1079490</v>
      </c>
      <c r="N23" s="7">
        <f>全体!N23-外国人!N23</f>
        <v>817490</v>
      </c>
      <c r="O23" s="7">
        <f>SUM(C23:N23)</f>
        <v>8763050</v>
      </c>
    </row>
    <row r="24" spans="1:15">
      <c r="A24" s="44"/>
      <c r="B24" s="5" t="s">
        <v>22</v>
      </c>
      <c r="C24" s="7">
        <f>全体!C24-外国人!C24</f>
        <v>412790</v>
      </c>
      <c r="D24" s="7">
        <f>全体!D24-外国人!D24</f>
        <v>455350</v>
      </c>
      <c r="E24" s="7">
        <f>全体!E24-外国人!E24</f>
        <v>776900</v>
      </c>
      <c r="F24" s="7">
        <f>全体!F24-外国人!F24</f>
        <v>556480</v>
      </c>
      <c r="G24" s="7">
        <f>全体!G24-外国人!G24</f>
        <v>507410</v>
      </c>
      <c r="H24" s="7">
        <f>全体!H24-外国人!H24</f>
        <v>478750</v>
      </c>
      <c r="I24" s="7">
        <f>全体!I24-外国人!I24</f>
        <v>789770</v>
      </c>
      <c r="J24" s="7">
        <f>全体!J24-外国人!J24</f>
        <v>822710</v>
      </c>
      <c r="K24" s="7">
        <f>全体!K24-外国人!K24</f>
        <v>555790</v>
      </c>
      <c r="L24" s="7">
        <f>全体!L24-外国人!L24</f>
        <v>818580</v>
      </c>
      <c r="M24" s="7">
        <f>全体!M24-外国人!M24</f>
        <v>963170</v>
      </c>
      <c r="N24" s="7">
        <f>全体!N24-外国人!N24</f>
        <v>969490</v>
      </c>
      <c r="O24" s="7">
        <f>SUM(C24:N24)</f>
        <v>8107190</v>
      </c>
    </row>
    <row r="25" spans="1:15">
      <c r="A25" s="44"/>
      <c r="B25" s="9" t="s">
        <v>24</v>
      </c>
      <c r="C25" s="10">
        <f>C24/C23</f>
        <v>0.46608705470558348</v>
      </c>
      <c r="D25" s="10">
        <f t="shared" ref="D25:K25" si="25">D24/D23</f>
        <v>0.49471980182959951</v>
      </c>
      <c r="E25" s="10">
        <f t="shared" si="25"/>
        <v>1.0414767547857795</v>
      </c>
      <c r="F25" s="10">
        <f t="shared" si="25"/>
        <v>2.0051165639750659</v>
      </c>
      <c r="G25" s="10">
        <f t="shared" si="25"/>
        <v>2.400122983775602</v>
      </c>
      <c r="H25" s="10">
        <f t="shared" si="25"/>
        <v>1.152475867215522</v>
      </c>
      <c r="I25" s="10">
        <f t="shared" si="25"/>
        <v>1.0878074984160215</v>
      </c>
      <c r="J25" s="10">
        <f t="shared" si="25"/>
        <v>0.91406128480323534</v>
      </c>
      <c r="K25" s="10">
        <f t="shared" si="25"/>
        <v>0.67900993243986174</v>
      </c>
      <c r="L25" s="10">
        <f t="shared" ref="L25:M25" si="26">L24/L23</f>
        <v>0.84819911302689932</v>
      </c>
      <c r="M25" s="10">
        <f t="shared" si="26"/>
        <v>0.89224541218538389</v>
      </c>
      <c r="N25" s="10">
        <f t="shared" ref="N25:O25" si="27">N24/N23</f>
        <v>1.1859349961467418</v>
      </c>
      <c r="O25" s="10">
        <f t="shared" si="27"/>
        <v>0.92515619561682294</v>
      </c>
    </row>
    <row r="26" spans="1:15">
      <c r="A26" s="45"/>
      <c r="B26" s="9" t="s">
        <v>25</v>
      </c>
      <c r="C26" s="10">
        <f>C24/C22</f>
        <v>0.4963088539412302</v>
      </c>
      <c r="D26" s="10">
        <f t="shared" ref="D26:K26" si="28">D24/D22</f>
        <v>0.52897237517715667</v>
      </c>
      <c r="E26" s="10">
        <f t="shared" si="28"/>
        <v>0.66504592574837995</v>
      </c>
      <c r="F26" s="10">
        <f t="shared" si="28"/>
        <v>0.48238975719276345</v>
      </c>
      <c r="G26" s="10">
        <f t="shared" si="28"/>
        <v>0.4151917585160092</v>
      </c>
      <c r="H26" s="10">
        <f t="shared" si="28"/>
        <v>0.50795755968169765</v>
      </c>
      <c r="I26" s="10">
        <f t="shared" si="28"/>
        <v>0.72032360157240449</v>
      </c>
      <c r="J26" s="10">
        <f t="shared" si="28"/>
        <v>0.53612459678733182</v>
      </c>
      <c r="K26" s="10">
        <f t="shared" si="28"/>
        <v>0.51095850111239816</v>
      </c>
      <c r="L26" s="10">
        <f t="shared" ref="L26:M26" si="29">L24/L22</f>
        <v>0.68928989449042999</v>
      </c>
      <c r="M26" s="10">
        <f t="shared" si="29"/>
        <v>0.78205409267694603</v>
      </c>
      <c r="N26" s="10">
        <f t="shared" ref="N26:O26" si="30">N24/N22</f>
        <v>0.98652732693618794</v>
      </c>
      <c r="O26" s="10">
        <f t="shared" si="30"/>
        <v>0.6095851579605881</v>
      </c>
    </row>
    <row r="27" spans="1:15">
      <c r="A27" s="42" t="s">
        <v>13</v>
      </c>
      <c r="B27" s="28" t="s">
        <v>20</v>
      </c>
      <c r="C27" s="3">
        <f>全体!C27-外国人!C27</f>
        <v>33475930</v>
      </c>
      <c r="D27" s="3">
        <f>全体!D27-外国人!D27</f>
        <v>34263100</v>
      </c>
      <c r="E27" s="3">
        <f>全体!E27-外国人!E27</f>
        <v>41632530</v>
      </c>
      <c r="F27" s="3">
        <f>全体!F27-外国人!F27</f>
        <v>39434250</v>
      </c>
      <c r="G27" s="3">
        <f>全体!G27-外国人!G27</f>
        <v>41675120</v>
      </c>
      <c r="H27" s="3">
        <f>全体!H27-外国人!H27</f>
        <v>36223400</v>
      </c>
      <c r="I27" s="3">
        <f>全体!I27-外国人!I27</f>
        <v>40979120</v>
      </c>
      <c r="J27" s="3">
        <f>全体!J27-外国人!J27</f>
        <v>53747580</v>
      </c>
      <c r="K27" s="3">
        <f>全体!K27-外国人!K27</f>
        <v>40500840</v>
      </c>
      <c r="L27" s="3">
        <f>全体!L27-外国人!L27</f>
        <v>39790830</v>
      </c>
      <c r="M27" s="3">
        <f>全体!M27-外国人!M27</f>
        <v>40595300</v>
      </c>
      <c r="N27" s="3">
        <f>全体!N27-外国人!N27</f>
        <v>37947140</v>
      </c>
      <c r="O27" s="7">
        <f>SUM(C27:N27)</f>
        <v>480265140</v>
      </c>
    </row>
    <row r="28" spans="1:15">
      <c r="A28" s="42"/>
      <c r="B28" s="28" t="s">
        <v>21</v>
      </c>
      <c r="C28" s="3">
        <f>全体!C28-外国人!C28</f>
        <v>36024590</v>
      </c>
      <c r="D28" s="3">
        <f>全体!D28-外国人!D28</f>
        <v>35346030</v>
      </c>
      <c r="E28" s="3">
        <f>全体!E28-外国人!E28</f>
        <v>24564870</v>
      </c>
      <c r="F28" s="3">
        <f>全体!F28-外国人!F28</f>
        <v>10560250</v>
      </c>
      <c r="G28" s="3">
        <f>全体!G28-外国人!G28</f>
        <v>8756230</v>
      </c>
      <c r="H28" s="3">
        <f>全体!H28-外国人!H28</f>
        <v>15579220</v>
      </c>
      <c r="I28" s="3">
        <f>全体!I28-外国人!I28</f>
        <v>23155080</v>
      </c>
      <c r="J28" s="3">
        <f>全体!J28-外国人!J28</f>
        <v>28352460</v>
      </c>
      <c r="K28" s="3">
        <f>全体!K28-外国人!K28</f>
        <v>28322140</v>
      </c>
      <c r="L28" s="3">
        <f>全体!L28-外国人!L28</f>
        <v>34467230</v>
      </c>
      <c r="M28" s="3">
        <f>全体!M28-外国人!M28</f>
        <v>36683710</v>
      </c>
      <c r="N28" s="3">
        <f>全体!N28-外国人!N28</f>
        <v>29497070</v>
      </c>
      <c r="O28" s="7">
        <f>SUM(C28:N28)</f>
        <v>311308880</v>
      </c>
    </row>
    <row r="29" spans="1:15">
      <c r="A29" s="42"/>
      <c r="B29" s="28" t="s">
        <v>22</v>
      </c>
      <c r="C29" s="2">
        <f>全体!C29-外国人!C29</f>
        <v>16831540</v>
      </c>
      <c r="D29" s="2">
        <f>全体!D29-外国人!D29</f>
        <v>17427150</v>
      </c>
      <c r="E29" s="2">
        <f>全体!E29-外国人!E29</f>
        <v>27028560</v>
      </c>
      <c r="F29" s="2">
        <f>全体!F29-外国人!F29</f>
        <v>22219800</v>
      </c>
      <c r="G29" s="2">
        <f>全体!G29-外国人!G29</f>
        <v>20231940</v>
      </c>
      <c r="H29" s="2">
        <f>全体!H29-外国人!H29</f>
        <v>19351720</v>
      </c>
      <c r="I29" s="2">
        <f>全体!I29-外国人!I29</f>
        <v>29156990</v>
      </c>
      <c r="J29" s="2">
        <f>全体!J29-外国人!J29</f>
        <v>30388030</v>
      </c>
      <c r="K29" s="2">
        <f>全体!K29-外国人!K29</f>
        <v>22153150</v>
      </c>
      <c r="L29" s="2">
        <f>全体!L29-外国人!L29</f>
        <v>31268400</v>
      </c>
      <c r="M29" s="2">
        <f>全体!M29-外国人!M29</f>
        <v>36017420</v>
      </c>
      <c r="N29" s="2">
        <f>全体!N29-外国人!N29</f>
        <v>38682080</v>
      </c>
      <c r="O29" s="7">
        <f>SUM(C29:N29)</f>
        <v>310756780</v>
      </c>
    </row>
    <row r="30" spans="1:15">
      <c r="A30" s="42"/>
      <c r="B30" s="9" t="s">
        <v>24</v>
      </c>
      <c r="C30" s="10">
        <f>C29/C28</f>
        <v>0.46722363807610301</v>
      </c>
      <c r="D30" s="10">
        <f t="shared" ref="D30:K30" si="31">D29/D28</f>
        <v>0.49304405615001173</v>
      </c>
      <c r="E30" s="10">
        <f t="shared" si="31"/>
        <v>1.1002932236156755</v>
      </c>
      <c r="F30" s="10">
        <f t="shared" si="31"/>
        <v>2.1040979143486185</v>
      </c>
      <c r="G30" s="10">
        <f t="shared" si="31"/>
        <v>2.3105765837580785</v>
      </c>
      <c r="H30" s="10">
        <f t="shared" si="31"/>
        <v>1.2421494786003406</v>
      </c>
      <c r="I30" s="10">
        <f t="shared" si="31"/>
        <v>1.2592048915399989</v>
      </c>
      <c r="J30" s="10">
        <f t="shared" si="31"/>
        <v>1.071795181088343</v>
      </c>
      <c r="K30" s="10">
        <f t="shared" si="31"/>
        <v>0.78218489139591851</v>
      </c>
      <c r="L30" s="10">
        <f t="shared" ref="L30:M30" si="32">L29/L28</f>
        <v>0.9071921358345304</v>
      </c>
      <c r="M30" s="10">
        <f t="shared" si="32"/>
        <v>0.98183689708592725</v>
      </c>
      <c r="N30" s="10">
        <f t="shared" ref="N30:O30" si="33">N29/N28</f>
        <v>1.311387198796355</v>
      </c>
      <c r="O30" s="10">
        <f t="shared" si="33"/>
        <v>0.99822652023289538</v>
      </c>
    </row>
    <row r="31" spans="1:15">
      <c r="A31" s="42"/>
      <c r="B31" s="9" t="s">
        <v>25</v>
      </c>
      <c r="C31" s="10">
        <f>C29/C27</f>
        <v>0.50279529202026652</v>
      </c>
      <c r="D31" s="10">
        <f t="shared" ref="D31:K31" si="34">D29/D27</f>
        <v>0.50862735712763874</v>
      </c>
      <c r="E31" s="10">
        <f t="shared" si="34"/>
        <v>0.64921733077475718</v>
      </c>
      <c r="F31" s="10">
        <f t="shared" si="34"/>
        <v>0.56346450103653545</v>
      </c>
      <c r="G31" s="10">
        <f t="shared" si="34"/>
        <v>0.48546806823831579</v>
      </c>
      <c r="H31" s="10">
        <f t="shared" si="34"/>
        <v>0.53423256789809903</v>
      </c>
      <c r="I31" s="10">
        <f t="shared" si="34"/>
        <v>0.71150844625262821</v>
      </c>
      <c r="J31" s="10">
        <f t="shared" si="34"/>
        <v>0.56538415310977719</v>
      </c>
      <c r="K31" s="10">
        <f t="shared" si="34"/>
        <v>0.5469800132540461</v>
      </c>
      <c r="L31" s="10">
        <f t="shared" ref="L31:M31" si="35">L29/L27</f>
        <v>0.78581924528842451</v>
      </c>
      <c r="M31" s="10">
        <f t="shared" si="35"/>
        <v>0.88723128046842858</v>
      </c>
      <c r="N31" s="10">
        <f t="shared" ref="N31:O31" si="36">N29/N27</f>
        <v>1.0193674674823978</v>
      </c>
      <c r="O31" s="10">
        <f t="shared" si="36"/>
        <v>0.64705254268506762</v>
      </c>
    </row>
  </sheetData>
  <mergeCells count="6">
    <mergeCell ref="A27:A31"/>
    <mergeCell ref="A22:A26"/>
    <mergeCell ref="A2:A6"/>
    <mergeCell ref="A7:A11"/>
    <mergeCell ref="A12:A16"/>
    <mergeCell ref="A17:A21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pane xSplit="1" topLeftCell="B1" activePane="topRight" state="frozen"/>
      <selection pane="topRight"/>
    </sheetView>
  </sheetViews>
  <sheetFormatPr defaultColWidth="9" defaultRowHeight="13.5"/>
  <cols>
    <col min="1" max="1" width="7.125" style="32" customWidth="1"/>
    <col min="2" max="2" width="18" style="32" bestFit="1" customWidth="1"/>
    <col min="3" max="15" width="9.625" style="32" customWidth="1"/>
    <col min="16" max="22" width="9" style="32"/>
    <col min="23" max="23" width="8.125" style="32" bestFit="1" customWidth="1"/>
    <col min="24" max="16384" width="9" style="32"/>
  </cols>
  <sheetData>
    <row r="1" spans="1:15">
      <c r="A1" s="33" t="s">
        <v>26</v>
      </c>
      <c r="B1" s="33" t="s">
        <v>27</v>
      </c>
      <c r="C1" s="33" t="s">
        <v>28</v>
      </c>
      <c r="D1" s="33" t="s">
        <v>1</v>
      </c>
      <c r="E1" s="33" t="s">
        <v>2</v>
      </c>
      <c r="F1" s="33" t="s">
        <v>3</v>
      </c>
      <c r="G1" s="33" t="s">
        <v>4</v>
      </c>
      <c r="H1" s="33" t="s">
        <v>5</v>
      </c>
      <c r="I1" s="33" t="s">
        <v>6</v>
      </c>
      <c r="J1" s="33" t="s">
        <v>7</v>
      </c>
      <c r="K1" s="33" t="s">
        <v>8</v>
      </c>
      <c r="L1" s="33" t="s">
        <v>9</v>
      </c>
      <c r="M1" s="33" t="s">
        <v>10</v>
      </c>
      <c r="N1" s="33" t="s">
        <v>11</v>
      </c>
      <c r="O1" s="33" t="s">
        <v>29</v>
      </c>
    </row>
    <row r="2" spans="1:15">
      <c r="A2" s="46" t="s">
        <v>30</v>
      </c>
      <c r="B2" s="33" t="s">
        <v>31</v>
      </c>
      <c r="C2" s="36">
        <v>42.5</v>
      </c>
      <c r="D2" s="36">
        <v>46.8</v>
      </c>
      <c r="E2" s="36">
        <v>54.3</v>
      </c>
      <c r="F2" s="36">
        <v>55.6</v>
      </c>
      <c r="G2" s="36">
        <v>57.9</v>
      </c>
      <c r="H2" s="36">
        <v>48</v>
      </c>
      <c r="I2" s="36">
        <v>49.3</v>
      </c>
      <c r="J2" s="36">
        <v>58.7</v>
      </c>
      <c r="K2" s="36">
        <v>51.3</v>
      </c>
      <c r="L2" s="36">
        <v>56.2</v>
      </c>
      <c r="M2" s="36">
        <v>57.3</v>
      </c>
      <c r="N2" s="36">
        <v>45.2</v>
      </c>
      <c r="O2" s="36">
        <v>52</v>
      </c>
    </row>
    <row r="3" spans="1:15">
      <c r="A3" s="47"/>
      <c r="B3" s="35" t="s">
        <v>32</v>
      </c>
      <c r="C3" s="36">
        <v>38</v>
      </c>
      <c r="D3" s="36">
        <v>40.200000000000003</v>
      </c>
      <c r="E3" s="36">
        <v>28.7</v>
      </c>
      <c r="F3" s="36">
        <v>13.9</v>
      </c>
      <c r="G3" s="36">
        <v>9.6999999999999993</v>
      </c>
      <c r="H3" s="36">
        <v>20.8</v>
      </c>
      <c r="I3" s="36">
        <v>29.3</v>
      </c>
      <c r="J3" s="36">
        <v>33.5</v>
      </c>
      <c r="K3" s="36">
        <v>33.4</v>
      </c>
      <c r="L3" s="36">
        <v>38.5</v>
      </c>
      <c r="M3" s="36">
        <v>47</v>
      </c>
      <c r="N3" s="36">
        <v>43.5</v>
      </c>
      <c r="O3" s="36">
        <v>31.3</v>
      </c>
    </row>
    <row r="4" spans="1:15">
      <c r="A4" s="47"/>
      <c r="B4" s="35" t="s">
        <v>33</v>
      </c>
      <c r="C4" s="36">
        <v>23</v>
      </c>
      <c r="D4" s="36">
        <v>31.2</v>
      </c>
      <c r="E4" s="36">
        <v>41.7</v>
      </c>
      <c r="F4" s="36">
        <v>37.700000000000003</v>
      </c>
      <c r="G4" s="36">
        <v>29</v>
      </c>
      <c r="H4" s="36">
        <v>30</v>
      </c>
      <c r="I4" s="36">
        <v>41.4</v>
      </c>
      <c r="J4" s="36">
        <v>40.700000000000003</v>
      </c>
      <c r="K4" s="36">
        <v>35.200000000000003</v>
      </c>
      <c r="L4" s="36">
        <v>46.8</v>
      </c>
      <c r="M4" s="36">
        <v>49.9</v>
      </c>
      <c r="N4" s="36">
        <v>51.3</v>
      </c>
      <c r="O4" s="36">
        <v>38.1</v>
      </c>
    </row>
    <row r="5" spans="1:15">
      <c r="A5" s="47"/>
      <c r="B5" s="34" t="s">
        <v>34</v>
      </c>
      <c r="C5" s="37">
        <f>C4-C3</f>
        <v>-15</v>
      </c>
      <c r="D5" s="37">
        <f t="shared" ref="D5:J5" si="0">D4-D3</f>
        <v>-9.0000000000000036</v>
      </c>
      <c r="E5" s="37">
        <f t="shared" si="0"/>
        <v>13.000000000000004</v>
      </c>
      <c r="F5" s="37">
        <f t="shared" si="0"/>
        <v>23.800000000000004</v>
      </c>
      <c r="G5" s="37">
        <f t="shared" si="0"/>
        <v>19.3</v>
      </c>
      <c r="H5" s="37">
        <f t="shared" si="0"/>
        <v>9.1999999999999993</v>
      </c>
      <c r="I5" s="37">
        <f t="shared" si="0"/>
        <v>12.099999999999998</v>
      </c>
      <c r="J5" s="37">
        <f t="shared" si="0"/>
        <v>7.2000000000000028</v>
      </c>
      <c r="K5" s="37">
        <f>K4-K3</f>
        <v>1.8000000000000043</v>
      </c>
      <c r="L5" s="37">
        <f>L4-L3</f>
        <v>8.2999999999999972</v>
      </c>
      <c r="M5" s="37">
        <f t="shared" ref="M5:N5" si="1">M4-M3</f>
        <v>2.8999999999999986</v>
      </c>
      <c r="N5" s="37">
        <f t="shared" si="1"/>
        <v>7.7999999999999972</v>
      </c>
      <c r="O5" s="37">
        <f t="shared" ref="O5" si="2">O4-O3</f>
        <v>6.8000000000000007</v>
      </c>
    </row>
    <row r="6" spans="1:15">
      <c r="A6" s="48"/>
      <c r="B6" s="34" t="s">
        <v>35</v>
      </c>
      <c r="C6" s="38">
        <f>C4-C2</f>
        <v>-19.5</v>
      </c>
      <c r="D6" s="38">
        <f t="shared" ref="D6:L6" si="3">D4-D2</f>
        <v>-15.599999999999998</v>
      </c>
      <c r="E6" s="38">
        <f t="shared" si="3"/>
        <v>-12.599999999999994</v>
      </c>
      <c r="F6" s="38">
        <f t="shared" si="3"/>
        <v>-17.899999999999999</v>
      </c>
      <c r="G6" s="38">
        <f t="shared" si="3"/>
        <v>-28.9</v>
      </c>
      <c r="H6" s="38">
        <f t="shared" si="3"/>
        <v>-18</v>
      </c>
      <c r="I6" s="38">
        <f t="shared" si="3"/>
        <v>-7.8999999999999986</v>
      </c>
      <c r="J6" s="38">
        <f t="shared" si="3"/>
        <v>-18</v>
      </c>
      <c r="K6" s="38">
        <f t="shared" si="3"/>
        <v>-16.099999999999994</v>
      </c>
      <c r="L6" s="38">
        <f t="shared" si="3"/>
        <v>-9.4000000000000057</v>
      </c>
      <c r="M6" s="38">
        <f t="shared" ref="M6:N6" si="4">M4-M2</f>
        <v>-7.3999999999999986</v>
      </c>
      <c r="N6" s="38">
        <f t="shared" si="4"/>
        <v>6.0999999999999943</v>
      </c>
      <c r="O6" s="38">
        <f t="shared" ref="O6" si="5">O4-O2</f>
        <v>-13.899999999999999</v>
      </c>
    </row>
    <row r="7" spans="1:15">
      <c r="A7" s="46" t="s">
        <v>36</v>
      </c>
      <c r="B7" s="35" t="s">
        <v>31</v>
      </c>
      <c r="C7" s="36">
        <v>44.7</v>
      </c>
      <c r="D7" s="36">
        <v>53</v>
      </c>
      <c r="E7" s="36">
        <v>58.9</v>
      </c>
      <c r="F7" s="36">
        <v>60.2</v>
      </c>
      <c r="G7" s="36">
        <v>62.4</v>
      </c>
      <c r="H7" s="36">
        <v>53.4</v>
      </c>
      <c r="I7" s="36">
        <v>59.7</v>
      </c>
      <c r="J7" s="36">
        <v>70.599999999999994</v>
      </c>
      <c r="K7" s="36">
        <v>61.5</v>
      </c>
      <c r="L7" s="36">
        <v>68.7</v>
      </c>
      <c r="M7" s="36">
        <v>64.599999999999994</v>
      </c>
      <c r="N7" s="36">
        <v>50.9</v>
      </c>
      <c r="O7" s="36">
        <v>59.3</v>
      </c>
    </row>
    <row r="8" spans="1:15">
      <c r="A8" s="47"/>
      <c r="B8" s="35" t="s">
        <v>32</v>
      </c>
      <c r="C8" s="36">
        <v>45.6</v>
      </c>
      <c r="D8" s="36">
        <v>49.2</v>
      </c>
      <c r="E8" s="36">
        <v>35.799999999999997</v>
      </c>
      <c r="F8" s="36">
        <v>17.899999999999999</v>
      </c>
      <c r="G8" s="36">
        <v>12.5</v>
      </c>
      <c r="H8" s="36">
        <v>22.3</v>
      </c>
      <c r="I8" s="36">
        <v>31.5</v>
      </c>
      <c r="J8" s="36">
        <v>33.5</v>
      </c>
      <c r="K8" s="36">
        <v>38.200000000000003</v>
      </c>
      <c r="L8" s="36">
        <v>45.1</v>
      </c>
      <c r="M8" s="36">
        <v>51.2</v>
      </c>
      <c r="N8" s="36">
        <v>38.799999999999997</v>
      </c>
      <c r="O8" s="36">
        <v>35.299999999999997</v>
      </c>
    </row>
    <row r="9" spans="1:15">
      <c r="A9" s="47"/>
      <c r="B9" s="35" t="s">
        <v>33</v>
      </c>
      <c r="C9" s="36">
        <v>24.2</v>
      </c>
      <c r="D9" s="36">
        <v>27.2</v>
      </c>
      <c r="E9" s="36">
        <v>40</v>
      </c>
      <c r="F9" s="36">
        <v>32.799999999999997</v>
      </c>
      <c r="G9" s="36">
        <v>26</v>
      </c>
      <c r="H9" s="36">
        <v>26.4</v>
      </c>
      <c r="I9" s="36">
        <v>36.799999999999997</v>
      </c>
      <c r="J9" s="36">
        <v>34.6</v>
      </c>
      <c r="K9" s="36">
        <v>28.3</v>
      </c>
      <c r="L9" s="36">
        <v>43.3</v>
      </c>
      <c r="M9" s="36">
        <v>48.8</v>
      </c>
      <c r="N9" s="36">
        <v>48</v>
      </c>
      <c r="O9" s="36">
        <v>34.700000000000003</v>
      </c>
    </row>
    <row r="10" spans="1:15">
      <c r="A10" s="47"/>
      <c r="B10" s="34" t="s">
        <v>34</v>
      </c>
      <c r="C10" s="38">
        <f>C9-C8</f>
        <v>-21.400000000000002</v>
      </c>
      <c r="D10" s="38">
        <f t="shared" ref="D10:L10" si="6">D9-D8</f>
        <v>-22.000000000000004</v>
      </c>
      <c r="E10" s="38">
        <f t="shared" si="6"/>
        <v>4.2000000000000028</v>
      </c>
      <c r="F10" s="38">
        <f t="shared" si="6"/>
        <v>14.899999999999999</v>
      </c>
      <c r="G10" s="38">
        <f t="shared" si="6"/>
        <v>13.5</v>
      </c>
      <c r="H10" s="38">
        <f t="shared" si="6"/>
        <v>4.0999999999999979</v>
      </c>
      <c r="I10" s="38">
        <f t="shared" si="6"/>
        <v>5.2999999999999972</v>
      </c>
      <c r="J10" s="38">
        <f t="shared" si="6"/>
        <v>1.1000000000000014</v>
      </c>
      <c r="K10" s="38">
        <f t="shared" si="6"/>
        <v>-9.9000000000000021</v>
      </c>
      <c r="L10" s="38">
        <f t="shared" si="6"/>
        <v>-1.8000000000000043</v>
      </c>
      <c r="M10" s="38">
        <f t="shared" ref="M10:N10" si="7">M9-M8</f>
        <v>-2.4000000000000057</v>
      </c>
      <c r="N10" s="38">
        <f t="shared" si="7"/>
        <v>9.2000000000000028</v>
      </c>
      <c r="O10" s="38">
        <f t="shared" ref="O10" si="8">O9-O8</f>
        <v>-0.59999999999999432</v>
      </c>
    </row>
    <row r="11" spans="1:15">
      <c r="A11" s="48"/>
      <c r="B11" s="34" t="s">
        <v>35</v>
      </c>
      <c r="C11" s="38">
        <f>C9-C7</f>
        <v>-20.500000000000004</v>
      </c>
      <c r="D11" s="38">
        <f t="shared" ref="D11:L11" si="9">D9-D7</f>
        <v>-25.8</v>
      </c>
      <c r="E11" s="38">
        <f t="shared" si="9"/>
        <v>-18.899999999999999</v>
      </c>
      <c r="F11" s="38">
        <f t="shared" si="9"/>
        <v>-27.400000000000006</v>
      </c>
      <c r="G11" s="38">
        <f t="shared" si="9"/>
        <v>-36.4</v>
      </c>
      <c r="H11" s="38">
        <f t="shared" si="9"/>
        <v>-27</v>
      </c>
      <c r="I11" s="38">
        <f t="shared" si="9"/>
        <v>-22.900000000000006</v>
      </c>
      <c r="J11" s="38">
        <f t="shared" si="9"/>
        <v>-35.999999999999993</v>
      </c>
      <c r="K11" s="38">
        <f t="shared" si="9"/>
        <v>-33.200000000000003</v>
      </c>
      <c r="L11" s="38">
        <f t="shared" si="9"/>
        <v>-25.400000000000006</v>
      </c>
      <c r="M11" s="38">
        <f t="shared" ref="M11:N11" si="10">M9-M7</f>
        <v>-15.799999999999997</v>
      </c>
      <c r="N11" s="38">
        <f t="shared" si="10"/>
        <v>-2.8999999999999986</v>
      </c>
      <c r="O11" s="38">
        <f t="shared" ref="O11" si="11">O9-O7</f>
        <v>-24.599999999999994</v>
      </c>
    </row>
    <row r="12" spans="1:15">
      <c r="A12" s="46" t="s">
        <v>37</v>
      </c>
      <c r="B12" s="35" t="s">
        <v>31</v>
      </c>
      <c r="C12" s="36">
        <v>47.4</v>
      </c>
      <c r="D12" s="36">
        <v>52.3</v>
      </c>
      <c r="E12" s="36">
        <v>60.6</v>
      </c>
      <c r="F12" s="36">
        <v>58.3</v>
      </c>
      <c r="G12" s="36">
        <v>56.3</v>
      </c>
      <c r="H12" s="36">
        <v>50.6</v>
      </c>
      <c r="I12" s="36">
        <v>54.2</v>
      </c>
      <c r="J12" s="36">
        <v>60.3</v>
      </c>
      <c r="K12" s="36">
        <v>54</v>
      </c>
      <c r="L12" s="36">
        <v>59.9</v>
      </c>
      <c r="M12" s="36">
        <v>66.400000000000006</v>
      </c>
      <c r="N12" s="36">
        <v>52</v>
      </c>
      <c r="O12" s="36">
        <v>56.1</v>
      </c>
    </row>
    <row r="13" spans="1:15">
      <c r="A13" s="47"/>
      <c r="B13" s="35" t="s">
        <v>32</v>
      </c>
      <c r="C13" s="36">
        <v>51</v>
      </c>
      <c r="D13" s="36">
        <v>55.2</v>
      </c>
      <c r="E13" s="36">
        <v>41.1</v>
      </c>
      <c r="F13" s="36">
        <v>19</v>
      </c>
      <c r="G13" s="36">
        <v>15</v>
      </c>
      <c r="H13" s="36">
        <v>26.6</v>
      </c>
      <c r="I13" s="36">
        <v>35.799999999999997</v>
      </c>
      <c r="J13" s="36">
        <v>37.200000000000003</v>
      </c>
      <c r="K13" s="36">
        <v>42.1</v>
      </c>
      <c r="L13" s="36">
        <v>49.9</v>
      </c>
      <c r="M13" s="36">
        <v>57.3</v>
      </c>
      <c r="N13" s="36">
        <v>40.5</v>
      </c>
      <c r="O13" s="36">
        <v>39.200000000000003</v>
      </c>
    </row>
    <row r="14" spans="1:15">
      <c r="A14" s="47"/>
      <c r="B14" s="35" t="s">
        <v>33</v>
      </c>
      <c r="C14" s="36">
        <v>25.8</v>
      </c>
      <c r="D14" s="36">
        <v>28.2</v>
      </c>
      <c r="E14" s="36">
        <v>41.7</v>
      </c>
      <c r="F14" s="36">
        <v>30.9</v>
      </c>
      <c r="G14" s="36">
        <v>25.2</v>
      </c>
      <c r="H14" s="36">
        <v>33.299999999999997</v>
      </c>
      <c r="I14" s="36">
        <v>39.799999999999997</v>
      </c>
      <c r="J14" s="36">
        <v>36.299999999999997</v>
      </c>
      <c r="K14" s="36">
        <v>29.9</v>
      </c>
      <c r="L14" s="36">
        <v>42</v>
      </c>
      <c r="M14" s="36">
        <v>53</v>
      </c>
      <c r="N14" s="36">
        <v>47.9</v>
      </c>
      <c r="O14" s="36">
        <v>36.4</v>
      </c>
    </row>
    <row r="15" spans="1:15">
      <c r="A15" s="47"/>
      <c r="B15" s="34" t="s">
        <v>34</v>
      </c>
      <c r="C15" s="38">
        <f>C14-C13</f>
        <v>-25.2</v>
      </c>
      <c r="D15" s="38">
        <f t="shared" ref="D15:L15" si="12">D14-D13</f>
        <v>-27.000000000000004</v>
      </c>
      <c r="E15" s="38">
        <f t="shared" si="12"/>
        <v>0.60000000000000142</v>
      </c>
      <c r="F15" s="38">
        <f t="shared" si="12"/>
        <v>11.899999999999999</v>
      </c>
      <c r="G15" s="38">
        <f t="shared" si="12"/>
        <v>10.199999999999999</v>
      </c>
      <c r="H15" s="38">
        <f t="shared" si="12"/>
        <v>6.6999999999999957</v>
      </c>
      <c r="I15" s="38">
        <f t="shared" si="12"/>
        <v>4</v>
      </c>
      <c r="J15" s="38">
        <f t="shared" si="12"/>
        <v>-0.90000000000000568</v>
      </c>
      <c r="K15" s="38">
        <f t="shared" si="12"/>
        <v>-12.200000000000003</v>
      </c>
      <c r="L15" s="38">
        <f t="shared" si="12"/>
        <v>-7.8999999999999986</v>
      </c>
      <c r="M15" s="38">
        <f t="shared" ref="M15:N15" si="13">M14-M13</f>
        <v>-4.2999999999999972</v>
      </c>
      <c r="N15" s="38">
        <f t="shared" si="13"/>
        <v>7.3999999999999986</v>
      </c>
      <c r="O15" s="38">
        <f t="shared" ref="O15" si="14">O14-O13</f>
        <v>-2.8000000000000043</v>
      </c>
    </row>
    <row r="16" spans="1:15">
      <c r="A16" s="48"/>
      <c r="B16" s="34" t="s">
        <v>35</v>
      </c>
      <c r="C16" s="37">
        <f>C14-C12</f>
        <v>-21.599999999999998</v>
      </c>
      <c r="D16" s="37">
        <f t="shared" ref="D16:L16" si="15">D14-D12</f>
        <v>-24.099999999999998</v>
      </c>
      <c r="E16" s="37">
        <f t="shared" si="15"/>
        <v>-18.899999999999999</v>
      </c>
      <c r="F16" s="37">
        <f t="shared" si="15"/>
        <v>-27.4</v>
      </c>
      <c r="G16" s="37">
        <f t="shared" si="15"/>
        <v>-31.099999999999998</v>
      </c>
      <c r="H16" s="37">
        <f t="shared" si="15"/>
        <v>-17.300000000000004</v>
      </c>
      <c r="I16" s="37">
        <f t="shared" si="15"/>
        <v>-14.400000000000006</v>
      </c>
      <c r="J16" s="37">
        <f t="shared" si="15"/>
        <v>-24</v>
      </c>
      <c r="K16" s="37">
        <f t="shared" si="15"/>
        <v>-24.1</v>
      </c>
      <c r="L16" s="37">
        <f t="shared" si="15"/>
        <v>-17.899999999999999</v>
      </c>
      <c r="M16" s="37">
        <f t="shared" ref="M16:N16" si="16">M14-M12</f>
        <v>-13.400000000000006</v>
      </c>
      <c r="N16" s="37">
        <f t="shared" si="16"/>
        <v>-4.1000000000000014</v>
      </c>
      <c r="O16" s="37">
        <f t="shared" ref="O16" si="17">O14-O12</f>
        <v>-19.700000000000003</v>
      </c>
    </row>
    <row r="17" spans="1:15">
      <c r="A17" s="46" t="s">
        <v>38</v>
      </c>
      <c r="B17" s="35" t="s">
        <v>31</v>
      </c>
      <c r="C17" s="36">
        <v>37.799999999999997</v>
      </c>
      <c r="D17" s="36">
        <v>47.9</v>
      </c>
      <c r="E17" s="36">
        <v>52.3</v>
      </c>
      <c r="F17" s="36">
        <v>54.9</v>
      </c>
      <c r="G17" s="36">
        <v>55.9</v>
      </c>
      <c r="H17" s="36">
        <v>46.7</v>
      </c>
      <c r="I17" s="36">
        <v>48.9</v>
      </c>
      <c r="J17" s="36">
        <v>60.4</v>
      </c>
      <c r="K17" s="36">
        <v>49.6</v>
      </c>
      <c r="L17" s="36">
        <v>54.4</v>
      </c>
      <c r="M17" s="36">
        <v>59</v>
      </c>
      <c r="N17" s="36">
        <v>44.9</v>
      </c>
      <c r="O17" s="36">
        <v>51.1</v>
      </c>
    </row>
    <row r="18" spans="1:15">
      <c r="A18" s="47"/>
      <c r="B18" s="35" t="s">
        <v>32</v>
      </c>
      <c r="C18" s="36">
        <v>40.5</v>
      </c>
      <c r="D18" s="36">
        <v>48.3</v>
      </c>
      <c r="E18" s="36">
        <v>32.299999999999997</v>
      </c>
      <c r="F18" s="36">
        <v>15</v>
      </c>
      <c r="G18" s="36">
        <v>10.6</v>
      </c>
      <c r="H18" s="36">
        <v>22.6</v>
      </c>
      <c r="I18" s="36">
        <v>34.1</v>
      </c>
      <c r="J18" s="36">
        <v>40.6</v>
      </c>
      <c r="K18" s="36">
        <v>38.700000000000003</v>
      </c>
      <c r="L18" s="36">
        <v>43.6</v>
      </c>
      <c r="M18" s="36">
        <v>47.5</v>
      </c>
      <c r="N18" s="36">
        <v>33.4</v>
      </c>
      <c r="O18" s="36">
        <v>33.9</v>
      </c>
    </row>
    <row r="19" spans="1:15">
      <c r="A19" s="47"/>
      <c r="B19" s="35" t="s">
        <v>33</v>
      </c>
      <c r="C19" s="36">
        <v>21.9</v>
      </c>
      <c r="D19" s="36">
        <v>28.4</v>
      </c>
      <c r="E19" s="36">
        <v>35.4</v>
      </c>
      <c r="F19" s="36">
        <v>31.1</v>
      </c>
      <c r="G19" s="36">
        <v>29.4</v>
      </c>
      <c r="H19" s="36">
        <v>23.5</v>
      </c>
      <c r="I19" s="36">
        <v>35.6</v>
      </c>
      <c r="J19" s="36">
        <v>36.1</v>
      </c>
      <c r="K19" s="36">
        <v>28.9</v>
      </c>
      <c r="L19" s="36">
        <v>40.5</v>
      </c>
      <c r="M19" s="36">
        <v>49.2</v>
      </c>
      <c r="N19" s="36">
        <v>42.7</v>
      </c>
      <c r="O19" s="36">
        <v>33.700000000000003</v>
      </c>
    </row>
    <row r="20" spans="1:15">
      <c r="A20" s="47"/>
      <c r="B20" s="34" t="s">
        <v>34</v>
      </c>
      <c r="C20" s="38">
        <f>C19-C18</f>
        <v>-18.600000000000001</v>
      </c>
      <c r="D20" s="38">
        <f t="shared" ref="D20:L20" si="18">D19-D18</f>
        <v>-19.899999999999999</v>
      </c>
      <c r="E20" s="38">
        <f t="shared" si="18"/>
        <v>3.1000000000000014</v>
      </c>
      <c r="F20" s="38">
        <f t="shared" si="18"/>
        <v>16.100000000000001</v>
      </c>
      <c r="G20" s="38">
        <f t="shared" si="18"/>
        <v>18.799999999999997</v>
      </c>
      <c r="H20" s="38">
        <f t="shared" si="18"/>
        <v>0.89999999999999858</v>
      </c>
      <c r="I20" s="38">
        <f t="shared" si="18"/>
        <v>1.5</v>
      </c>
      <c r="J20" s="38">
        <f t="shared" si="18"/>
        <v>-4.5</v>
      </c>
      <c r="K20" s="38">
        <f t="shared" si="18"/>
        <v>-9.8000000000000043</v>
      </c>
      <c r="L20" s="38">
        <f t="shared" si="18"/>
        <v>-3.1000000000000014</v>
      </c>
      <c r="M20" s="38">
        <f t="shared" ref="M20:N20" si="19">M19-M18</f>
        <v>1.7000000000000028</v>
      </c>
      <c r="N20" s="38">
        <f t="shared" si="19"/>
        <v>9.3000000000000043</v>
      </c>
      <c r="O20" s="38">
        <f t="shared" ref="O20" si="20">O19-O18</f>
        <v>-0.19999999999999574</v>
      </c>
    </row>
    <row r="21" spans="1:15">
      <c r="A21" s="48"/>
      <c r="B21" s="34" t="s">
        <v>35</v>
      </c>
      <c r="C21" s="38">
        <f>C19-C17</f>
        <v>-15.899999999999999</v>
      </c>
      <c r="D21" s="38">
        <f t="shared" ref="D21:L21" si="21">D19-D17</f>
        <v>-19.5</v>
      </c>
      <c r="E21" s="38">
        <f t="shared" si="21"/>
        <v>-16.899999999999999</v>
      </c>
      <c r="F21" s="38">
        <f t="shared" si="21"/>
        <v>-23.799999999999997</v>
      </c>
      <c r="G21" s="38">
        <f t="shared" si="21"/>
        <v>-26.5</v>
      </c>
      <c r="H21" s="38">
        <f t="shared" si="21"/>
        <v>-23.200000000000003</v>
      </c>
      <c r="I21" s="38">
        <f t="shared" si="21"/>
        <v>-13.299999999999997</v>
      </c>
      <c r="J21" s="38">
        <f t="shared" si="21"/>
        <v>-24.299999999999997</v>
      </c>
      <c r="K21" s="38">
        <f t="shared" si="21"/>
        <v>-20.700000000000003</v>
      </c>
      <c r="L21" s="38">
        <f t="shared" si="21"/>
        <v>-13.899999999999999</v>
      </c>
      <c r="M21" s="38">
        <f t="shared" ref="M21:N21" si="22">M19-M17</f>
        <v>-9.7999999999999972</v>
      </c>
      <c r="N21" s="38">
        <f t="shared" si="22"/>
        <v>-2.1999999999999957</v>
      </c>
      <c r="O21" s="38">
        <f t="shared" ref="O21" si="23">O19-O17</f>
        <v>-17.399999999999999</v>
      </c>
    </row>
    <row r="22" spans="1:15">
      <c r="A22" s="46" t="s">
        <v>39</v>
      </c>
      <c r="B22" s="35" t="s">
        <v>31</v>
      </c>
      <c r="C22" s="36">
        <v>43.7</v>
      </c>
      <c r="D22" s="36">
        <v>50.5</v>
      </c>
      <c r="E22" s="36">
        <v>57.1</v>
      </c>
      <c r="F22" s="36">
        <v>57.5</v>
      </c>
      <c r="G22" s="36">
        <v>58.2</v>
      </c>
      <c r="H22" s="36">
        <v>50</v>
      </c>
      <c r="I22" s="36">
        <v>53.7</v>
      </c>
      <c r="J22" s="36">
        <v>62.9</v>
      </c>
      <c r="K22" s="36">
        <v>54.7</v>
      </c>
      <c r="L22" s="36">
        <v>60.6</v>
      </c>
      <c r="M22" s="36">
        <v>62.6</v>
      </c>
      <c r="N22" s="36">
        <v>48.9</v>
      </c>
      <c r="O22" s="36">
        <v>55.1</v>
      </c>
    </row>
    <row r="23" spans="1:15">
      <c r="A23" s="47"/>
      <c r="B23" s="35" t="s">
        <v>32</v>
      </c>
      <c r="C23" s="36">
        <v>44.7</v>
      </c>
      <c r="D23" s="36">
        <v>49.1</v>
      </c>
      <c r="E23" s="36">
        <v>35.299999999999997</v>
      </c>
      <c r="F23" s="36">
        <v>16.8</v>
      </c>
      <c r="G23" s="36">
        <v>12.4</v>
      </c>
      <c r="H23" s="36">
        <v>23.5</v>
      </c>
      <c r="I23" s="36">
        <v>33.1</v>
      </c>
      <c r="J23" s="36">
        <v>36.299999999999997</v>
      </c>
      <c r="K23" s="36">
        <v>38.700000000000003</v>
      </c>
      <c r="L23" s="36">
        <v>45.2</v>
      </c>
      <c r="M23" s="36">
        <v>51.6</v>
      </c>
      <c r="N23" s="36">
        <v>38.9</v>
      </c>
      <c r="O23" s="36">
        <v>35.5</v>
      </c>
    </row>
    <row r="24" spans="1:15">
      <c r="A24" s="47"/>
      <c r="B24" s="35" t="s">
        <v>33</v>
      </c>
      <c r="C24" s="36">
        <v>24</v>
      </c>
      <c r="D24" s="36">
        <v>28.4</v>
      </c>
      <c r="E24" s="36">
        <v>39.700000000000003</v>
      </c>
      <c r="F24" s="36">
        <v>32.6</v>
      </c>
      <c r="G24" s="36">
        <v>27.1</v>
      </c>
      <c r="H24" s="36">
        <v>28.7</v>
      </c>
      <c r="I24" s="36">
        <v>38.299999999999997</v>
      </c>
      <c r="J24" s="36">
        <v>36.5</v>
      </c>
      <c r="K24" s="36">
        <v>30.1</v>
      </c>
      <c r="L24" s="36">
        <v>42.8</v>
      </c>
      <c r="M24" s="36">
        <v>50.5</v>
      </c>
      <c r="N24" s="36">
        <v>47.1</v>
      </c>
      <c r="O24" s="36">
        <v>35.6</v>
      </c>
    </row>
    <row r="25" spans="1:15">
      <c r="A25" s="47"/>
      <c r="B25" s="34" t="s">
        <v>34</v>
      </c>
      <c r="C25" s="38">
        <f>C24-C23</f>
        <v>-20.700000000000003</v>
      </c>
      <c r="D25" s="38">
        <f t="shared" ref="D25:L25" si="24">D24-D23</f>
        <v>-20.700000000000003</v>
      </c>
      <c r="E25" s="38">
        <f t="shared" si="24"/>
        <v>4.4000000000000057</v>
      </c>
      <c r="F25" s="38">
        <f t="shared" si="24"/>
        <v>15.8</v>
      </c>
      <c r="G25" s="38">
        <f t="shared" si="24"/>
        <v>14.700000000000001</v>
      </c>
      <c r="H25" s="38">
        <f t="shared" si="24"/>
        <v>5.1999999999999993</v>
      </c>
      <c r="I25" s="38">
        <f t="shared" si="24"/>
        <v>5.1999999999999957</v>
      </c>
      <c r="J25" s="38">
        <f t="shared" si="24"/>
        <v>0.20000000000000284</v>
      </c>
      <c r="K25" s="38">
        <f t="shared" si="24"/>
        <v>-8.6000000000000014</v>
      </c>
      <c r="L25" s="38">
        <f t="shared" si="24"/>
        <v>-2.4000000000000057</v>
      </c>
      <c r="M25" s="38">
        <f t="shared" ref="M25:N25" si="25">M24-M23</f>
        <v>-1.1000000000000014</v>
      </c>
      <c r="N25" s="38">
        <f t="shared" si="25"/>
        <v>8.2000000000000028</v>
      </c>
      <c r="O25" s="38">
        <f t="shared" ref="O25" si="26">O24-O23</f>
        <v>0.10000000000000142</v>
      </c>
    </row>
    <row r="26" spans="1:15">
      <c r="A26" s="48"/>
      <c r="B26" s="34" t="s">
        <v>35</v>
      </c>
      <c r="C26" s="38">
        <f>C24-C22</f>
        <v>-19.700000000000003</v>
      </c>
      <c r="D26" s="38">
        <f t="shared" ref="D26:L26" si="27">D24-D22</f>
        <v>-22.1</v>
      </c>
      <c r="E26" s="38">
        <f t="shared" si="27"/>
        <v>-17.399999999999999</v>
      </c>
      <c r="F26" s="38">
        <f t="shared" si="27"/>
        <v>-24.9</v>
      </c>
      <c r="G26" s="38">
        <f t="shared" si="27"/>
        <v>-31.1</v>
      </c>
      <c r="H26" s="38">
        <f t="shared" si="27"/>
        <v>-21.3</v>
      </c>
      <c r="I26" s="38">
        <f t="shared" si="27"/>
        <v>-15.400000000000006</v>
      </c>
      <c r="J26" s="38">
        <f t="shared" si="27"/>
        <v>-26.4</v>
      </c>
      <c r="K26" s="38">
        <f t="shared" si="27"/>
        <v>-24.6</v>
      </c>
      <c r="L26" s="38">
        <f t="shared" si="27"/>
        <v>-17.800000000000004</v>
      </c>
      <c r="M26" s="38">
        <f t="shared" ref="M26:N26" si="28">M24-M22</f>
        <v>-12.100000000000001</v>
      </c>
      <c r="N26" s="38">
        <f t="shared" si="28"/>
        <v>-1.7999999999999972</v>
      </c>
      <c r="O26" s="38">
        <f t="shared" ref="O26" si="29">O24-O22</f>
        <v>-19.5</v>
      </c>
    </row>
    <row r="27" spans="1:15">
      <c r="A27" s="46" t="s">
        <v>40</v>
      </c>
      <c r="B27" s="35" t="s">
        <v>31</v>
      </c>
      <c r="C27" s="36">
        <v>54</v>
      </c>
      <c r="D27" s="36">
        <v>61.9</v>
      </c>
      <c r="E27" s="36">
        <v>63.4</v>
      </c>
      <c r="F27" s="36">
        <v>65</v>
      </c>
      <c r="G27" s="36">
        <v>63.2</v>
      </c>
      <c r="H27" s="36">
        <v>60.6</v>
      </c>
      <c r="I27" s="36">
        <v>63.3</v>
      </c>
      <c r="J27" s="36">
        <v>69.400000000000006</v>
      </c>
      <c r="K27" s="36">
        <v>63.4</v>
      </c>
      <c r="L27" s="36">
        <v>63.6</v>
      </c>
      <c r="M27" s="36">
        <v>65.599999999999994</v>
      </c>
      <c r="N27" s="36">
        <v>58.7</v>
      </c>
      <c r="O27" s="36">
        <v>62.7</v>
      </c>
    </row>
    <row r="28" spans="1:15">
      <c r="A28" s="47"/>
      <c r="B28" s="35" t="s">
        <v>32</v>
      </c>
      <c r="C28" s="36">
        <v>54.1</v>
      </c>
      <c r="D28" s="36">
        <v>52.5</v>
      </c>
      <c r="E28" s="36">
        <v>32.1</v>
      </c>
      <c r="F28" s="36">
        <v>16.5</v>
      </c>
      <c r="G28" s="36">
        <v>13.2</v>
      </c>
      <c r="H28" s="36">
        <v>22.7</v>
      </c>
      <c r="I28" s="36">
        <v>29.3</v>
      </c>
      <c r="J28" s="36">
        <v>31.5</v>
      </c>
      <c r="K28" s="36">
        <v>35.9</v>
      </c>
      <c r="L28" s="36">
        <v>42</v>
      </c>
      <c r="M28" s="36">
        <v>45.3</v>
      </c>
      <c r="N28" s="36">
        <v>36.799999999999997</v>
      </c>
      <c r="O28" s="36">
        <v>34.299999999999997</v>
      </c>
    </row>
    <row r="29" spans="1:15">
      <c r="A29" s="47"/>
      <c r="B29" s="35" t="s">
        <v>33</v>
      </c>
      <c r="C29" s="36">
        <v>23.4</v>
      </c>
      <c r="D29" s="36">
        <v>26.9</v>
      </c>
      <c r="E29" s="36">
        <v>34.9</v>
      </c>
      <c r="F29" s="36">
        <v>31.7</v>
      </c>
      <c r="G29" s="36">
        <v>26.8</v>
      </c>
      <c r="H29" s="36">
        <v>28.7</v>
      </c>
      <c r="I29" s="36">
        <v>38.200000000000003</v>
      </c>
      <c r="J29" s="36">
        <v>36.200000000000003</v>
      </c>
      <c r="K29" s="36">
        <v>31.2</v>
      </c>
      <c r="L29" s="36">
        <v>41.2</v>
      </c>
      <c r="M29" s="36">
        <v>47.4</v>
      </c>
      <c r="N29" s="36">
        <v>47.1</v>
      </c>
      <c r="O29" s="36">
        <v>34.5</v>
      </c>
    </row>
    <row r="30" spans="1:15">
      <c r="A30" s="47"/>
      <c r="B30" s="34" t="s">
        <v>34</v>
      </c>
      <c r="C30" s="38">
        <f>C29-C28</f>
        <v>-30.700000000000003</v>
      </c>
      <c r="D30" s="38">
        <f t="shared" ref="D30:L30" si="30">D29-D28</f>
        <v>-25.6</v>
      </c>
      <c r="E30" s="38">
        <f t="shared" si="30"/>
        <v>2.7999999999999972</v>
      </c>
      <c r="F30" s="38">
        <f t="shared" si="30"/>
        <v>15.2</v>
      </c>
      <c r="G30" s="38">
        <f t="shared" si="30"/>
        <v>13.600000000000001</v>
      </c>
      <c r="H30" s="38">
        <f t="shared" si="30"/>
        <v>6</v>
      </c>
      <c r="I30" s="38">
        <f t="shared" si="30"/>
        <v>8.9000000000000021</v>
      </c>
      <c r="J30" s="38">
        <f t="shared" si="30"/>
        <v>4.7000000000000028</v>
      </c>
      <c r="K30" s="38">
        <f t="shared" si="30"/>
        <v>-4.6999999999999993</v>
      </c>
      <c r="L30" s="38">
        <f t="shared" si="30"/>
        <v>-0.79999999999999716</v>
      </c>
      <c r="M30" s="38">
        <f t="shared" ref="M30:N30" si="31">M29-M28</f>
        <v>2.1000000000000014</v>
      </c>
      <c r="N30" s="38">
        <f t="shared" si="31"/>
        <v>10.300000000000004</v>
      </c>
      <c r="O30" s="38">
        <f t="shared" ref="O30" si="32">O29-O28</f>
        <v>0.20000000000000284</v>
      </c>
    </row>
    <row r="31" spans="1:15">
      <c r="A31" s="48"/>
      <c r="B31" s="34" t="s">
        <v>35</v>
      </c>
      <c r="C31" s="38">
        <f>C29-C27</f>
        <v>-30.6</v>
      </c>
      <c r="D31" s="38">
        <f t="shared" ref="D31:L31" si="33">D29-D27</f>
        <v>-35</v>
      </c>
      <c r="E31" s="38">
        <f t="shared" si="33"/>
        <v>-28.5</v>
      </c>
      <c r="F31" s="38">
        <f t="shared" si="33"/>
        <v>-33.299999999999997</v>
      </c>
      <c r="G31" s="38">
        <f t="shared" si="33"/>
        <v>-36.400000000000006</v>
      </c>
      <c r="H31" s="38">
        <f t="shared" si="33"/>
        <v>-31.900000000000002</v>
      </c>
      <c r="I31" s="38">
        <f t="shared" si="33"/>
        <v>-25.099999999999994</v>
      </c>
      <c r="J31" s="38">
        <f t="shared" si="33"/>
        <v>-33.200000000000003</v>
      </c>
      <c r="K31" s="38">
        <f t="shared" si="33"/>
        <v>-32.200000000000003</v>
      </c>
      <c r="L31" s="38">
        <f t="shared" si="33"/>
        <v>-22.4</v>
      </c>
      <c r="M31" s="38">
        <f t="shared" ref="M31:N31" si="34">M29-M27</f>
        <v>-18.199999999999996</v>
      </c>
      <c r="N31" s="38">
        <f t="shared" si="34"/>
        <v>-11.600000000000001</v>
      </c>
      <c r="O31" s="38">
        <f t="shared" ref="O31" si="35">O29-O27</f>
        <v>-28.200000000000003</v>
      </c>
    </row>
  </sheetData>
  <mergeCells count="6">
    <mergeCell ref="A27:A31"/>
    <mergeCell ref="A2:A6"/>
    <mergeCell ref="A7:A11"/>
    <mergeCell ref="A12:A16"/>
    <mergeCell ref="A17:A21"/>
    <mergeCell ref="A22:A2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2021-12-10T04:37:52Z</cp:lastPrinted>
  <dcterms:created xsi:type="dcterms:W3CDTF">2021-11-22T01:58:41Z</dcterms:created>
  <dcterms:modified xsi:type="dcterms:W3CDTF">2022-03-17T01:57:08Z</dcterms:modified>
</cp:coreProperties>
</file>