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パワポ貼付用&amp;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J31" i="2"/>
  <c r="J25" i="2"/>
  <c r="J26" i="2"/>
  <c r="J20" i="2"/>
  <c r="J21" i="2"/>
  <c r="J15" i="2"/>
  <c r="J16" i="2"/>
  <c r="J10" i="2"/>
  <c r="J11" i="2"/>
  <c r="J29" i="3"/>
  <c r="J31" i="3" s="1"/>
  <c r="J30" i="3"/>
  <c r="J24" i="3"/>
  <c r="J26" i="3" s="1"/>
  <c r="J25" i="3"/>
  <c r="J19" i="3"/>
  <c r="J21" i="3" s="1"/>
  <c r="J20" i="3"/>
  <c r="J14" i="3"/>
  <c r="J15" i="3" s="1"/>
  <c r="J9" i="3"/>
  <c r="J11" i="3" s="1"/>
  <c r="J10" i="3"/>
  <c r="J4" i="3"/>
  <c r="J6" i="3" s="1"/>
  <c r="J5" i="3"/>
  <c r="J5" i="4"/>
  <c r="J6" i="4"/>
  <c r="J10" i="4"/>
  <c r="J11" i="4"/>
  <c r="J15" i="4"/>
  <c r="J16" i="4"/>
  <c r="J20" i="4"/>
  <c r="J21" i="4"/>
  <c r="J25" i="4"/>
  <c r="J26" i="4"/>
  <c r="J30" i="4"/>
  <c r="J31" i="4"/>
  <c r="J5" i="2"/>
  <c r="J6" i="2"/>
  <c r="J30" i="1"/>
  <c r="J31" i="1"/>
  <c r="J25" i="1"/>
  <c r="J26" i="1"/>
  <c r="J20" i="1"/>
  <c r="J21" i="1"/>
  <c r="J15" i="1"/>
  <c r="J16" i="1"/>
  <c r="J10" i="1"/>
  <c r="J11" i="1"/>
  <c r="J5" i="1"/>
  <c r="J6" i="1"/>
  <c r="J16" i="3" l="1"/>
  <c r="I5" i="1"/>
  <c r="I6" i="1"/>
  <c r="I5" i="4" l="1"/>
  <c r="I6" i="4"/>
  <c r="I10" i="4"/>
  <c r="I11" i="4"/>
  <c r="I15" i="4"/>
  <c r="I16" i="4"/>
  <c r="I20" i="4"/>
  <c r="I21" i="4"/>
  <c r="I25" i="4"/>
  <c r="I26" i="4"/>
  <c r="I30" i="4"/>
  <c r="I31" i="4"/>
  <c r="I29" i="3"/>
  <c r="I31" i="3" s="1"/>
  <c r="I30" i="3"/>
  <c r="I24" i="3"/>
  <c r="I26" i="3" s="1"/>
  <c r="I25" i="3"/>
  <c r="I19" i="3"/>
  <c r="I21" i="3" s="1"/>
  <c r="I20" i="3"/>
  <c r="I14" i="3"/>
  <c r="I16" i="3" s="1"/>
  <c r="I15" i="3"/>
  <c r="I9" i="3"/>
  <c r="I11" i="3" s="1"/>
  <c r="I10" i="3"/>
  <c r="I4" i="3"/>
  <c r="I6" i="3" s="1"/>
  <c r="I5" i="3"/>
  <c r="I5" i="2"/>
  <c r="I6" i="2"/>
  <c r="I10" i="2"/>
  <c r="I11" i="2"/>
  <c r="I15" i="2"/>
  <c r="I16" i="2"/>
  <c r="I20" i="2"/>
  <c r="I21" i="2"/>
  <c r="I25" i="2"/>
  <c r="I26" i="2"/>
  <c r="I30" i="2"/>
  <c r="I31" i="2"/>
  <c r="I30" i="1"/>
  <c r="I31" i="1"/>
  <c r="I25" i="1"/>
  <c r="I26" i="1"/>
  <c r="I20" i="1"/>
  <c r="I21" i="1"/>
  <c r="I15" i="1"/>
  <c r="I16" i="1"/>
  <c r="I10" i="1"/>
  <c r="I11" i="1"/>
  <c r="H30" i="4" l="1"/>
  <c r="H31" i="4"/>
  <c r="H25" i="4"/>
  <c r="H26" i="4"/>
  <c r="H20" i="4"/>
  <c r="H21" i="4"/>
  <c r="H15" i="4"/>
  <c r="H16" i="4"/>
  <c r="H10" i="4"/>
  <c r="H11" i="4"/>
  <c r="H5" i="4"/>
  <c r="H6" i="4"/>
  <c r="H29" i="3"/>
  <c r="H24" i="3"/>
  <c r="H19" i="3"/>
  <c r="H14" i="3"/>
  <c r="H9" i="3"/>
  <c r="H4" i="3"/>
  <c r="H30" i="2"/>
  <c r="H31" i="2"/>
  <c r="H25" i="2"/>
  <c r="H26" i="2"/>
  <c r="H20" i="2"/>
  <c r="H21" i="2"/>
  <c r="H15" i="2"/>
  <c r="H16" i="2"/>
  <c r="H10" i="2"/>
  <c r="H11" i="2"/>
  <c r="H5" i="2"/>
  <c r="H6" i="2"/>
  <c r="H30" i="1"/>
  <c r="H31" i="1"/>
  <c r="H25" i="1"/>
  <c r="H26" i="1"/>
  <c r="H20" i="1"/>
  <c r="H21" i="1"/>
  <c r="H15" i="1"/>
  <c r="H16" i="1"/>
  <c r="H10" i="1"/>
  <c r="H11" i="1"/>
  <c r="H5" i="1"/>
  <c r="H6" i="1"/>
  <c r="G31" i="4" l="1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29" i="3"/>
  <c r="F29" i="3"/>
  <c r="E29" i="3"/>
  <c r="D29" i="3"/>
  <c r="C29" i="3"/>
  <c r="N28" i="3"/>
  <c r="M28" i="3"/>
  <c r="L28" i="3"/>
  <c r="K28" i="3"/>
  <c r="J28" i="3"/>
  <c r="I28" i="3"/>
  <c r="H28" i="3"/>
  <c r="H30" i="3" s="1"/>
  <c r="G28" i="3"/>
  <c r="G30" i="3" s="1"/>
  <c r="F28" i="3"/>
  <c r="E28" i="3"/>
  <c r="D28" i="3"/>
  <c r="C28" i="3"/>
  <c r="C30" i="3" s="1"/>
  <c r="N27" i="3"/>
  <c r="M27" i="3"/>
  <c r="L27" i="3"/>
  <c r="K27" i="3"/>
  <c r="J27" i="3"/>
  <c r="I27" i="3"/>
  <c r="H27" i="3"/>
  <c r="H31" i="3" s="1"/>
  <c r="G27" i="3"/>
  <c r="F27" i="3"/>
  <c r="E27" i="3"/>
  <c r="D27" i="3"/>
  <c r="C27" i="3"/>
  <c r="G24" i="3"/>
  <c r="F24" i="3"/>
  <c r="E24" i="3"/>
  <c r="D24" i="3"/>
  <c r="C24" i="3"/>
  <c r="N23" i="3"/>
  <c r="M23" i="3"/>
  <c r="L23" i="3"/>
  <c r="K23" i="3"/>
  <c r="J23" i="3"/>
  <c r="I23" i="3"/>
  <c r="H23" i="3"/>
  <c r="H25" i="3" s="1"/>
  <c r="G23" i="3"/>
  <c r="F23" i="3"/>
  <c r="E23" i="3"/>
  <c r="E25" i="3" s="1"/>
  <c r="D23" i="3"/>
  <c r="C23" i="3"/>
  <c r="N22" i="3"/>
  <c r="M22" i="3"/>
  <c r="L22" i="3"/>
  <c r="K22" i="3"/>
  <c r="J22" i="3"/>
  <c r="I22" i="3"/>
  <c r="H22" i="3"/>
  <c r="H26" i="3" s="1"/>
  <c r="G22" i="3"/>
  <c r="F22" i="3"/>
  <c r="E22" i="3"/>
  <c r="D22" i="3"/>
  <c r="C22" i="3"/>
  <c r="G19" i="3"/>
  <c r="G21" i="3" s="1"/>
  <c r="F19" i="3"/>
  <c r="E19" i="3"/>
  <c r="D19" i="3"/>
  <c r="C19" i="3"/>
  <c r="N18" i="3"/>
  <c r="M18" i="3"/>
  <c r="L18" i="3"/>
  <c r="K18" i="3"/>
  <c r="J18" i="3"/>
  <c r="I18" i="3"/>
  <c r="H18" i="3"/>
  <c r="H20" i="3" s="1"/>
  <c r="G18" i="3"/>
  <c r="G20" i="3" s="1"/>
  <c r="F18" i="3"/>
  <c r="E18" i="3"/>
  <c r="D18" i="3"/>
  <c r="C18" i="3"/>
  <c r="C20" i="3" s="1"/>
  <c r="N17" i="3"/>
  <c r="M17" i="3"/>
  <c r="L17" i="3"/>
  <c r="K17" i="3"/>
  <c r="J17" i="3"/>
  <c r="I17" i="3"/>
  <c r="H17" i="3"/>
  <c r="H21" i="3" s="1"/>
  <c r="G17" i="3"/>
  <c r="F17" i="3"/>
  <c r="E17" i="3"/>
  <c r="D17" i="3"/>
  <c r="C17" i="3"/>
  <c r="G14" i="3"/>
  <c r="F14" i="3"/>
  <c r="E14" i="3"/>
  <c r="D14" i="3"/>
  <c r="C14" i="3"/>
  <c r="N13" i="3"/>
  <c r="M13" i="3"/>
  <c r="L13" i="3"/>
  <c r="K13" i="3"/>
  <c r="J13" i="3"/>
  <c r="I13" i="3"/>
  <c r="H13" i="3"/>
  <c r="H15" i="3" s="1"/>
  <c r="G13" i="3"/>
  <c r="F13" i="3"/>
  <c r="E13" i="3"/>
  <c r="E15" i="3" s="1"/>
  <c r="D13" i="3"/>
  <c r="C13" i="3"/>
  <c r="N12" i="3"/>
  <c r="M12" i="3"/>
  <c r="L12" i="3"/>
  <c r="K12" i="3"/>
  <c r="J12" i="3"/>
  <c r="I12" i="3"/>
  <c r="H12" i="3"/>
  <c r="H16" i="3" s="1"/>
  <c r="G12" i="3"/>
  <c r="F12" i="3"/>
  <c r="E12" i="3"/>
  <c r="D12" i="3"/>
  <c r="C12" i="3"/>
  <c r="G11" i="3"/>
  <c r="G9" i="3"/>
  <c r="F9" i="3"/>
  <c r="E9" i="3"/>
  <c r="D9" i="3"/>
  <c r="C9" i="3"/>
  <c r="C11" i="3" s="1"/>
  <c r="N8" i="3"/>
  <c r="M8" i="3"/>
  <c r="L8" i="3"/>
  <c r="K8" i="3"/>
  <c r="J8" i="3"/>
  <c r="I8" i="3"/>
  <c r="H8" i="3"/>
  <c r="H10" i="3" s="1"/>
  <c r="G8" i="3"/>
  <c r="G10" i="3" s="1"/>
  <c r="F8" i="3"/>
  <c r="E8" i="3"/>
  <c r="D8" i="3"/>
  <c r="C8" i="3"/>
  <c r="C10" i="3" s="1"/>
  <c r="N7" i="3"/>
  <c r="M7" i="3"/>
  <c r="L7" i="3"/>
  <c r="K7" i="3"/>
  <c r="J7" i="3"/>
  <c r="I7" i="3"/>
  <c r="H7" i="3"/>
  <c r="H11" i="3" s="1"/>
  <c r="G7" i="3"/>
  <c r="F7" i="3"/>
  <c r="E7" i="3"/>
  <c r="D7" i="3"/>
  <c r="C7" i="3"/>
  <c r="G4" i="3"/>
  <c r="F4" i="3"/>
  <c r="F5" i="3" s="1"/>
  <c r="E4" i="3"/>
  <c r="D4" i="3"/>
  <c r="C4" i="3"/>
  <c r="N3" i="3"/>
  <c r="M3" i="3"/>
  <c r="L3" i="3"/>
  <c r="K3" i="3"/>
  <c r="J3" i="3"/>
  <c r="I3" i="3"/>
  <c r="H3" i="3"/>
  <c r="H5" i="3" s="1"/>
  <c r="G3" i="3"/>
  <c r="F3" i="3"/>
  <c r="E3" i="3"/>
  <c r="E5" i="3" s="1"/>
  <c r="D3" i="3"/>
  <c r="C3" i="3"/>
  <c r="N2" i="3"/>
  <c r="M2" i="3"/>
  <c r="L2" i="3"/>
  <c r="K2" i="3"/>
  <c r="J2" i="3"/>
  <c r="I2" i="3"/>
  <c r="H2" i="3"/>
  <c r="H6" i="3" s="1"/>
  <c r="G2" i="3"/>
  <c r="F2" i="3"/>
  <c r="E2" i="3"/>
  <c r="D2" i="3"/>
  <c r="C2" i="3"/>
  <c r="G31" i="2"/>
  <c r="F31" i="2"/>
  <c r="E31" i="2"/>
  <c r="D31" i="2"/>
  <c r="C31" i="2"/>
  <c r="G30" i="2"/>
  <c r="F30" i="2"/>
  <c r="E30" i="2"/>
  <c r="D30" i="2"/>
  <c r="C30" i="2"/>
  <c r="O29" i="2"/>
  <c r="G26" i="2"/>
  <c r="F26" i="2"/>
  <c r="E26" i="2"/>
  <c r="D26" i="2"/>
  <c r="C26" i="2"/>
  <c r="G25" i="2"/>
  <c r="F25" i="2"/>
  <c r="E25" i="2"/>
  <c r="D25" i="2"/>
  <c r="C25" i="2"/>
  <c r="O24" i="2"/>
  <c r="G21" i="2"/>
  <c r="F21" i="2"/>
  <c r="E21" i="2"/>
  <c r="D21" i="2"/>
  <c r="C21" i="2"/>
  <c r="G20" i="2"/>
  <c r="F20" i="2"/>
  <c r="E20" i="2"/>
  <c r="D20" i="2"/>
  <c r="C20" i="2"/>
  <c r="O19" i="2"/>
  <c r="G16" i="2"/>
  <c r="F16" i="2"/>
  <c r="E16" i="2"/>
  <c r="D16" i="2"/>
  <c r="C16" i="2"/>
  <c r="G15" i="2"/>
  <c r="F15" i="2"/>
  <c r="E15" i="2"/>
  <c r="D15" i="2"/>
  <c r="C15" i="2"/>
  <c r="O14" i="2"/>
  <c r="G11" i="2"/>
  <c r="F11" i="2"/>
  <c r="E11" i="2"/>
  <c r="D11" i="2"/>
  <c r="C11" i="2"/>
  <c r="G10" i="2"/>
  <c r="F10" i="2"/>
  <c r="E10" i="2"/>
  <c r="D10" i="2"/>
  <c r="C10" i="2"/>
  <c r="O9" i="2"/>
  <c r="G6" i="2"/>
  <c r="F6" i="2"/>
  <c r="E6" i="2"/>
  <c r="D6" i="2"/>
  <c r="C6" i="2"/>
  <c r="G5" i="2"/>
  <c r="F5" i="2"/>
  <c r="E5" i="2"/>
  <c r="D5" i="2"/>
  <c r="C5" i="2"/>
  <c r="O4" i="2"/>
  <c r="G31" i="1"/>
  <c r="F31" i="1"/>
  <c r="E31" i="1"/>
  <c r="D31" i="1"/>
  <c r="C31" i="1"/>
  <c r="G30" i="1"/>
  <c r="F30" i="1"/>
  <c r="E30" i="1"/>
  <c r="D30" i="1"/>
  <c r="C30" i="1"/>
  <c r="O29" i="1"/>
  <c r="G26" i="1"/>
  <c r="F26" i="1"/>
  <c r="E26" i="1"/>
  <c r="D26" i="1"/>
  <c r="C26" i="1"/>
  <c r="G25" i="1"/>
  <c r="F25" i="1"/>
  <c r="E25" i="1"/>
  <c r="D25" i="1"/>
  <c r="C25" i="1"/>
  <c r="O24" i="1"/>
  <c r="G21" i="1"/>
  <c r="F21" i="1"/>
  <c r="E21" i="1"/>
  <c r="D21" i="1"/>
  <c r="C21" i="1"/>
  <c r="G20" i="1"/>
  <c r="F20" i="1"/>
  <c r="E20" i="1"/>
  <c r="D20" i="1"/>
  <c r="C20" i="1"/>
  <c r="O19" i="1"/>
  <c r="G16" i="1"/>
  <c r="F16" i="1"/>
  <c r="E16" i="1"/>
  <c r="D16" i="1"/>
  <c r="C16" i="1"/>
  <c r="G15" i="1"/>
  <c r="F15" i="1"/>
  <c r="E15" i="1"/>
  <c r="D15" i="1"/>
  <c r="C15" i="1"/>
  <c r="O14" i="1"/>
  <c r="G11" i="1"/>
  <c r="F11" i="1"/>
  <c r="E11" i="1"/>
  <c r="D11" i="1"/>
  <c r="C11" i="1"/>
  <c r="G10" i="1"/>
  <c r="F10" i="1"/>
  <c r="E10" i="1"/>
  <c r="D10" i="1"/>
  <c r="C10" i="1"/>
  <c r="O9" i="1"/>
  <c r="G6" i="1"/>
  <c r="F6" i="1"/>
  <c r="E6" i="1"/>
  <c r="D6" i="1"/>
  <c r="C6" i="1"/>
  <c r="G5" i="1"/>
  <c r="F5" i="1"/>
  <c r="E5" i="1"/>
  <c r="D5" i="1"/>
  <c r="C5" i="1"/>
  <c r="O4" i="1"/>
  <c r="O27" i="3" l="1"/>
  <c r="O29" i="3"/>
  <c r="G31" i="3"/>
  <c r="E6" i="3"/>
  <c r="E26" i="3"/>
  <c r="E16" i="3"/>
  <c r="E11" i="3"/>
  <c r="F26" i="3"/>
  <c r="F11" i="3"/>
  <c r="F16" i="3"/>
  <c r="O17" i="3"/>
  <c r="O19" i="3"/>
  <c r="O22" i="3"/>
  <c r="O23" i="3"/>
  <c r="C26" i="3"/>
  <c r="G26" i="3"/>
  <c r="D31" i="3"/>
  <c r="D30" i="3"/>
  <c r="D6" i="3"/>
  <c r="F6" i="3"/>
  <c r="O7" i="3"/>
  <c r="O9" i="3"/>
  <c r="O12" i="3"/>
  <c r="O13" i="3"/>
  <c r="C16" i="3"/>
  <c r="G16" i="3"/>
  <c r="D21" i="3"/>
  <c r="D20" i="3"/>
  <c r="D26" i="3"/>
  <c r="F25" i="3"/>
  <c r="E31" i="3"/>
  <c r="C31" i="3"/>
  <c r="F21" i="3"/>
  <c r="O2" i="3"/>
  <c r="O3" i="3"/>
  <c r="C6" i="3"/>
  <c r="G6" i="3"/>
  <c r="D11" i="3"/>
  <c r="D10" i="3"/>
  <c r="D16" i="3"/>
  <c r="F15" i="3"/>
  <c r="E21" i="3"/>
  <c r="C21" i="3"/>
  <c r="F31" i="3"/>
  <c r="O8" i="3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<sst xmlns="http://schemas.openxmlformats.org/spreadsheetml/2006/main" count="204" uniqueCount="47">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</sst>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+0.0;\-0.0"/>
    <numFmt numFmtId="177" formatCode="0.0%"/>
    <numFmt numFmtId="178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6" customWidth="1"/>
    <col min="2" max="2" width="15.5" style="17" customWidth="1"/>
    <col min="3" max="15" width="11.125" style="16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>
        <v>125780</v>
      </c>
      <c r="I4" s="5">
        <v>216230</v>
      </c>
      <c r="J4" s="5">
        <v>261800</v>
      </c>
      <c r="K4" s="5"/>
      <c r="L4" s="5"/>
      <c r="M4" s="5"/>
      <c r="N4" s="5"/>
      <c r="O4" s="5">
        <f>SUM(C4:N4)</f>
        <v>1248500</v>
      </c>
    </row>
    <row r="5" spans="1:15">
      <c r="A5" s="43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7">
        <f t="shared" ref="H5:I5" si="1">H4/H3*100-100</f>
        <v>24.288537549407124</v>
      </c>
      <c r="I5" s="7">
        <f t="shared" si="1"/>
        <v>40.884805837894191</v>
      </c>
      <c r="J5" s="7">
        <f t="shared" ref="J5" si="2">J4/J3*100-100</f>
        <v>64.975738861932058</v>
      </c>
      <c r="K5" s="8"/>
      <c r="L5" s="8"/>
      <c r="M5" s="8"/>
      <c r="N5" s="8"/>
      <c r="O5" s="8"/>
    </row>
    <row r="6" spans="1:15">
      <c r="A6" s="44"/>
      <c r="B6" s="6" t="s">
        <v>20</v>
      </c>
      <c r="C6" s="7">
        <f>C4/C2*100-100</f>
        <v>-27.201208383158161</v>
      </c>
      <c r="D6" s="7">
        <f t="shared" ref="D6:G6" si="3">D4/D2*100-100</f>
        <v>-42.1162746465479</v>
      </c>
      <c r="E6" s="7">
        <f t="shared" si="3"/>
        <v>-41.604707384938187</v>
      </c>
      <c r="F6" s="7">
        <f t="shared" si="3"/>
        <v>-38.550138479799536</v>
      </c>
      <c r="G6" s="7">
        <f t="shared" si="3"/>
        <v>-32.584804602261457</v>
      </c>
      <c r="H6" s="7">
        <f t="shared" ref="H6:I6" si="4">H4/H2*100-100</f>
        <v>-31.970360755043544</v>
      </c>
      <c r="I6" s="7">
        <f t="shared" si="4"/>
        <v>3.1041388518024036</v>
      </c>
      <c r="J6" s="7">
        <f t="shared" ref="J6" si="5">J4/J2*100-100</f>
        <v>-9.4806721526865374</v>
      </c>
      <c r="K6" s="8"/>
      <c r="L6" s="8"/>
      <c r="M6" s="8"/>
      <c r="N6" s="8"/>
      <c r="O6" s="8"/>
    </row>
    <row r="7" spans="1:15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>
        <v>223110</v>
      </c>
      <c r="I9" s="5">
        <v>298410</v>
      </c>
      <c r="J9" s="5">
        <v>428490</v>
      </c>
      <c r="K9" s="5"/>
      <c r="L9" s="5"/>
      <c r="M9" s="5"/>
      <c r="N9" s="5"/>
      <c r="O9" s="5">
        <f>SUM(C9:N9)</f>
        <v>2047250</v>
      </c>
    </row>
    <row r="10" spans="1:15">
      <c r="A10" s="43"/>
      <c r="B10" s="6" t="s">
        <v>19</v>
      </c>
      <c r="C10" s="7">
        <f>C9/C8*100-100</f>
        <v>72.265105137077455</v>
      </c>
      <c r="D10" s="7">
        <f t="shared" ref="D10:G10" si="6">D9/D8*100-100</f>
        <v>21.931656780015032</v>
      </c>
      <c r="E10" s="7">
        <f t="shared" si="6"/>
        <v>19.606036676318325</v>
      </c>
      <c r="F10" s="7">
        <f t="shared" si="6"/>
        <v>44.171698608558671</v>
      </c>
      <c r="G10" s="7">
        <f t="shared" si="6"/>
        <v>97.885534967124926</v>
      </c>
      <c r="H10" s="7">
        <f t="shared" ref="H10:I10" si="7">H9/H8*100-100</f>
        <v>83.448445979279711</v>
      </c>
      <c r="I10" s="7">
        <f t="shared" si="7"/>
        <v>37.338917525773184</v>
      </c>
      <c r="J10" s="7">
        <f t="shared" ref="J10" si="8">J9/J8*100-100</f>
        <v>80.318141648781733</v>
      </c>
      <c r="K10" s="8"/>
      <c r="L10" s="8"/>
      <c r="M10" s="8"/>
      <c r="N10" s="8"/>
      <c r="O10" s="8"/>
    </row>
    <row r="11" spans="1:15">
      <c r="A11" s="44"/>
      <c r="B11" s="6" t="s">
        <v>20</v>
      </c>
      <c r="C11" s="7">
        <f>C9/C7*100-100</f>
        <v>-29.068790413911515</v>
      </c>
      <c r="D11" s="7">
        <f t="shared" ref="D11:G11" si="9">D9/D7*100-100</f>
        <v>-50.311531783051308</v>
      </c>
      <c r="E11" s="7">
        <f t="shared" si="9"/>
        <v>-31.38621835204107</v>
      </c>
      <c r="F11" s="7">
        <f t="shared" si="9"/>
        <v>-42.097216364403202</v>
      </c>
      <c r="G11" s="7">
        <f t="shared" si="9"/>
        <v>-36.731086213898379</v>
      </c>
      <c r="H11" s="7">
        <f t="shared" ref="H11:I11" si="10">H9/H7*100-100</f>
        <v>-31.043115438108487</v>
      </c>
      <c r="I11" s="7">
        <f t="shared" si="10"/>
        <v>-24.086087155613228</v>
      </c>
      <c r="J11" s="7">
        <f t="shared" ref="J11" si="11">J9/J7*100-100</f>
        <v>-20.745399056691014</v>
      </c>
      <c r="K11" s="8"/>
      <c r="L11" s="8"/>
      <c r="M11" s="8"/>
      <c r="N11" s="8"/>
      <c r="O11" s="8"/>
    </row>
    <row r="12" spans="1:15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>
        <v>307330</v>
      </c>
      <c r="I14" s="5">
        <v>337110</v>
      </c>
      <c r="J14" s="5">
        <v>402440</v>
      </c>
      <c r="K14" s="5"/>
      <c r="L14" s="5"/>
      <c r="M14" s="5"/>
      <c r="N14" s="5"/>
      <c r="O14" s="5">
        <f>SUM(C14:N14)</f>
        <v>2351450</v>
      </c>
    </row>
    <row r="15" spans="1:15">
      <c r="A15" s="43"/>
      <c r="B15" s="6" t="s">
        <v>19</v>
      </c>
      <c r="C15" s="7">
        <f>C14/C13*100-100</f>
        <v>45.844118492953697</v>
      </c>
      <c r="D15" s="7">
        <f t="shared" ref="D15:G15" si="12">D14/D13*100-100</f>
        <v>21.684166896932851</v>
      </c>
      <c r="E15" s="7">
        <f t="shared" si="12"/>
        <v>29.340971850142182</v>
      </c>
      <c r="F15" s="7">
        <f t="shared" si="12"/>
        <v>67.554046810791476</v>
      </c>
      <c r="G15" s="7">
        <f t="shared" si="12"/>
        <v>129.50614711398208</v>
      </c>
      <c r="H15" s="7">
        <f t="shared" ref="H15:I15" si="13">H14/H13*100-100</f>
        <v>79.704128172143612</v>
      </c>
      <c r="I15" s="7">
        <f t="shared" si="13"/>
        <v>36.343781597573297</v>
      </c>
      <c r="J15" s="7">
        <f t="shared" ref="J15" si="14">J14/J13*100-100</f>
        <v>69.391362909335811</v>
      </c>
      <c r="K15" s="8"/>
      <c r="L15" s="8"/>
      <c r="M15" s="8"/>
      <c r="N15" s="8"/>
      <c r="O15" s="8"/>
    </row>
    <row r="16" spans="1:15">
      <c r="A16" s="44"/>
      <c r="B16" s="6" t="s">
        <v>20</v>
      </c>
      <c r="C16" s="7">
        <f>C14/C12*100-100</f>
        <v>-31.790974510727025</v>
      </c>
      <c r="D16" s="7">
        <f t="shared" ref="D16:G16" si="15">D14/D12*100-100</f>
        <v>-40.421430020970028</v>
      </c>
      <c r="E16" s="7">
        <f t="shared" si="15"/>
        <v>-19.784264608148874</v>
      </c>
      <c r="F16" s="7">
        <f t="shared" si="15"/>
        <v>-26.083758078923864</v>
      </c>
      <c r="G16" s="7">
        <f t="shared" si="15"/>
        <v>-13.327912283923098</v>
      </c>
      <c r="H16" s="7">
        <f t="shared" ref="H16:I16" si="16">H14/H12*100-100</f>
        <v>-1.0623571451566249</v>
      </c>
      <c r="I16" s="7">
        <f t="shared" si="16"/>
        <v>-7.4305956009555985</v>
      </c>
      <c r="J16" s="7">
        <f t="shared" ref="J16" si="17">J14/J12*100-100</f>
        <v>-13.730197860618659</v>
      </c>
      <c r="K16" s="8"/>
      <c r="L16" s="8"/>
      <c r="M16" s="8"/>
      <c r="N16" s="8"/>
      <c r="O16" s="8"/>
    </row>
    <row r="17" spans="1:15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>
        <v>189560</v>
      </c>
      <c r="I19" s="5">
        <v>248880</v>
      </c>
      <c r="J19" s="5">
        <v>317870</v>
      </c>
      <c r="K19" s="5"/>
      <c r="L19" s="5"/>
      <c r="M19" s="5"/>
      <c r="N19" s="5"/>
      <c r="O19" s="5">
        <f>SUM(C19:N19)</f>
        <v>1739390</v>
      </c>
    </row>
    <row r="20" spans="1:15">
      <c r="A20" s="43"/>
      <c r="B20" s="6" t="s">
        <v>19</v>
      </c>
      <c r="C20" s="7">
        <f>C19/C18*100-100</f>
        <v>100.41143352100477</v>
      </c>
      <c r="D20" s="7">
        <f t="shared" ref="D20:G20" si="18">D19/D18*100-100</f>
        <v>43.12544931703809</v>
      </c>
      <c r="E20" s="7">
        <f t="shared" si="18"/>
        <v>12.648774795799284</v>
      </c>
      <c r="F20" s="7">
        <f t="shared" si="18"/>
        <v>49.115044247787608</v>
      </c>
      <c r="G20" s="7">
        <f t="shared" si="18"/>
        <v>71.58173111285825</v>
      </c>
      <c r="H20" s="7">
        <f t="shared" ref="H20:I20" si="19">H19/H18*100-100</f>
        <v>93.507554103715819</v>
      </c>
      <c r="I20" s="7">
        <f t="shared" si="19"/>
        <v>44.925173237058175</v>
      </c>
      <c r="J20" s="7">
        <f t="shared" ref="J20" si="20">J19/J18*100-100</f>
        <v>51.764144187156859</v>
      </c>
      <c r="K20" s="8"/>
      <c r="L20" s="8"/>
      <c r="M20" s="8"/>
      <c r="N20" s="8"/>
      <c r="O20" s="8"/>
    </row>
    <row r="21" spans="1:15">
      <c r="A21" s="44"/>
      <c r="B21" s="6" t="s">
        <v>20</v>
      </c>
      <c r="C21" s="7">
        <f>C19/C17*100-100</f>
        <v>11.883462282398455</v>
      </c>
      <c r="D21" s="7">
        <f t="shared" ref="D21:G21" si="21">D19/D17*100-100</f>
        <v>-17.468131412581613</v>
      </c>
      <c r="E21" s="7">
        <f t="shared" si="21"/>
        <v>-27.492583273874345</v>
      </c>
      <c r="F21" s="7">
        <f t="shared" si="21"/>
        <v>-24.589141599413054</v>
      </c>
      <c r="G21" s="7">
        <f t="shared" si="21"/>
        <v>-16.358315041287767</v>
      </c>
      <c r="H21" s="7">
        <f t="shared" ref="H21:I21" si="22">H19/H17*100-100</f>
        <v>-8.3321243773876859</v>
      </c>
      <c r="I21" s="7">
        <f t="shared" si="22"/>
        <v>4.4266353375571583</v>
      </c>
      <c r="J21" s="7">
        <f t="shared" ref="J21" si="23">J19/J17*100-100</f>
        <v>-8.6239112312070603</v>
      </c>
      <c r="K21" s="8"/>
      <c r="L21" s="8"/>
      <c r="M21" s="8"/>
      <c r="N21" s="8"/>
      <c r="O21" s="8"/>
    </row>
    <row r="22" spans="1:15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>
        <v>845780</v>
      </c>
      <c r="I24" s="5">
        <v>1100640</v>
      </c>
      <c r="J24" s="5">
        <v>1410610</v>
      </c>
      <c r="K24" s="5"/>
      <c r="L24" s="5"/>
      <c r="M24" s="5"/>
      <c r="N24" s="5"/>
      <c r="O24" s="5">
        <f>SUM(C24:N24)</f>
        <v>7386610</v>
      </c>
    </row>
    <row r="25" spans="1:15">
      <c r="A25" s="43"/>
      <c r="B25" s="6" t="s">
        <v>19</v>
      </c>
      <c r="C25" s="7">
        <f>C24/C23*100-100</f>
        <v>65.709603875748058</v>
      </c>
      <c r="D25" s="7">
        <f t="shared" ref="D25:G25" si="24">D24/D23*100-100</f>
        <v>21.972310969116066</v>
      </c>
      <c r="E25" s="7">
        <f t="shared" si="24"/>
        <v>14.646286003031832</v>
      </c>
      <c r="F25" s="7">
        <f t="shared" si="24"/>
        <v>45.044643622217279</v>
      </c>
      <c r="G25" s="7">
        <f t="shared" si="24"/>
        <v>93.983250356991249</v>
      </c>
      <c r="H25" s="7">
        <f t="shared" ref="H25:I25" si="25">H24/H23*100-100</f>
        <v>71.976413176087846</v>
      </c>
      <c r="I25" s="7">
        <f t="shared" si="25"/>
        <v>39.367386734874771</v>
      </c>
      <c r="J25" s="7">
        <f t="shared" ref="J25" si="26">J24/J23*100-100</f>
        <v>67.260719028647316</v>
      </c>
      <c r="K25" s="8"/>
      <c r="L25" s="8"/>
      <c r="M25" s="8"/>
      <c r="N25" s="8"/>
      <c r="O25" s="8"/>
    </row>
    <row r="26" spans="1:15">
      <c r="A26" s="44"/>
      <c r="B26" s="6" t="s">
        <v>20</v>
      </c>
      <c r="C26" s="7">
        <f>C24/C22*100-100</f>
        <v>-22.076051147467751</v>
      </c>
      <c r="D26" s="7">
        <f t="shared" ref="D26:G26" si="27">D24/D22*100-100</f>
        <v>-39.084555734025464</v>
      </c>
      <c r="E26" s="7">
        <f t="shared" si="27"/>
        <v>-28.768994097701878</v>
      </c>
      <c r="F26" s="7">
        <f t="shared" si="27"/>
        <v>-32.832563528720854</v>
      </c>
      <c r="G26" s="7">
        <f t="shared" si="27"/>
        <v>-24.918402557342276</v>
      </c>
      <c r="H26" s="7">
        <f t="shared" ref="H26:I26" si="28">H24/H22*100-100</f>
        <v>-17.554052209853197</v>
      </c>
      <c r="I26" s="7">
        <f t="shared" si="28"/>
        <v>-8.6840729770764398</v>
      </c>
      <c r="J26" s="7">
        <f t="shared" ref="J26" si="29">J24/J22*100-100</f>
        <v>-14.208474483496829</v>
      </c>
      <c r="K26" s="8"/>
      <c r="L26" s="8"/>
      <c r="M26" s="8"/>
      <c r="N26" s="8"/>
      <c r="O26" s="8"/>
    </row>
    <row r="27" spans="1:15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>
        <v>36740330</v>
      </c>
      <c r="H29" s="10">
        <v>34472460</v>
      </c>
      <c r="I29" s="10">
        <v>39824180</v>
      </c>
      <c r="J29" s="10">
        <v>47450390</v>
      </c>
      <c r="K29" s="10"/>
      <c r="L29" s="13"/>
      <c r="M29" s="10"/>
      <c r="N29" s="10"/>
      <c r="O29" s="5">
        <f>SUM(C29:N29)</f>
        <v>277289170</v>
      </c>
    </row>
    <row r="30" spans="1:15">
      <c r="A30" s="43"/>
      <c r="B30" s="6" t="s">
        <v>19</v>
      </c>
      <c r="C30" s="7">
        <f>C29/C28*100-100</f>
        <v>63.445554934784553</v>
      </c>
      <c r="D30" s="7">
        <f t="shared" ref="D30:G30" si="30">D29/D28*100-100</f>
        <v>30.587241968375622</v>
      </c>
      <c r="E30" s="7">
        <f t="shared" si="30"/>
        <v>23.252964377368386</v>
      </c>
      <c r="F30" s="7">
        <f t="shared" si="30"/>
        <v>50.656589229929864</v>
      </c>
      <c r="G30" s="7">
        <f t="shared" si="30"/>
        <v>77.269257714569136</v>
      </c>
      <c r="H30" s="7">
        <f t="shared" ref="H30:I30" si="31">H29/H28*100-100</f>
        <v>73.19928554740784</v>
      </c>
      <c r="I30" s="7">
        <f t="shared" si="31"/>
        <v>31.873604039902318</v>
      </c>
      <c r="J30" s="7">
        <f t="shared" ref="J30" si="32">J29/J28*100-100</f>
        <v>51.638319535265111</v>
      </c>
      <c r="K30" s="8"/>
      <c r="L30" s="8"/>
      <c r="M30" s="8"/>
      <c r="N30" s="8"/>
      <c r="O30" s="8"/>
    </row>
    <row r="31" spans="1:15">
      <c r="A31" s="44"/>
      <c r="B31" s="6" t="s">
        <v>20</v>
      </c>
      <c r="C31" s="7">
        <f>C29/C27*100-100</f>
        <v>-33.381765976622546</v>
      </c>
      <c r="D31" s="7">
        <f t="shared" ref="D31:G31" si="33">D29/D27*100-100</f>
        <v>-46.538087252985058</v>
      </c>
      <c r="E31" s="7">
        <f t="shared" si="33"/>
        <v>-34.58977547333599</v>
      </c>
      <c r="F31" s="7">
        <f t="shared" si="33"/>
        <v>-33.686687344103447</v>
      </c>
      <c r="G31" s="7">
        <f t="shared" si="33"/>
        <v>-28.524499398766878</v>
      </c>
      <c r="H31" s="7">
        <f t="shared" ref="H31:I31" si="34">H29/H27*100-100</f>
        <v>-24.749691063533845</v>
      </c>
      <c r="I31" s="7">
        <f t="shared" si="34"/>
        <v>-23.090435729414125</v>
      </c>
      <c r="J31" s="7">
        <f t="shared" ref="J31" si="35">J29/J27*100-100</f>
        <v>-24.960685731925409</v>
      </c>
      <c r="K31" s="8"/>
      <c r="L31" s="8"/>
      <c r="M31" s="8"/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>
        <v>1180</v>
      </c>
      <c r="H4" s="21">
        <v>1120</v>
      </c>
      <c r="I4" s="21">
        <v>1060</v>
      </c>
      <c r="J4" s="21">
        <v>790</v>
      </c>
      <c r="K4" s="21"/>
      <c r="L4" s="21"/>
      <c r="M4" s="21"/>
      <c r="N4" s="21"/>
      <c r="O4" s="21">
        <f>SUM(C4:N4)</f>
        <v>5680</v>
      </c>
    </row>
    <row r="5" spans="1:15">
      <c r="A5" s="45"/>
      <c r="B5" s="22" t="s">
        <v>19</v>
      </c>
      <c r="C5" s="23">
        <f>C4/C3*100-100</f>
        <v>-10</v>
      </c>
      <c r="D5" s="23">
        <f t="shared" ref="D5:G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3">
        <f t="shared" si="0"/>
        <v>96.666666666666657</v>
      </c>
      <c r="H5" s="23">
        <f t="shared" ref="H5:I5" si="1">H4/H3*100-100</f>
        <v>314.81481481481478</v>
      </c>
      <c r="I5" s="23">
        <f t="shared" si="1"/>
        <v>-16.535433070866148</v>
      </c>
      <c r="J5" s="23">
        <f t="shared" ref="J5" si="2">J4/J3*100-100</f>
        <v>41.071428571428584</v>
      </c>
      <c r="K5" s="24"/>
      <c r="L5" s="24"/>
      <c r="M5" s="24"/>
      <c r="N5" s="24"/>
      <c r="O5" s="24"/>
    </row>
    <row r="6" spans="1:15">
      <c r="A6" s="45"/>
      <c r="B6" s="22" t="s">
        <v>20</v>
      </c>
      <c r="C6" s="23">
        <f>C4/C2*100-100</f>
        <v>-97.432239657631953</v>
      </c>
      <c r="D6" s="23">
        <f t="shared" ref="D6:G6" si="3">D4/D2*100-100</f>
        <v>-97.853107344632775</v>
      </c>
      <c r="E6" s="23">
        <f t="shared" si="3"/>
        <v>-96.508728179551127</v>
      </c>
      <c r="F6" s="23">
        <f t="shared" si="3"/>
        <v>-94.402420574886534</v>
      </c>
      <c r="G6" s="23">
        <f t="shared" si="3"/>
        <v>-89.658194566170025</v>
      </c>
      <c r="H6" s="23">
        <f t="shared" ref="H6:I6" si="4">H4/H2*100-100</f>
        <v>-88.465499485066942</v>
      </c>
      <c r="I6" s="23">
        <f t="shared" si="4"/>
        <v>-88.888888888888886</v>
      </c>
      <c r="J6" s="23">
        <f t="shared" ref="J6" si="5">J4/J2*100-100</f>
        <v>-93.803921568627445</v>
      </c>
      <c r="K6" s="24"/>
      <c r="L6" s="24"/>
      <c r="M6" s="24"/>
      <c r="N6" s="24"/>
      <c r="O6" s="24"/>
    </row>
    <row r="7" spans="1:15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>
        <v>1080</v>
      </c>
      <c r="H9" s="21">
        <v>640</v>
      </c>
      <c r="I9" s="21">
        <v>1830</v>
      </c>
      <c r="J9" s="21">
        <v>2800</v>
      </c>
      <c r="K9" s="21"/>
      <c r="L9" s="21"/>
      <c r="M9" s="21"/>
      <c r="N9" s="21"/>
      <c r="O9" s="21">
        <f>SUM(C9:N9)</f>
        <v>8580</v>
      </c>
    </row>
    <row r="10" spans="1:15">
      <c r="A10" s="45"/>
      <c r="B10" s="22" t="s">
        <v>19</v>
      </c>
      <c r="C10" s="23">
        <f>C9/C8*100-100</f>
        <v>-82.51748251748252</v>
      </c>
      <c r="D10" s="23">
        <f t="shared" ref="D10:G10" si="6">D9/D8*100-100</f>
        <v>-73.983739837398375</v>
      </c>
      <c r="E10" s="23">
        <f t="shared" si="6"/>
        <v>-46.666666666666664</v>
      </c>
      <c r="F10" s="23">
        <f t="shared" si="6"/>
        <v>27.027027027027017</v>
      </c>
      <c r="G10" s="23">
        <f t="shared" si="6"/>
        <v>-23.40425531914893</v>
      </c>
      <c r="H10" s="23">
        <f t="shared" ref="H10:I10" si="7">H9/H8*100-100</f>
        <v>-68.627450980392155</v>
      </c>
      <c r="I10" s="23">
        <f t="shared" si="7"/>
        <v>-2.1390374331550817</v>
      </c>
      <c r="J10" s="23">
        <f t="shared" ref="J10" si="8">J9/J8*100-100</f>
        <v>53.005464480874309</v>
      </c>
      <c r="K10" s="24"/>
      <c r="L10" s="24"/>
      <c r="M10" s="24"/>
      <c r="N10" s="24"/>
      <c r="O10" s="24"/>
    </row>
    <row r="11" spans="1:15">
      <c r="A11" s="45"/>
      <c r="B11" s="22" t="s">
        <v>20</v>
      </c>
      <c r="C11" s="23">
        <f>C9/C7*100-100</f>
        <v>-99.301870985758171</v>
      </c>
      <c r="D11" s="23">
        <f t="shared" ref="D11:G11" si="9">D9/D7*100-100</f>
        <v>-99.314187741105869</v>
      </c>
      <c r="E11" s="23">
        <f t="shared" si="9"/>
        <v>-98.857686815801998</v>
      </c>
      <c r="F11" s="23">
        <f t="shared" si="9"/>
        <v>-98.499361430395908</v>
      </c>
      <c r="G11" s="23">
        <f t="shared" si="9"/>
        <v>-98.647294589178358</v>
      </c>
      <c r="H11" s="23">
        <f t="shared" ref="H11:I11" si="10">H9/H7*100-100</f>
        <v>-98.786959818043968</v>
      </c>
      <c r="I11" s="23">
        <f t="shared" si="10"/>
        <v>-97.499316753211261</v>
      </c>
      <c r="J11" s="23">
        <f t="shared" ref="J11" si="11">J9/J7*100-100</f>
        <v>-96.037362015284458</v>
      </c>
      <c r="K11" s="24"/>
      <c r="L11" s="24"/>
      <c r="M11" s="24"/>
      <c r="N11" s="24"/>
      <c r="O11" s="24"/>
    </row>
    <row r="12" spans="1:15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>
        <v>3830</v>
      </c>
      <c r="H14" s="21">
        <v>1970</v>
      </c>
      <c r="I14" s="21">
        <v>1030</v>
      </c>
      <c r="J14" s="21">
        <v>1780</v>
      </c>
      <c r="K14" s="21"/>
      <c r="L14" s="21"/>
      <c r="M14" s="21"/>
      <c r="N14" s="21"/>
      <c r="O14" s="21">
        <f>SUM(C14:N14)</f>
        <v>13780</v>
      </c>
    </row>
    <row r="15" spans="1:15">
      <c r="A15" s="45"/>
      <c r="B15" s="22" t="s">
        <v>19</v>
      </c>
      <c r="C15" s="23">
        <f>C14/C13*100-100</f>
        <v>-47.23032069970845</v>
      </c>
      <c r="D15" s="23">
        <f t="shared" ref="D15:G15" si="12">D14/D13*100-100</f>
        <v>-61.971830985915496</v>
      </c>
      <c r="E15" s="23">
        <f t="shared" si="12"/>
        <v>-46.692607003891048</v>
      </c>
      <c r="F15" s="23">
        <f t="shared" si="12"/>
        <v>-48.58757062146892</v>
      </c>
      <c r="G15" s="23">
        <f t="shared" si="12"/>
        <v>26.402640264026417</v>
      </c>
      <c r="H15" s="23">
        <f t="shared" ref="H15:I15" si="13">H14/H13*100-100</f>
        <v>-7.0754716981132049</v>
      </c>
      <c r="I15" s="23">
        <f t="shared" si="13"/>
        <v>-58.299595141700408</v>
      </c>
      <c r="J15" s="23">
        <f t="shared" ref="J15" si="14">J14/J13*100-100</f>
        <v>-14.832535885167459</v>
      </c>
      <c r="K15" s="24"/>
      <c r="L15" s="24"/>
      <c r="M15" s="24"/>
      <c r="N15" s="24"/>
      <c r="O15" s="24"/>
    </row>
    <row r="16" spans="1:15">
      <c r="A16" s="45"/>
      <c r="B16" s="22" t="s">
        <v>20</v>
      </c>
      <c r="C16" s="23">
        <f>C14/C12*100-100</f>
        <v>-89.12259615384616</v>
      </c>
      <c r="D16" s="23">
        <f t="shared" ref="D16:G16" si="15">D14/D12*100-100</f>
        <v>-93.470374848851264</v>
      </c>
      <c r="E16" s="23">
        <f t="shared" si="15"/>
        <v>-93.177290836653384</v>
      </c>
      <c r="F16" s="23">
        <f t="shared" si="15"/>
        <v>-95.996480422349322</v>
      </c>
      <c r="G16" s="23">
        <f t="shared" si="15"/>
        <v>-79.048140043763681</v>
      </c>
      <c r="H16" s="23">
        <f t="shared" ref="H16:I16" si="16">H14/H12*100-100</f>
        <v>-85.837526959022284</v>
      </c>
      <c r="I16" s="23">
        <f t="shared" si="16"/>
        <v>-94.340659340659343</v>
      </c>
      <c r="J16" s="23">
        <f t="shared" ref="J16" si="17">J14/J12*100-100</f>
        <v>-89.60280373831776</v>
      </c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>
        <v>420</v>
      </c>
      <c r="H19" s="21">
        <v>400</v>
      </c>
      <c r="I19" s="21">
        <v>220</v>
      </c>
      <c r="J19" s="21">
        <v>840</v>
      </c>
      <c r="K19" s="21"/>
      <c r="L19" s="21"/>
      <c r="M19" s="21"/>
      <c r="N19" s="21"/>
      <c r="O19" s="21">
        <f>SUM(C19:N19)</f>
        <v>2460</v>
      </c>
    </row>
    <row r="20" spans="1:15">
      <c r="A20" s="45"/>
      <c r="B20" s="22" t="s">
        <v>19</v>
      </c>
      <c r="C20" s="23">
        <f>C19/C18*100-100</f>
        <v>-95.977011494252878</v>
      </c>
      <c r="D20" s="23">
        <f t="shared" ref="D20:G20" si="18">D19/D18*100-100</f>
        <v>20</v>
      </c>
      <c r="E20" s="23">
        <f t="shared" si="18"/>
        <v>-46.341463414634141</v>
      </c>
      <c r="F20" s="23">
        <f t="shared" si="18"/>
        <v>-73.80952380952381</v>
      </c>
      <c r="G20" s="23">
        <f t="shared" si="18"/>
        <v>2.4390243902439011</v>
      </c>
      <c r="H20" s="23">
        <f t="shared" ref="H20:I20" si="19">H19/H18*100-100</f>
        <v>300</v>
      </c>
      <c r="I20" s="23">
        <f t="shared" si="19"/>
        <v>-86.82634730538922</v>
      </c>
      <c r="J20" s="23">
        <f t="shared" ref="J20" si="20">J19/J18*100-100</f>
        <v>-62.995594713656388</v>
      </c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-98.360655737704917</v>
      </c>
      <c r="D21" s="23">
        <f t="shared" ref="D21:G21" si="21">D19/D17*100-100</f>
        <v>-97.50692520775624</v>
      </c>
      <c r="E21" s="23">
        <f t="shared" si="21"/>
        <v>-97.95348837209302</v>
      </c>
      <c r="F21" s="23">
        <f t="shared" si="21"/>
        <v>-98.602287166454886</v>
      </c>
      <c r="G21" s="23">
        <f t="shared" si="21"/>
        <v>-94.206896551724142</v>
      </c>
      <c r="H21" s="23">
        <f t="shared" ref="H21:I21" si="22">H19/H17*100-100</f>
        <v>-94.27753934191702</v>
      </c>
      <c r="I21" s="23">
        <f t="shared" si="22"/>
        <v>-97.24310776942356</v>
      </c>
      <c r="J21" s="23">
        <f t="shared" ref="J21" si="23">J19/J17*100-100</f>
        <v>-90.819672131147541</v>
      </c>
      <c r="K21" s="24"/>
      <c r="L21" s="24"/>
      <c r="M21" s="24"/>
      <c r="N21" s="24"/>
      <c r="O21" s="24"/>
    </row>
    <row r="22" spans="1:15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>
        <v>6520</v>
      </c>
      <c r="H24" s="21">
        <v>4130</v>
      </c>
      <c r="I24" s="21">
        <v>4130</v>
      </c>
      <c r="J24" s="21">
        <v>6210</v>
      </c>
      <c r="K24" s="21"/>
      <c r="L24" s="21"/>
      <c r="M24" s="21"/>
      <c r="N24" s="21"/>
      <c r="O24" s="21">
        <f>SUM(C24:N24)</f>
        <v>30500</v>
      </c>
    </row>
    <row r="25" spans="1:15">
      <c r="A25" s="45"/>
      <c r="B25" s="22" t="s">
        <v>19</v>
      </c>
      <c r="C25" s="23">
        <f>C24/C23*100-100</f>
        <v>-66.029411764705884</v>
      </c>
      <c r="D25" s="23">
        <f t="shared" ref="D25:G25" si="24">D24/D23*100-100</f>
        <v>-60.579064587973278</v>
      </c>
      <c r="E25" s="23">
        <f t="shared" si="24"/>
        <v>-67.028985507246375</v>
      </c>
      <c r="F25" s="23">
        <f t="shared" si="24"/>
        <v>-17.431192660550451</v>
      </c>
      <c r="G25" s="23">
        <f t="shared" si="24"/>
        <v>19.633027522935791</v>
      </c>
      <c r="H25" s="23">
        <f>H24/H23*100-100</f>
        <v>-9.030837004405285</v>
      </c>
      <c r="I25" s="23">
        <f>I24/I23*100-100</f>
        <v>-43.191196698762035</v>
      </c>
      <c r="J25" s="23">
        <f>J24/J23*100-100</f>
        <v>-8.1360946745562188</v>
      </c>
      <c r="K25" s="24"/>
      <c r="L25" s="24"/>
      <c r="M25" s="24"/>
      <c r="N25" s="24"/>
      <c r="O25" s="24"/>
    </row>
    <row r="26" spans="1:15">
      <c r="A26" s="45"/>
      <c r="B26" s="22" t="s">
        <v>20</v>
      </c>
      <c r="C26" s="23">
        <f>C24/C22*100-100</f>
        <v>-96.375333437941322</v>
      </c>
      <c r="D26" s="23">
        <f t="shared" ref="D26:G26" si="25">D24/D22*100-100</f>
        <v>-97.767125015768897</v>
      </c>
      <c r="E26" s="23">
        <f t="shared" si="25"/>
        <v>-97.421852866181894</v>
      </c>
      <c r="F26" s="23">
        <f t="shared" si="25"/>
        <v>-97.464074387151314</v>
      </c>
      <c r="G26" s="23">
        <f t="shared" si="25"/>
        <v>-94.416852200719305</v>
      </c>
      <c r="H26" s="23">
        <f>H24/H22*100-100</f>
        <v>-95.045585412667947</v>
      </c>
      <c r="I26" s="23">
        <f>I24/I22*100-100</f>
        <v>-96.207529843893482</v>
      </c>
      <c r="J26" s="23">
        <f>J24/J22*100-100</f>
        <v>-94.338074398249447</v>
      </c>
      <c r="K26" s="24"/>
      <c r="L26" s="24"/>
      <c r="M26" s="24"/>
      <c r="N26" s="24"/>
      <c r="O26" s="24"/>
    </row>
    <row r="27" spans="1:15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>
        <v>674310</v>
      </c>
      <c r="H29" s="28">
        <v>636200</v>
      </c>
      <c r="I29" s="28">
        <v>695690</v>
      </c>
      <c r="J29" s="26">
        <v>728230</v>
      </c>
      <c r="K29" s="26"/>
      <c r="L29" s="29"/>
      <c r="M29" s="26"/>
      <c r="N29" s="26"/>
      <c r="O29" s="21">
        <f>SUM(C29:N29)</f>
        <v>4021470</v>
      </c>
    </row>
    <row r="30" spans="1:15">
      <c r="A30" s="45"/>
      <c r="B30" s="22" t="s">
        <v>19</v>
      </c>
      <c r="C30" s="23">
        <f>C29/C28*100-100</f>
        <v>-52.458413549936189</v>
      </c>
      <c r="D30" s="23">
        <f t="shared" ref="D30:G30" si="26">D29/D28*100-100</f>
        <v>-1.5812928266807234</v>
      </c>
      <c r="E30" s="23">
        <f t="shared" si="26"/>
        <v>23.449228815774731</v>
      </c>
      <c r="F30" s="23">
        <f t="shared" si="26"/>
        <v>132.55131964809385</v>
      </c>
      <c r="G30" s="23">
        <f t="shared" si="26"/>
        <v>182.17349458090973</v>
      </c>
      <c r="H30" s="23">
        <f t="shared" ref="H30:I30" si="27">H29/H28*100-100</f>
        <v>159.218514444037</v>
      </c>
      <c r="I30" s="23">
        <f t="shared" si="27"/>
        <v>-11.345448057905998</v>
      </c>
      <c r="J30" s="23">
        <f t="shared" ref="J30" si="28">J29/J28*100-100</f>
        <v>18.85588379304717</v>
      </c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-97.613364636792284</v>
      </c>
      <c r="D31" s="23">
        <f t="shared" ref="D31:G31" si="29">D29/D27*100-100</f>
        <v>-97.785855737273707</v>
      </c>
      <c r="E31" s="23">
        <f t="shared" si="29"/>
        <v>-96.525932021519552</v>
      </c>
      <c r="F31" s="23">
        <f t="shared" si="29"/>
        <v>-95.291674937613436</v>
      </c>
      <c r="G31" s="23">
        <f t="shared" si="29"/>
        <v>-93.068052966979423</v>
      </c>
      <c r="H31" s="23">
        <f t="shared" ref="H31:I31" si="30">H29/H27*100-100</f>
        <v>-93.363923400358189</v>
      </c>
      <c r="I31" s="23">
        <f t="shared" si="30"/>
        <v>-93.559266799427107</v>
      </c>
      <c r="J31" s="23">
        <f t="shared" ref="J31" si="31">J29/J27*100-100</f>
        <v>-92.3234799914826</v>
      </c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>
        <f>全体!G4-外国人!G4</f>
        <v>168740</v>
      </c>
      <c r="H4" s="21">
        <f>全体!H4-外国人!H4</f>
        <v>124660</v>
      </c>
      <c r="I4" s="21">
        <f>全体!I4-外国人!I4</f>
        <v>215170</v>
      </c>
      <c r="J4" s="21">
        <f>全体!J4-外国人!J4</f>
        <v>261010</v>
      </c>
      <c r="K4" s="21"/>
      <c r="L4" s="21"/>
      <c r="M4" s="21"/>
      <c r="N4" s="21"/>
      <c r="O4" s="21">
        <f>SUM(C4:N4)</f>
        <v>1242820</v>
      </c>
    </row>
    <row r="5" spans="1:15">
      <c r="A5" s="47"/>
      <c r="B5" s="22" t="s">
        <v>19</v>
      </c>
      <c r="C5" s="23">
        <f>C4/C3*100-100</f>
        <v>50.495178524889241</v>
      </c>
      <c r="D5" s="23">
        <f t="shared" ref="D5:G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3">
        <f t="shared" si="1"/>
        <v>68.908908908908899</v>
      </c>
      <c r="H5" s="23">
        <f t="shared" ref="H5:I5" si="2">H4/H3*100-100</f>
        <v>23.511344496185487</v>
      </c>
      <c r="I5" s="23">
        <f t="shared" si="2"/>
        <v>41.363905131068918</v>
      </c>
      <c r="J5" s="23">
        <f t="shared" ref="J5" si="3">J4/J3*100-100</f>
        <v>65.060393347245935</v>
      </c>
      <c r="K5" s="24"/>
      <c r="L5" s="24"/>
      <c r="M5" s="24"/>
      <c r="N5" s="24"/>
      <c r="O5" s="24"/>
    </row>
    <row r="6" spans="1:15">
      <c r="A6" s="48"/>
      <c r="B6" s="22" t="s">
        <v>20</v>
      </c>
      <c r="C6" s="23">
        <f>C4/C2*100-100</f>
        <v>-23.959705030287068</v>
      </c>
      <c r="D6" s="23">
        <f t="shared" ref="D6:G6" si="4">D4/D2*100-100</f>
        <v>-38.803062869425041</v>
      </c>
      <c r="E6" s="23">
        <f t="shared" si="4"/>
        <v>-38.416988416988417</v>
      </c>
      <c r="F6" s="23">
        <f t="shared" si="4"/>
        <v>-35.103850641773633</v>
      </c>
      <c r="G6" s="23">
        <f t="shared" si="4"/>
        <v>-29.878656914893625</v>
      </c>
      <c r="H6" s="23">
        <f t="shared" ref="H6:I6" si="5">H4/H2*100-100</f>
        <v>-28.838908551204483</v>
      </c>
      <c r="I6" s="23">
        <f t="shared" si="5"/>
        <v>7.4882605654910606</v>
      </c>
      <c r="J6" s="23">
        <f t="shared" ref="J6" si="6">J4/J2*100-100</f>
        <v>-5.5919267913336057</v>
      </c>
      <c r="K6" s="24"/>
      <c r="L6" s="24"/>
      <c r="M6" s="24"/>
      <c r="N6" s="24"/>
      <c r="O6" s="24"/>
    </row>
    <row r="7" spans="1:15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>
        <f>全体!G9-外国人!G9</f>
        <v>263770</v>
      </c>
      <c r="H9" s="21">
        <f>全体!H9-外国人!H9</f>
        <v>222470</v>
      </c>
      <c r="I9" s="21">
        <f>全体!I9-外国人!I9</f>
        <v>296580</v>
      </c>
      <c r="J9" s="21">
        <f>全体!J9-外国人!J9</f>
        <v>425690</v>
      </c>
      <c r="K9" s="21"/>
      <c r="L9" s="21"/>
      <c r="M9" s="21"/>
      <c r="N9" s="21"/>
      <c r="O9" s="21">
        <f t="shared" si="0"/>
        <v>2038670</v>
      </c>
    </row>
    <row r="10" spans="1:15">
      <c r="A10" s="47"/>
      <c r="B10" s="22" t="s">
        <v>19</v>
      </c>
      <c r="C10" s="23">
        <f>C9/C8*100-100</f>
        <v>74.254133716750545</v>
      </c>
      <c r="D10" s="23">
        <f t="shared" ref="D10:E10" si="7">D9/D8*100-100</f>
        <v>22.927570487928421</v>
      </c>
      <c r="E10" s="23">
        <f t="shared" si="7"/>
        <v>20.000882651485057</v>
      </c>
      <c r="F10" s="23">
        <f>F9/F8*100-100</f>
        <v>44.255375280306026</v>
      </c>
      <c r="G10" s="23">
        <f>G9/G8*100-100</f>
        <v>99.176923657781487</v>
      </c>
      <c r="H10" s="23">
        <f>H9/H8*100-100</f>
        <v>86.042816524502427</v>
      </c>
      <c r="I10" s="23">
        <f>I9/I8*100-100</f>
        <v>37.681630379276726</v>
      </c>
      <c r="J10" s="23">
        <f>J9/J8*100-100</f>
        <v>80.53011026293467</v>
      </c>
      <c r="K10" s="24"/>
      <c r="L10" s="24"/>
      <c r="M10" s="24"/>
      <c r="N10" s="24"/>
      <c r="O10" s="24"/>
    </row>
    <row r="11" spans="1:15">
      <c r="A11" s="48"/>
      <c r="B11" s="22" t="s">
        <v>20</v>
      </c>
      <c r="C11" s="23">
        <f>C9/C7*100-100</f>
        <v>-18.497814391392069</v>
      </c>
      <c r="D11" s="23">
        <f t="shared" ref="D11:E11" si="8">D9/D7*100-100</f>
        <v>-41.056466302367944</v>
      </c>
      <c r="E11" s="23">
        <f t="shared" si="8"/>
        <v>-18.665310639825321</v>
      </c>
      <c r="F11" s="23">
        <f>F9/F7*100-100</f>
        <v>-30.942157110381402</v>
      </c>
      <c r="G11" s="23">
        <f>G9/G7*100-100</f>
        <v>-22.138914307642352</v>
      </c>
      <c r="H11" s="23">
        <f>H9/H7*100-100</f>
        <v>-17.844085822962441</v>
      </c>
      <c r="I11" s="23">
        <f>I9/I7*100-100</f>
        <v>-7.2926760651433256</v>
      </c>
      <c r="J11" s="23">
        <f>J9/J7*100-100</f>
        <v>-9.4257324623928156</v>
      </c>
      <c r="K11" s="24"/>
      <c r="L11" s="24"/>
      <c r="M11" s="24"/>
      <c r="N11" s="24"/>
      <c r="O11" s="24"/>
    </row>
    <row r="12" spans="1:15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>
        <f>全体!G14-外国人!G14</f>
        <v>326590</v>
      </c>
      <c r="H14" s="21">
        <f>全体!H14-外国人!H14</f>
        <v>305360</v>
      </c>
      <c r="I14" s="21">
        <f>全体!I14-外国人!I14</f>
        <v>336080</v>
      </c>
      <c r="J14" s="21">
        <f>全体!J14-外国人!J14</f>
        <v>400660</v>
      </c>
      <c r="K14" s="21"/>
      <c r="L14" s="21"/>
      <c r="M14" s="21"/>
      <c r="N14" s="21"/>
      <c r="O14" s="21">
        <f t="shared" si="0"/>
        <v>2337670</v>
      </c>
    </row>
    <row r="15" spans="1:15">
      <c r="A15" s="47"/>
      <c r="B15" s="22" t="s">
        <v>19</v>
      </c>
      <c r="C15" s="23">
        <f>C14/C13*100-100</f>
        <v>48.197567268706223</v>
      </c>
      <c r="D15" s="23">
        <f t="shared" ref="D15:G15" si="9">D14/D13*100-100</f>
        <v>23.358229988726052</v>
      </c>
      <c r="E15" s="23">
        <f t="shared" si="9"/>
        <v>30.154961259685081</v>
      </c>
      <c r="F15" s="23">
        <f t="shared" si="9"/>
        <v>68.791380763211748</v>
      </c>
      <c r="G15" s="23">
        <f t="shared" si="9"/>
        <v>131.72271888746985</v>
      </c>
      <c r="H15" s="23">
        <f t="shared" ref="H15:I15" si="10">H14/H13*100-100</f>
        <v>80.793368857312004</v>
      </c>
      <c r="I15" s="23">
        <f t="shared" si="10"/>
        <v>37.298798921480511</v>
      </c>
      <c r="J15" s="23">
        <f t="shared" ref="J15" si="11">J14/J13*100-100</f>
        <v>70.138859399549858</v>
      </c>
      <c r="K15" s="24"/>
      <c r="L15" s="24"/>
      <c r="M15" s="24"/>
      <c r="N15" s="24"/>
      <c r="O15" s="24"/>
    </row>
    <row r="16" spans="1:15">
      <c r="A16" s="48"/>
      <c r="B16" s="22" t="s">
        <v>20</v>
      </c>
      <c r="C16" s="23">
        <f>C14/C12*100-100</f>
        <v>-28.392818978414198</v>
      </c>
      <c r="D16" s="23">
        <f t="shared" ref="D16:G16" si="12">D14/D12*100-100</f>
        <v>-37.277873316136436</v>
      </c>
      <c r="E16" s="23">
        <f t="shared" si="12"/>
        <v>-15.813439672360829</v>
      </c>
      <c r="F16" s="23">
        <f t="shared" si="12"/>
        <v>-21.643521752493783</v>
      </c>
      <c r="G16" s="23">
        <f t="shared" si="12"/>
        <v>-10.017908802865406</v>
      </c>
      <c r="H16" s="23">
        <f t="shared" ref="H16:I16" si="13">H14/H12*100-100</f>
        <v>2.9118360744135856</v>
      </c>
      <c r="I16" s="23">
        <f t="shared" si="13"/>
        <v>-2.8586293609272388</v>
      </c>
      <c r="J16" s="23">
        <f t="shared" ref="J16" si="14">J14/J12*100-100</f>
        <v>-10.839619912321695</v>
      </c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>
        <f>全体!G19-外国人!G19</f>
        <v>239640</v>
      </c>
      <c r="H19" s="21">
        <f>全体!H19-外国人!H19</f>
        <v>189160</v>
      </c>
      <c r="I19" s="21">
        <f>全体!I19-外国人!I19</f>
        <v>248660</v>
      </c>
      <c r="J19" s="21">
        <f>全体!J19-外国人!J19</f>
        <v>317030</v>
      </c>
      <c r="K19" s="21"/>
      <c r="L19" s="21"/>
      <c r="M19" s="21"/>
      <c r="N19" s="21"/>
      <c r="O19" s="21">
        <f t="shared" si="0"/>
        <v>1736930</v>
      </c>
    </row>
    <row r="20" spans="1:15">
      <c r="A20" s="45"/>
      <c r="B20" s="22" t="s">
        <v>19</v>
      </c>
      <c r="C20" s="23">
        <f>C19/C18*100-100</f>
        <v>104.18229971308764</v>
      </c>
      <c r="D20" s="23">
        <f t="shared" ref="D20:G20" si="15">D19/D18*100-100</f>
        <v>43.156663367227566</v>
      </c>
      <c r="E20" s="23">
        <f t="shared" si="15"/>
        <v>12.790221650388929</v>
      </c>
      <c r="F20" s="23">
        <f t="shared" si="15"/>
        <v>49.490686845168796</v>
      </c>
      <c r="G20" s="23">
        <f t="shared" si="15"/>
        <v>71.784946236559136</v>
      </c>
      <c r="H20" s="23">
        <f t="shared" ref="H20:I20" si="16">H19/H18*100-100</f>
        <v>93.296546086245655</v>
      </c>
      <c r="I20" s="23">
        <f t="shared" si="16"/>
        <v>46.218981535928492</v>
      </c>
      <c r="J20" s="23">
        <f t="shared" ref="J20" si="17">J19/J18*100-100</f>
        <v>53.021527174437693</v>
      </c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14.804243965998637</v>
      </c>
      <c r="D21" s="23">
        <f t="shared" ref="D21:G21" si="18">D19/D17*100-100</f>
        <v>-14.357235142118867</v>
      </c>
      <c r="E21" s="23">
        <f t="shared" si="18"/>
        <v>-24.528449557799163</v>
      </c>
      <c r="F21" s="23">
        <f t="shared" si="18"/>
        <v>-22.388849015978536</v>
      </c>
      <c r="G21" s="23">
        <f t="shared" si="18"/>
        <v>-14.340863597369164</v>
      </c>
      <c r="H21" s="23">
        <f t="shared" ref="H21:I21" si="19">H19/H17*100-100</f>
        <v>-5.3253253253253234</v>
      </c>
      <c r="I21" s="23">
        <f t="shared" si="19"/>
        <v>7.94877360538311</v>
      </c>
      <c r="J21" s="23">
        <f t="shared" ref="J21" si="20">J19/J17*100-100</f>
        <v>-6.4035191308455381</v>
      </c>
      <c r="K21" s="24"/>
      <c r="L21" s="24"/>
      <c r="M21" s="24"/>
      <c r="N21" s="24"/>
      <c r="O21" s="24"/>
    </row>
    <row r="22" spans="1:15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>
        <f>全体!G24-外国人!G24</f>
        <v>998740</v>
      </c>
      <c r="H24" s="21">
        <f>全体!H24-外国人!H24</f>
        <v>841650</v>
      </c>
      <c r="I24" s="21">
        <f>全体!I24-外国人!I24</f>
        <v>1096510</v>
      </c>
      <c r="J24" s="21">
        <f>全体!J24-外国人!J24</f>
        <v>1404400</v>
      </c>
      <c r="K24" s="21"/>
      <c r="L24" s="21"/>
      <c r="M24" s="21"/>
      <c r="N24" s="21"/>
      <c r="O24" s="21">
        <f>SUM(C24:N24)</f>
        <v>7356110</v>
      </c>
    </row>
    <row r="25" spans="1:15">
      <c r="A25" s="47"/>
      <c r="B25" s="22" t="s">
        <v>19</v>
      </c>
      <c r="C25" s="23">
        <f>C24/C23*100-100</f>
        <v>67.871970647870995</v>
      </c>
      <c r="D25" s="23">
        <f t="shared" ref="D25:G25" si="21">D24/D23*100-100</f>
        <v>22.769402808541756</v>
      </c>
      <c r="E25" s="23">
        <f t="shared" si="21"/>
        <v>15.509625695756512</v>
      </c>
      <c r="F25" s="23">
        <f t="shared" si="21"/>
        <v>45.396732386598643</v>
      </c>
      <c r="G25" s="23">
        <f t="shared" si="21"/>
        <v>94.773485188291062</v>
      </c>
      <c r="H25" s="23">
        <f t="shared" ref="H25:I25" si="22">H24/H23*100-100</f>
        <v>72.731190740056661</v>
      </c>
      <c r="I25" s="23">
        <f t="shared" si="22"/>
        <v>40.134446049049814</v>
      </c>
      <c r="J25" s="23">
        <f t="shared" ref="J25" si="23">J24/J23*100-100</f>
        <v>67.869949796796561</v>
      </c>
      <c r="K25" s="24"/>
      <c r="L25" s="24"/>
      <c r="M25" s="24"/>
      <c r="N25" s="24"/>
      <c r="O25" s="24"/>
    </row>
    <row r="26" spans="1:15">
      <c r="A26" s="48"/>
      <c r="B26" s="22" t="s">
        <v>20</v>
      </c>
      <c r="C26" s="23">
        <f>C24/C22*100-100</f>
        <v>-16.382917327946899</v>
      </c>
      <c r="D26" s="23">
        <f t="shared" ref="D26:G26" si="24">D24/D22*100-100</f>
        <v>-33.680676564206223</v>
      </c>
      <c r="E26" s="23">
        <f t="shared" si="24"/>
        <v>-22.545989950264939</v>
      </c>
      <c r="F26" s="23">
        <f t="shared" si="24"/>
        <v>-26.867431236401146</v>
      </c>
      <c r="G26" s="23">
        <f t="shared" si="24"/>
        <v>-18.277405470865958</v>
      </c>
      <c r="H26" s="23">
        <f t="shared" ref="H26:I26" si="25">H24/H22*100-100</f>
        <v>-10.700265251989393</v>
      </c>
      <c r="I26" s="23">
        <f t="shared" si="25"/>
        <v>9.1206756596591276E-3</v>
      </c>
      <c r="J26" s="23">
        <f t="shared" ref="J26" si="26">J24/J22*100-100</f>
        <v>-8.4813137401844187</v>
      </c>
      <c r="K26" s="24"/>
      <c r="L26" s="24"/>
      <c r="M26" s="24"/>
      <c r="N26" s="24"/>
      <c r="O26" s="24"/>
    </row>
    <row r="27" spans="1:15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>
        <f>全体!G29-外国人!G29</f>
        <v>36066020</v>
      </c>
      <c r="H29" s="25">
        <f>全体!H29-外国人!H29</f>
        <v>33836260</v>
      </c>
      <c r="I29" s="25">
        <f>全体!I29-外国人!I29</f>
        <v>39128490</v>
      </c>
      <c r="J29" s="25">
        <f>全体!J29-外国人!J29</f>
        <v>46722160</v>
      </c>
      <c r="K29" s="25"/>
      <c r="L29" s="25"/>
      <c r="M29" s="25"/>
      <c r="N29" s="25"/>
      <c r="O29" s="21">
        <f>SUM(C29:N29)</f>
        <v>273267700</v>
      </c>
    </row>
    <row r="30" spans="1:15">
      <c r="A30" s="45"/>
      <c r="B30" s="22" t="s">
        <v>19</v>
      </c>
      <c r="C30" s="23">
        <f>C29/C28*100-100</f>
        <v>66.609409976599352</v>
      </c>
      <c r="D30" s="23">
        <f t="shared" ref="D30:G30" si="27">D29/D28*100-100</f>
        <v>30.968326809020823</v>
      </c>
      <c r="E30" s="23">
        <f t="shared" si="27"/>
        <v>23.251008977828349</v>
      </c>
      <c r="F30" s="23">
        <f t="shared" si="27"/>
        <v>49.809807118848255</v>
      </c>
      <c r="G30" s="23">
        <f t="shared" si="27"/>
        <v>76.045590442603157</v>
      </c>
      <c r="H30" s="23">
        <f t="shared" ref="H30:I30" si="28">H29/H28*100-100</f>
        <v>72.125331672933868</v>
      </c>
      <c r="I30" s="23">
        <f t="shared" si="28"/>
        <v>33.026620289705278</v>
      </c>
      <c r="J30" s="23">
        <f t="shared" ref="J30" si="29">J29/J28*100-100</f>
        <v>52.293025354051878</v>
      </c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-15.712513438760325</v>
      </c>
      <c r="D31" s="23">
        <f t="shared" ref="D31:G31" si="30">D29/D27*100-100</f>
        <v>-32.663448432862168</v>
      </c>
      <c r="E31" s="23">
        <f t="shared" si="30"/>
        <v>-20.434333440701309</v>
      </c>
      <c r="F31" s="23">
        <f t="shared" si="30"/>
        <v>-16.05784311860883</v>
      </c>
      <c r="G31" s="23">
        <f t="shared" si="30"/>
        <v>-13.459109415881713</v>
      </c>
      <c r="H31" s="23">
        <f t="shared" ref="H31:I31" si="31">H29/H27*100-100</f>
        <v>-6.5900495259970171</v>
      </c>
      <c r="I31" s="23">
        <f t="shared" si="31"/>
        <v>-4.5160315790090237</v>
      </c>
      <c r="J31" s="23">
        <f t="shared" ref="J31" si="32">J29/J27*100-100</f>
        <v>-13.071137342369639</v>
      </c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ColWidth="9" defaultRowHeight="13.5"/>
  <cols>
    <col min="1" max="1" width="7.125" style="34" customWidth="1"/>
    <col min="2" max="2" width="20.25" style="34" bestFit="1" customWidth="1"/>
    <col min="3" max="15" width="9.625" style="34" customWidth="1"/>
    <col min="16" max="22" width="9" style="34"/>
    <col min="23" max="23" width="8.125" style="34" bestFit="1" customWidth="1"/>
    <col min="24" max="16384" width="9" style="34"/>
  </cols>
  <sheetData>
    <row r="1" spans="1:15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>
        <v>48.1</v>
      </c>
      <c r="H4" s="35">
        <v>41.8</v>
      </c>
      <c r="I4" s="35">
        <v>56.5</v>
      </c>
      <c r="J4" s="35">
        <v>56.9</v>
      </c>
      <c r="K4" s="35"/>
      <c r="L4" s="35"/>
      <c r="M4" s="35"/>
      <c r="N4" s="35"/>
      <c r="O4" s="35"/>
    </row>
    <row r="5" spans="1:15">
      <c r="A5" s="50"/>
      <c r="B5" s="37" t="s">
        <v>35</v>
      </c>
      <c r="C5" s="38">
        <f t="shared" ref="C5:I5" si="0">C4-C3</f>
        <v>10.100000000000001</v>
      </c>
      <c r="D5" s="38">
        <f t="shared" si="0"/>
        <v>1</v>
      </c>
      <c r="E5" s="38">
        <f t="shared" si="0"/>
        <v>-4.3999999999999986</v>
      </c>
      <c r="F5" s="38">
        <f t="shared" si="0"/>
        <v>9.5</v>
      </c>
      <c r="G5" s="38">
        <f t="shared" si="0"/>
        <v>19.100000000000001</v>
      </c>
      <c r="H5" s="38">
        <f t="shared" si="0"/>
        <v>9.5999999999999943</v>
      </c>
      <c r="I5" s="38">
        <f t="shared" si="0"/>
        <v>15.200000000000003</v>
      </c>
      <c r="J5" s="38">
        <f t="shared" ref="J5" si="1">J4-J3</f>
        <v>16.199999999999996</v>
      </c>
      <c r="K5" s="39"/>
      <c r="L5" s="39"/>
      <c r="M5" s="39"/>
      <c r="N5" s="39"/>
      <c r="O5" s="39"/>
    </row>
    <row r="6" spans="1:15">
      <c r="A6" s="51"/>
      <c r="B6" s="37" t="s">
        <v>36</v>
      </c>
      <c r="C6" s="40">
        <f t="shared" ref="C6:H6" si="2">C4-C2</f>
        <v>-7.2999999999999972</v>
      </c>
      <c r="D6" s="40">
        <f t="shared" si="2"/>
        <v>-13.399999999999999</v>
      </c>
      <c r="E6" s="40">
        <f t="shared" si="2"/>
        <v>-15.699999999999996</v>
      </c>
      <c r="F6" s="40">
        <f t="shared" si="2"/>
        <v>-7.3000000000000043</v>
      </c>
      <c r="G6" s="40">
        <f t="shared" si="2"/>
        <v>-9.7999999999999972</v>
      </c>
      <c r="H6" s="40">
        <f t="shared" si="2"/>
        <v>-6.2000000000000028</v>
      </c>
      <c r="I6" s="40">
        <f t="shared" ref="I6:J6" si="3">I4-I2</f>
        <v>7.2000000000000028</v>
      </c>
      <c r="J6" s="40">
        <f t="shared" si="3"/>
        <v>-1.8000000000000043</v>
      </c>
      <c r="K6" s="41"/>
      <c r="L6" s="41"/>
      <c r="M6" s="41"/>
      <c r="N6" s="41"/>
      <c r="O6" s="41"/>
    </row>
    <row r="7" spans="1:15">
      <c r="A7" s="49" t="s">
        <v>37</v>
      </c>
      <c r="B7" s="36" t="s">
        <v>38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>
      <c r="A8" s="50"/>
      <c r="B8" s="36" t="s">
        <v>39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>
      <c r="A9" s="50"/>
      <c r="B9" s="36" t="s">
        <v>40</v>
      </c>
      <c r="C9" s="35">
        <v>32.1</v>
      </c>
      <c r="D9" s="35">
        <v>31.9</v>
      </c>
      <c r="E9" s="35">
        <v>42.7</v>
      </c>
      <c r="F9" s="35">
        <v>41.6</v>
      </c>
      <c r="G9" s="35">
        <v>46.6</v>
      </c>
      <c r="H9" s="35">
        <v>43.8</v>
      </c>
      <c r="I9" s="35">
        <v>48.9</v>
      </c>
      <c r="J9" s="35">
        <v>59.5</v>
      </c>
      <c r="K9" s="35"/>
      <c r="L9" s="35"/>
      <c r="M9" s="35"/>
      <c r="N9" s="35"/>
      <c r="O9" s="35"/>
    </row>
    <row r="10" spans="1:15">
      <c r="A10" s="50"/>
      <c r="B10" s="37" t="s">
        <v>41</v>
      </c>
      <c r="C10" s="40">
        <f t="shared" ref="C10:I10" si="4">C9-C8</f>
        <v>8.6000000000000014</v>
      </c>
      <c r="D10" s="40">
        <f t="shared" si="4"/>
        <v>4.0999999999999979</v>
      </c>
      <c r="E10" s="40">
        <f t="shared" si="4"/>
        <v>2.6000000000000014</v>
      </c>
      <c r="F10" s="40">
        <f t="shared" si="4"/>
        <v>8.7000000000000028</v>
      </c>
      <c r="G10" s="40">
        <f t="shared" si="4"/>
        <v>20.5</v>
      </c>
      <c r="H10" s="40">
        <f t="shared" si="4"/>
        <v>16.999999999999996</v>
      </c>
      <c r="I10" s="40">
        <f t="shared" si="4"/>
        <v>11.299999999999997</v>
      </c>
      <c r="J10" s="40">
        <f t="shared" ref="J10" si="5">J9-J8</f>
        <v>25.200000000000003</v>
      </c>
      <c r="K10" s="41"/>
      <c r="L10" s="41"/>
      <c r="M10" s="41"/>
      <c r="N10" s="41"/>
      <c r="O10" s="41"/>
    </row>
    <row r="11" spans="1:15">
      <c r="A11" s="51"/>
      <c r="B11" s="37" t="s">
        <v>36</v>
      </c>
      <c r="C11" s="40">
        <f t="shared" ref="C11:H11" si="6">C9-C7</f>
        <v>-12.600000000000001</v>
      </c>
      <c r="D11" s="40">
        <f t="shared" si="6"/>
        <v>-21.1</v>
      </c>
      <c r="E11" s="40">
        <f t="shared" si="6"/>
        <v>-16.199999999999996</v>
      </c>
      <c r="F11" s="40">
        <f t="shared" si="6"/>
        <v>-18.600000000000001</v>
      </c>
      <c r="G11" s="40">
        <f t="shared" si="6"/>
        <v>-15.799999999999997</v>
      </c>
      <c r="H11" s="40">
        <f t="shared" si="6"/>
        <v>-9.6000000000000014</v>
      </c>
      <c r="I11" s="40">
        <f t="shared" ref="I11:J11" si="7">I9-I7</f>
        <v>-10.800000000000004</v>
      </c>
      <c r="J11" s="40">
        <f t="shared" si="7"/>
        <v>-11.099999999999994</v>
      </c>
      <c r="K11" s="41"/>
      <c r="L11" s="41"/>
      <c r="M11" s="41"/>
      <c r="N11" s="41"/>
      <c r="O11" s="41"/>
    </row>
    <row r="12" spans="1:15">
      <c r="A12" s="49" t="s">
        <v>42</v>
      </c>
      <c r="B12" s="36" t="s">
        <v>38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>
      <c r="A14" s="50"/>
      <c r="B14" s="36" t="s">
        <v>40</v>
      </c>
      <c r="C14" s="35">
        <v>31.2</v>
      </c>
      <c r="D14" s="35">
        <v>31.7</v>
      </c>
      <c r="E14" s="35">
        <v>46.2</v>
      </c>
      <c r="F14" s="35">
        <v>41.3</v>
      </c>
      <c r="G14" s="35">
        <v>44.5</v>
      </c>
      <c r="H14" s="35">
        <v>47.8</v>
      </c>
      <c r="I14" s="35">
        <v>50.2</v>
      </c>
      <c r="J14" s="35">
        <v>53.6</v>
      </c>
      <c r="K14" s="35"/>
      <c r="L14" s="35"/>
      <c r="M14" s="35"/>
      <c r="N14" s="35"/>
      <c r="O14" s="35"/>
    </row>
    <row r="15" spans="1:15">
      <c r="A15" s="50"/>
      <c r="B15" s="37" t="s">
        <v>35</v>
      </c>
      <c r="C15" s="40">
        <f t="shared" ref="C15:I15" si="8">C14-C13</f>
        <v>6.5</v>
      </c>
      <c r="D15" s="40">
        <f t="shared" si="8"/>
        <v>3.3000000000000007</v>
      </c>
      <c r="E15" s="40">
        <f t="shared" si="8"/>
        <v>5.5</v>
      </c>
      <c r="F15" s="40">
        <f t="shared" si="8"/>
        <v>10.499999999999996</v>
      </c>
      <c r="G15" s="40">
        <f t="shared" si="8"/>
        <v>19</v>
      </c>
      <c r="H15" s="40">
        <f t="shared" si="8"/>
        <v>15.299999999999997</v>
      </c>
      <c r="I15" s="40">
        <f t="shared" si="8"/>
        <v>10.100000000000001</v>
      </c>
      <c r="J15" s="40">
        <f t="shared" ref="J15" si="9">J14-J13</f>
        <v>18</v>
      </c>
      <c r="K15" s="41"/>
      <c r="L15" s="41"/>
      <c r="M15" s="41"/>
      <c r="N15" s="41"/>
      <c r="O15" s="41"/>
    </row>
    <row r="16" spans="1:15">
      <c r="A16" s="51"/>
      <c r="B16" s="37" t="s">
        <v>43</v>
      </c>
      <c r="C16" s="38">
        <f t="shared" ref="C16:H16" si="10">C14-C12</f>
        <v>-16.2</v>
      </c>
      <c r="D16" s="38">
        <f t="shared" si="10"/>
        <v>-20.599999999999998</v>
      </c>
      <c r="E16" s="38">
        <f t="shared" si="10"/>
        <v>-14.399999999999999</v>
      </c>
      <c r="F16" s="38">
        <f t="shared" si="10"/>
        <v>-17</v>
      </c>
      <c r="G16" s="38">
        <f t="shared" si="10"/>
        <v>-11.799999999999997</v>
      </c>
      <c r="H16" s="38">
        <f t="shared" si="10"/>
        <v>-2.8000000000000043</v>
      </c>
      <c r="I16" s="38">
        <f t="shared" ref="I16:J16" si="11">I14-I12</f>
        <v>-4</v>
      </c>
      <c r="J16" s="38">
        <f t="shared" si="11"/>
        <v>-6.6999999999999957</v>
      </c>
      <c r="K16" s="39"/>
      <c r="L16" s="39"/>
      <c r="M16" s="39"/>
      <c r="N16" s="39"/>
      <c r="O16" s="39"/>
    </row>
    <row r="17" spans="1:15">
      <c r="A17" s="49" t="s">
        <v>44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>
      <c r="A19" s="50"/>
      <c r="B19" s="36" t="s">
        <v>40</v>
      </c>
      <c r="C19" s="35">
        <v>40.299999999999997</v>
      </c>
      <c r="D19" s="35">
        <v>38.9</v>
      </c>
      <c r="E19" s="35">
        <v>42.1</v>
      </c>
      <c r="F19" s="35">
        <v>45.7</v>
      </c>
      <c r="G19" s="35">
        <v>50</v>
      </c>
      <c r="H19" s="35">
        <v>44.1</v>
      </c>
      <c r="I19" s="35">
        <v>49</v>
      </c>
      <c r="J19" s="35">
        <v>58.1</v>
      </c>
      <c r="K19" s="35"/>
      <c r="L19" s="35"/>
      <c r="M19" s="35"/>
      <c r="N19" s="35"/>
      <c r="O19" s="35"/>
    </row>
    <row r="20" spans="1:15">
      <c r="A20" s="50"/>
      <c r="B20" s="37" t="s">
        <v>41</v>
      </c>
      <c r="C20" s="40">
        <f t="shared" ref="C20:I20" si="12">C19-C18</f>
        <v>17.999999999999996</v>
      </c>
      <c r="D20" s="40">
        <f t="shared" si="12"/>
        <v>9.7999999999999972</v>
      </c>
      <c r="E20" s="40">
        <f t="shared" si="12"/>
        <v>6.2000000000000028</v>
      </c>
      <c r="F20" s="40">
        <f t="shared" si="12"/>
        <v>12.900000000000006</v>
      </c>
      <c r="G20" s="40">
        <f t="shared" si="12"/>
        <v>20.2</v>
      </c>
      <c r="H20" s="40">
        <f t="shared" si="12"/>
        <v>19.100000000000001</v>
      </c>
      <c r="I20" s="40">
        <f t="shared" si="12"/>
        <v>13</v>
      </c>
      <c r="J20" s="40">
        <f t="shared" ref="J20" si="13">J19-J18</f>
        <v>21.6</v>
      </c>
      <c r="K20" s="41"/>
      <c r="L20" s="41"/>
      <c r="M20" s="41"/>
      <c r="N20" s="41"/>
      <c r="O20" s="41"/>
    </row>
    <row r="21" spans="1:15">
      <c r="A21" s="51"/>
      <c r="B21" s="37" t="s">
        <v>36</v>
      </c>
      <c r="C21" s="40">
        <f t="shared" ref="C21:H21" si="14">C19-C17</f>
        <v>2.5</v>
      </c>
      <c r="D21" s="40">
        <f t="shared" si="14"/>
        <v>-9</v>
      </c>
      <c r="E21" s="40">
        <f t="shared" si="14"/>
        <v>-10.199999999999996</v>
      </c>
      <c r="F21" s="40">
        <f t="shared" si="14"/>
        <v>-9.1999999999999957</v>
      </c>
      <c r="G21" s="40">
        <f t="shared" si="14"/>
        <v>-5.8999999999999986</v>
      </c>
      <c r="H21" s="40">
        <f t="shared" si="14"/>
        <v>-2.6000000000000014</v>
      </c>
      <c r="I21" s="40">
        <f t="shared" ref="I21:J21" si="15">I19-I17</f>
        <v>0.10000000000000142</v>
      </c>
      <c r="J21" s="40">
        <f t="shared" si="15"/>
        <v>-2.2999999999999972</v>
      </c>
      <c r="K21" s="41"/>
      <c r="L21" s="41"/>
      <c r="M21" s="41"/>
      <c r="N21" s="41"/>
      <c r="O21" s="41"/>
    </row>
    <row r="22" spans="1:15">
      <c r="A22" s="49" t="s">
        <v>45</v>
      </c>
      <c r="B22" s="36" t="s">
        <v>38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>
        <v>46.9</v>
      </c>
      <c r="H24" s="35">
        <v>45</v>
      </c>
      <c r="I24" s="35">
        <v>50.8</v>
      </c>
      <c r="J24" s="35">
        <v>56.8</v>
      </c>
      <c r="K24" s="35"/>
      <c r="L24" s="35"/>
      <c r="M24" s="35"/>
      <c r="N24" s="35"/>
      <c r="O24" s="35"/>
    </row>
    <row r="25" spans="1:15">
      <c r="A25" s="50"/>
      <c r="B25" s="37" t="s">
        <v>41</v>
      </c>
      <c r="C25" s="40">
        <f t="shared" ref="C25:I25" si="16">C24-C23</f>
        <v>10.399999999999999</v>
      </c>
      <c r="D25" s="40">
        <f t="shared" si="16"/>
        <v>4.7999999999999972</v>
      </c>
      <c r="E25" s="40">
        <f t="shared" si="16"/>
        <v>3.3000000000000043</v>
      </c>
      <c r="F25" s="40">
        <f t="shared" si="16"/>
        <v>10.199999999999996</v>
      </c>
      <c r="G25" s="40">
        <f t="shared" si="16"/>
        <v>19.599999999999998</v>
      </c>
      <c r="H25" s="40">
        <f t="shared" si="16"/>
        <v>15.8</v>
      </c>
      <c r="I25" s="40">
        <f t="shared" si="16"/>
        <v>12.099999999999994</v>
      </c>
      <c r="J25" s="40">
        <f t="shared" ref="J25" si="17">J24-J23</f>
        <v>20.5</v>
      </c>
      <c r="K25" s="41"/>
      <c r="L25" s="41"/>
      <c r="M25" s="41"/>
      <c r="N25" s="41"/>
      <c r="O25" s="41"/>
    </row>
    <row r="26" spans="1:15">
      <c r="A26" s="51"/>
      <c r="B26" s="37" t="s">
        <v>43</v>
      </c>
      <c r="C26" s="40">
        <f t="shared" ref="C26:H26" si="18">C24-C22</f>
        <v>-9.4000000000000057</v>
      </c>
      <c r="D26" s="40">
        <f t="shared" si="18"/>
        <v>-16.600000000000001</v>
      </c>
      <c r="E26" s="40">
        <f t="shared" si="18"/>
        <v>-14</v>
      </c>
      <c r="F26" s="40">
        <f t="shared" si="18"/>
        <v>-14.100000000000001</v>
      </c>
      <c r="G26" s="40">
        <f t="shared" si="18"/>
        <v>-11.300000000000004</v>
      </c>
      <c r="H26" s="40">
        <f t="shared" si="18"/>
        <v>-5</v>
      </c>
      <c r="I26" s="40">
        <f t="shared" ref="I26:J26" si="19">I24-I22</f>
        <v>-2.9000000000000057</v>
      </c>
      <c r="J26" s="40">
        <f t="shared" si="19"/>
        <v>-6.1000000000000014</v>
      </c>
      <c r="K26" s="41"/>
      <c r="L26" s="41"/>
      <c r="M26" s="41"/>
      <c r="N26" s="41"/>
      <c r="O26" s="41"/>
    </row>
    <row r="27" spans="1:15">
      <c r="A27" s="49" t="s">
        <v>46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>
      <c r="A28" s="50"/>
      <c r="B28" s="36" t="s">
        <v>39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>
      <c r="A29" s="50"/>
      <c r="B29" s="36" t="s">
        <v>40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>
        <v>44.4</v>
      </c>
      <c r="H29" s="35">
        <v>45.3</v>
      </c>
      <c r="I29" s="35">
        <v>47.8</v>
      </c>
      <c r="J29" s="35">
        <v>51.3</v>
      </c>
      <c r="K29" s="35"/>
      <c r="L29" s="35"/>
      <c r="M29" s="35"/>
      <c r="N29" s="35"/>
      <c r="O29" s="35"/>
    </row>
    <row r="30" spans="1:15">
      <c r="A30" s="50"/>
      <c r="B30" s="37" t="s">
        <v>41</v>
      </c>
      <c r="C30" s="40">
        <f t="shared" ref="C30:I30" si="20">C29-C28</f>
        <v>11.199999999999996</v>
      </c>
      <c r="D30" s="40">
        <f t="shared" si="20"/>
        <v>7.1999999999999957</v>
      </c>
      <c r="E30" s="40">
        <f t="shared" si="20"/>
        <v>6.6000000000000014</v>
      </c>
      <c r="F30" s="40">
        <f t="shared" si="20"/>
        <v>12.399999999999999</v>
      </c>
      <c r="G30" s="40">
        <f t="shared" si="20"/>
        <v>17.7</v>
      </c>
      <c r="H30" s="40">
        <f t="shared" si="20"/>
        <v>16.699999999999996</v>
      </c>
      <c r="I30" s="40">
        <f t="shared" si="20"/>
        <v>9.8999999999999986</v>
      </c>
      <c r="J30" s="40">
        <f t="shared" ref="J30" si="21">J29-J28</f>
        <v>15.199999999999996</v>
      </c>
      <c r="K30" s="41"/>
      <c r="L30" s="41"/>
      <c r="M30" s="41"/>
      <c r="N30" s="41"/>
      <c r="O30" s="41"/>
    </row>
    <row r="31" spans="1:15">
      <c r="A31" s="51"/>
      <c r="B31" s="37" t="s">
        <v>36</v>
      </c>
      <c r="C31" s="40">
        <f t="shared" ref="C31:H31" si="22">C29-C27</f>
        <v>-19.200000000000003</v>
      </c>
      <c r="D31" s="40">
        <f t="shared" si="22"/>
        <v>-27.6</v>
      </c>
      <c r="E31" s="40">
        <f t="shared" si="22"/>
        <v>-22.299999999999997</v>
      </c>
      <c r="F31" s="40">
        <f t="shared" si="22"/>
        <v>-21.6</v>
      </c>
      <c r="G31" s="40">
        <f t="shared" si="22"/>
        <v>-18.800000000000004</v>
      </c>
      <c r="H31" s="40">
        <f t="shared" si="22"/>
        <v>-15.300000000000004</v>
      </c>
      <c r="I31" s="40">
        <f t="shared" ref="I31:J31" si="23">I29-I27</f>
        <v>-15.5</v>
      </c>
      <c r="J31" s="40">
        <f t="shared" si="23"/>
        <v>-18.100000000000009</v>
      </c>
      <c r="K31" s="41"/>
      <c r="L31" s="41"/>
      <c r="M31" s="41"/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2022-07-22T02:04:53Z</dcterms:created>
  <dcterms:modified xsi:type="dcterms:W3CDTF">2022-10-27T23:54:57Z</dcterms:modified>
</cp:coreProperties>
</file>