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X:\!03 検討中フォルダ（保存期間1年未満）\02_11_★データ資料関係寄せ集め\04_○宿泊統計 プレス発表\03_プレス資料エクセル・パワポ\パワポ貼付用&amp;HP本文掲載用表\"/>
    </mc:Choice>
  </mc:AlternateContent>
  <xr:revisionPtr revIDLastSave="0" documentId="13_ncr:1_{E0C627AF-8985-4EFC-B1DF-6C015470DF42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全体" sheetId="1" r:id="rId1"/>
    <sheet name="外国人" sheetId="2" r:id="rId2"/>
    <sheet name="日本人" sheetId="3" r:id="rId3"/>
    <sheet name="客室稼働率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L5" i="4" l="1"/>
  <c r="L6" i="4"/>
  <c r="L10" i="4"/>
  <c r="L11" i="4"/>
  <c r="L15" i="4"/>
  <c r="L16" i="4"/>
  <c r="L20" i="4"/>
  <c r="L21" i="4"/>
  <c r="L25" i="4"/>
  <c r="L26" i="4"/>
  <c r="L30" i="4"/>
  <c r="L31" i="4"/>
  <c r="L29" i="3"/>
  <c r="L30" i="3" s="1"/>
  <c r="L31" i="3"/>
  <c r="L24" i="3"/>
  <c r="L25" i="3"/>
  <c r="L26" i="3"/>
  <c r="L19" i="3"/>
  <c r="L20" i="3"/>
  <c r="L21" i="3"/>
  <c r="L14" i="3"/>
  <c r="L16" i="3" s="1"/>
  <c r="L15" i="3"/>
  <c r="L9" i="3"/>
  <c r="L11" i="3" s="1"/>
  <c r="L4" i="3"/>
  <c r="L5" i="3"/>
  <c r="L6" i="3"/>
  <c r="L30" i="2"/>
  <c r="L31" i="2"/>
  <c r="L25" i="2"/>
  <c r="L26" i="2"/>
  <c r="L20" i="2"/>
  <c r="L21" i="2"/>
  <c r="L15" i="2"/>
  <c r="L16" i="2"/>
  <c r="L10" i="2"/>
  <c r="L11" i="2"/>
  <c r="L5" i="2"/>
  <c r="L6" i="2"/>
  <c r="L5" i="1"/>
  <c r="L6" i="1"/>
  <c r="L10" i="1"/>
  <c r="L11" i="1"/>
  <c r="L15" i="1"/>
  <c r="L16" i="1"/>
  <c r="L20" i="1"/>
  <c r="L21" i="1"/>
  <c r="L25" i="1"/>
  <c r="L26" i="1"/>
  <c r="L30" i="1"/>
  <c r="L31" i="1"/>
  <c r="K30" i="1"/>
  <c r="K31" i="1"/>
  <c r="K25" i="1"/>
  <c r="K26" i="1"/>
  <c r="K20" i="1"/>
  <c r="K21" i="1"/>
  <c r="K15" i="1"/>
  <c r="K16" i="1"/>
  <c r="K10" i="1"/>
  <c r="K11" i="1"/>
  <c r="K5" i="1"/>
  <c r="K6" i="1"/>
  <c r="K5" i="2"/>
  <c r="K6" i="2"/>
  <c r="K10" i="2"/>
  <c r="K11" i="2"/>
  <c r="K15" i="2"/>
  <c r="K16" i="2"/>
  <c r="K20" i="2"/>
  <c r="K21" i="2"/>
  <c r="K25" i="2"/>
  <c r="K26" i="2"/>
  <c r="K30" i="2"/>
  <c r="K31" i="2"/>
  <c r="K29" i="3"/>
  <c r="K24" i="3"/>
  <c r="K19" i="3"/>
  <c r="K14" i="3"/>
  <c r="K9" i="3"/>
  <c r="K4" i="3"/>
  <c r="K30" i="4"/>
  <c r="K31" i="4"/>
  <c r="K25" i="4"/>
  <c r="K26" i="4"/>
  <c r="K20" i="4"/>
  <c r="K21" i="4"/>
  <c r="K15" i="4"/>
  <c r="K16" i="4"/>
  <c r="K10" i="4"/>
  <c r="K11" i="4"/>
  <c r="K5" i="4"/>
  <c r="K6" i="4"/>
  <c r="L10" i="3" l="1"/>
  <c r="J30" i="2"/>
  <c r="J31" i="2"/>
  <c r="J25" i="2"/>
  <c r="J26" i="2"/>
  <c r="J20" i="2"/>
  <c r="J21" i="2"/>
  <c r="J15" i="2"/>
  <c r="J16" i="2"/>
  <c r="J10" i="2"/>
  <c r="J11" i="2"/>
  <c r="J29" i="3"/>
  <c r="J24" i="3"/>
  <c r="J19" i="3"/>
  <c r="J14" i="3"/>
  <c r="J9" i="3"/>
  <c r="J4" i="3"/>
  <c r="J5" i="4"/>
  <c r="J6" i="4"/>
  <c r="J10" i="4"/>
  <c r="J11" i="4"/>
  <c r="J15" i="4"/>
  <c r="J16" i="4"/>
  <c r="J20" i="4"/>
  <c r="J21" i="4"/>
  <c r="J25" i="4"/>
  <c r="J26" i="4"/>
  <c r="J30" i="4"/>
  <c r="J31" i="4"/>
  <c r="J5" i="2"/>
  <c r="J6" i="2"/>
  <c r="J30" i="1"/>
  <c r="J31" i="1"/>
  <c r="J25" i="1"/>
  <c r="J26" i="1"/>
  <c r="J20" i="1"/>
  <c r="J21" i="1"/>
  <c r="J15" i="1"/>
  <c r="J16" i="1"/>
  <c r="J10" i="1"/>
  <c r="J11" i="1"/>
  <c r="J5" i="1"/>
  <c r="J6" i="1"/>
  <c r="I5" i="1" l="1"/>
  <c r="I6" i="1"/>
  <c r="I5" i="4" l="1"/>
  <c r="I6" i="4"/>
  <c r="I10" i="4"/>
  <c r="I11" i="4"/>
  <c r="I15" i="4"/>
  <c r="I16" i="4"/>
  <c r="I20" i="4"/>
  <c r="I21" i="4"/>
  <c r="I25" i="4"/>
  <c r="I26" i="4"/>
  <c r="I30" i="4"/>
  <c r="I31" i="4"/>
  <c r="I29" i="3"/>
  <c r="I24" i="3"/>
  <c r="I19" i="3"/>
  <c r="I14" i="3"/>
  <c r="I9" i="3"/>
  <c r="I4" i="3"/>
  <c r="I5" i="2"/>
  <c r="I6" i="2"/>
  <c r="I10" i="2"/>
  <c r="I11" i="2"/>
  <c r="I15" i="2"/>
  <c r="I16" i="2"/>
  <c r="I20" i="2"/>
  <c r="I21" i="2"/>
  <c r="I25" i="2"/>
  <c r="I26" i="2"/>
  <c r="I30" i="2"/>
  <c r="I31" i="2"/>
  <c r="I30" i="1"/>
  <c r="I31" i="1"/>
  <c r="I25" i="1"/>
  <c r="I26" i="1"/>
  <c r="I20" i="1"/>
  <c r="I21" i="1"/>
  <c r="I15" i="1"/>
  <c r="I16" i="1"/>
  <c r="I10" i="1"/>
  <c r="I11" i="1"/>
  <c r="H30" i="4" l="1"/>
  <c r="H31" i="4"/>
  <c r="H25" i="4"/>
  <c r="H26" i="4"/>
  <c r="H20" i="4"/>
  <c r="H21" i="4"/>
  <c r="H15" i="4"/>
  <c r="H16" i="4"/>
  <c r="H10" i="4"/>
  <c r="H11" i="4"/>
  <c r="H5" i="4"/>
  <c r="H6" i="4"/>
  <c r="H29" i="3"/>
  <c r="H24" i="3"/>
  <c r="H19" i="3"/>
  <c r="H14" i="3"/>
  <c r="H9" i="3"/>
  <c r="H4" i="3"/>
  <c r="H30" i="2"/>
  <c r="H31" i="2"/>
  <c r="H25" i="2"/>
  <c r="H26" i="2"/>
  <c r="H20" i="2"/>
  <c r="H21" i="2"/>
  <c r="H15" i="2"/>
  <c r="H16" i="2"/>
  <c r="H10" i="2"/>
  <c r="H11" i="2"/>
  <c r="H5" i="2"/>
  <c r="H6" i="2"/>
  <c r="H30" i="1"/>
  <c r="H31" i="1"/>
  <c r="H25" i="1"/>
  <c r="H26" i="1"/>
  <c r="H20" i="1"/>
  <c r="H21" i="1"/>
  <c r="H15" i="1"/>
  <c r="H16" i="1"/>
  <c r="H10" i="1"/>
  <c r="H11" i="1"/>
  <c r="H5" i="1"/>
  <c r="H6" i="1"/>
  <c r="G31" i="4" l="1"/>
  <c r="F31" i="4"/>
  <c r="E31" i="4"/>
  <c r="D31" i="4"/>
  <c r="C31" i="4"/>
  <c r="G30" i="4"/>
  <c r="F30" i="4"/>
  <c r="E30" i="4"/>
  <c r="D30" i="4"/>
  <c r="C30" i="4"/>
  <c r="G26" i="4"/>
  <c r="F26" i="4"/>
  <c r="E26" i="4"/>
  <c r="D26" i="4"/>
  <c r="C26" i="4"/>
  <c r="G25" i="4"/>
  <c r="F25" i="4"/>
  <c r="E25" i="4"/>
  <c r="D25" i="4"/>
  <c r="C25" i="4"/>
  <c r="G21" i="4"/>
  <c r="F21" i="4"/>
  <c r="E21" i="4"/>
  <c r="D21" i="4"/>
  <c r="C21" i="4"/>
  <c r="G20" i="4"/>
  <c r="F20" i="4"/>
  <c r="E20" i="4"/>
  <c r="D20" i="4"/>
  <c r="C20" i="4"/>
  <c r="G16" i="4"/>
  <c r="F16" i="4"/>
  <c r="E16" i="4"/>
  <c r="D16" i="4"/>
  <c r="C16" i="4"/>
  <c r="G15" i="4"/>
  <c r="F15" i="4"/>
  <c r="E15" i="4"/>
  <c r="D15" i="4"/>
  <c r="C15" i="4"/>
  <c r="G11" i="4"/>
  <c r="F11" i="4"/>
  <c r="E11" i="4"/>
  <c r="D11" i="4"/>
  <c r="C11" i="4"/>
  <c r="G10" i="4"/>
  <c r="F10" i="4"/>
  <c r="E10" i="4"/>
  <c r="D10" i="4"/>
  <c r="C10" i="4"/>
  <c r="G6" i="4"/>
  <c r="F6" i="4"/>
  <c r="E6" i="4"/>
  <c r="D6" i="4"/>
  <c r="C6" i="4"/>
  <c r="G5" i="4"/>
  <c r="F5" i="4"/>
  <c r="E5" i="4"/>
  <c r="D5" i="4"/>
  <c r="C5" i="4"/>
  <c r="G29" i="3"/>
  <c r="F29" i="3"/>
  <c r="E29" i="3"/>
  <c r="D29" i="3"/>
  <c r="C29" i="3"/>
  <c r="N28" i="3"/>
  <c r="M28" i="3"/>
  <c r="L28" i="3"/>
  <c r="K28" i="3"/>
  <c r="K30" i="3" s="1"/>
  <c r="J28" i="3"/>
  <c r="J30" i="3" s="1"/>
  <c r="I28" i="3"/>
  <c r="I30" i="3" s="1"/>
  <c r="H28" i="3"/>
  <c r="H30" i="3" s="1"/>
  <c r="G28" i="3"/>
  <c r="G30" i="3" s="1"/>
  <c r="F28" i="3"/>
  <c r="E28" i="3"/>
  <c r="D28" i="3"/>
  <c r="C28" i="3"/>
  <c r="C30" i="3" s="1"/>
  <c r="N27" i="3"/>
  <c r="M27" i="3"/>
  <c r="L27" i="3"/>
  <c r="K27" i="3"/>
  <c r="K31" i="3" s="1"/>
  <c r="J27" i="3"/>
  <c r="J31" i="3" s="1"/>
  <c r="I27" i="3"/>
  <c r="I31" i="3" s="1"/>
  <c r="H27" i="3"/>
  <c r="H31" i="3" s="1"/>
  <c r="G27" i="3"/>
  <c r="F27" i="3"/>
  <c r="E27" i="3"/>
  <c r="D27" i="3"/>
  <c r="C27" i="3"/>
  <c r="G24" i="3"/>
  <c r="F24" i="3"/>
  <c r="E24" i="3"/>
  <c r="D24" i="3"/>
  <c r="C24" i="3"/>
  <c r="N23" i="3"/>
  <c r="M23" i="3"/>
  <c r="L23" i="3"/>
  <c r="K23" i="3"/>
  <c r="K25" i="3" s="1"/>
  <c r="J23" i="3"/>
  <c r="J25" i="3" s="1"/>
  <c r="I23" i="3"/>
  <c r="I25" i="3" s="1"/>
  <c r="H23" i="3"/>
  <c r="H25" i="3" s="1"/>
  <c r="G23" i="3"/>
  <c r="F23" i="3"/>
  <c r="E23" i="3"/>
  <c r="E25" i="3" s="1"/>
  <c r="D23" i="3"/>
  <c r="C23" i="3"/>
  <c r="N22" i="3"/>
  <c r="M22" i="3"/>
  <c r="L22" i="3"/>
  <c r="K22" i="3"/>
  <c r="K26" i="3" s="1"/>
  <c r="J22" i="3"/>
  <c r="J26" i="3" s="1"/>
  <c r="I22" i="3"/>
  <c r="I26" i="3" s="1"/>
  <c r="H22" i="3"/>
  <c r="H26" i="3" s="1"/>
  <c r="G22" i="3"/>
  <c r="F22" i="3"/>
  <c r="E22" i="3"/>
  <c r="D22" i="3"/>
  <c r="C22" i="3"/>
  <c r="G19" i="3"/>
  <c r="F19" i="3"/>
  <c r="E19" i="3"/>
  <c r="D19" i="3"/>
  <c r="C19" i="3"/>
  <c r="N18" i="3"/>
  <c r="M18" i="3"/>
  <c r="L18" i="3"/>
  <c r="K18" i="3"/>
  <c r="K20" i="3" s="1"/>
  <c r="J18" i="3"/>
  <c r="J20" i="3" s="1"/>
  <c r="I18" i="3"/>
  <c r="I20" i="3" s="1"/>
  <c r="H18" i="3"/>
  <c r="H20" i="3" s="1"/>
  <c r="G18" i="3"/>
  <c r="G20" i="3" s="1"/>
  <c r="F18" i="3"/>
  <c r="E18" i="3"/>
  <c r="D18" i="3"/>
  <c r="C18" i="3"/>
  <c r="C20" i="3" s="1"/>
  <c r="N17" i="3"/>
  <c r="M17" i="3"/>
  <c r="L17" i="3"/>
  <c r="K17" i="3"/>
  <c r="K21" i="3" s="1"/>
  <c r="J17" i="3"/>
  <c r="J21" i="3" s="1"/>
  <c r="I17" i="3"/>
  <c r="I21" i="3" s="1"/>
  <c r="H17" i="3"/>
  <c r="H21" i="3" s="1"/>
  <c r="G17" i="3"/>
  <c r="F17" i="3"/>
  <c r="E17" i="3"/>
  <c r="D17" i="3"/>
  <c r="C17" i="3"/>
  <c r="G14" i="3"/>
  <c r="F14" i="3"/>
  <c r="E14" i="3"/>
  <c r="D14" i="3"/>
  <c r="C14" i="3"/>
  <c r="N13" i="3"/>
  <c r="M13" i="3"/>
  <c r="L13" i="3"/>
  <c r="K13" i="3"/>
  <c r="K15" i="3" s="1"/>
  <c r="J13" i="3"/>
  <c r="J15" i="3" s="1"/>
  <c r="I13" i="3"/>
  <c r="I15" i="3" s="1"/>
  <c r="H13" i="3"/>
  <c r="H15" i="3" s="1"/>
  <c r="G13" i="3"/>
  <c r="F13" i="3"/>
  <c r="E13" i="3"/>
  <c r="E15" i="3" s="1"/>
  <c r="D13" i="3"/>
  <c r="C13" i="3"/>
  <c r="N12" i="3"/>
  <c r="M12" i="3"/>
  <c r="L12" i="3"/>
  <c r="K12" i="3"/>
  <c r="K16" i="3" s="1"/>
  <c r="J12" i="3"/>
  <c r="J16" i="3" s="1"/>
  <c r="I12" i="3"/>
  <c r="I16" i="3" s="1"/>
  <c r="H12" i="3"/>
  <c r="H16" i="3" s="1"/>
  <c r="G12" i="3"/>
  <c r="F12" i="3"/>
  <c r="E12" i="3"/>
  <c r="D12" i="3"/>
  <c r="C12" i="3"/>
  <c r="G9" i="3"/>
  <c r="G11" i="3" s="1"/>
  <c r="F9" i="3"/>
  <c r="E9" i="3"/>
  <c r="D9" i="3"/>
  <c r="C9" i="3"/>
  <c r="N8" i="3"/>
  <c r="M8" i="3"/>
  <c r="L8" i="3"/>
  <c r="K8" i="3"/>
  <c r="K10" i="3" s="1"/>
  <c r="J8" i="3"/>
  <c r="J10" i="3" s="1"/>
  <c r="I8" i="3"/>
  <c r="I10" i="3" s="1"/>
  <c r="H8" i="3"/>
  <c r="H10" i="3" s="1"/>
  <c r="G8" i="3"/>
  <c r="G10" i="3" s="1"/>
  <c r="F8" i="3"/>
  <c r="E8" i="3"/>
  <c r="D8" i="3"/>
  <c r="C8" i="3"/>
  <c r="C10" i="3" s="1"/>
  <c r="N7" i="3"/>
  <c r="M7" i="3"/>
  <c r="L7" i="3"/>
  <c r="K7" i="3"/>
  <c r="K11" i="3" s="1"/>
  <c r="J7" i="3"/>
  <c r="J11" i="3" s="1"/>
  <c r="I7" i="3"/>
  <c r="I11" i="3" s="1"/>
  <c r="H7" i="3"/>
  <c r="H11" i="3" s="1"/>
  <c r="G7" i="3"/>
  <c r="F7" i="3"/>
  <c r="E7" i="3"/>
  <c r="D7" i="3"/>
  <c r="C7" i="3"/>
  <c r="G4" i="3"/>
  <c r="F4" i="3"/>
  <c r="E4" i="3"/>
  <c r="D4" i="3"/>
  <c r="C4" i="3"/>
  <c r="N3" i="3"/>
  <c r="M3" i="3"/>
  <c r="L3" i="3"/>
  <c r="K3" i="3"/>
  <c r="K5" i="3" s="1"/>
  <c r="J3" i="3"/>
  <c r="J5" i="3" s="1"/>
  <c r="I3" i="3"/>
  <c r="I5" i="3" s="1"/>
  <c r="H3" i="3"/>
  <c r="H5" i="3" s="1"/>
  <c r="G3" i="3"/>
  <c r="F3" i="3"/>
  <c r="E3" i="3"/>
  <c r="E5" i="3" s="1"/>
  <c r="D3" i="3"/>
  <c r="C3" i="3"/>
  <c r="N2" i="3"/>
  <c r="M2" i="3"/>
  <c r="L2" i="3"/>
  <c r="K2" i="3"/>
  <c r="K6" i="3" s="1"/>
  <c r="J2" i="3"/>
  <c r="J6" i="3" s="1"/>
  <c r="I2" i="3"/>
  <c r="I6" i="3" s="1"/>
  <c r="H2" i="3"/>
  <c r="H6" i="3" s="1"/>
  <c r="G2" i="3"/>
  <c r="F2" i="3"/>
  <c r="E2" i="3"/>
  <c r="D2" i="3"/>
  <c r="C2" i="3"/>
  <c r="G31" i="2"/>
  <c r="F31" i="2"/>
  <c r="E31" i="2"/>
  <c r="D31" i="2"/>
  <c r="C31" i="2"/>
  <c r="G30" i="2"/>
  <c r="F30" i="2"/>
  <c r="E30" i="2"/>
  <c r="D30" i="2"/>
  <c r="C30" i="2"/>
  <c r="O29" i="2"/>
  <c r="G26" i="2"/>
  <c r="F26" i="2"/>
  <c r="E26" i="2"/>
  <c r="D26" i="2"/>
  <c r="C26" i="2"/>
  <c r="G25" i="2"/>
  <c r="F25" i="2"/>
  <c r="E25" i="2"/>
  <c r="D25" i="2"/>
  <c r="C25" i="2"/>
  <c r="O24" i="2"/>
  <c r="G21" i="2"/>
  <c r="F21" i="2"/>
  <c r="E21" i="2"/>
  <c r="D21" i="2"/>
  <c r="C21" i="2"/>
  <c r="G20" i="2"/>
  <c r="F20" i="2"/>
  <c r="E20" i="2"/>
  <c r="D20" i="2"/>
  <c r="C20" i="2"/>
  <c r="O19" i="2"/>
  <c r="G16" i="2"/>
  <c r="F16" i="2"/>
  <c r="E16" i="2"/>
  <c r="D16" i="2"/>
  <c r="C16" i="2"/>
  <c r="G15" i="2"/>
  <c r="F15" i="2"/>
  <c r="E15" i="2"/>
  <c r="D15" i="2"/>
  <c r="C15" i="2"/>
  <c r="O14" i="2"/>
  <c r="G11" i="2"/>
  <c r="F11" i="2"/>
  <c r="E11" i="2"/>
  <c r="D11" i="2"/>
  <c r="C11" i="2"/>
  <c r="G10" i="2"/>
  <c r="F10" i="2"/>
  <c r="E10" i="2"/>
  <c r="D10" i="2"/>
  <c r="C10" i="2"/>
  <c r="O9" i="2"/>
  <c r="G6" i="2"/>
  <c r="F6" i="2"/>
  <c r="E6" i="2"/>
  <c r="D6" i="2"/>
  <c r="C6" i="2"/>
  <c r="G5" i="2"/>
  <c r="F5" i="2"/>
  <c r="E5" i="2"/>
  <c r="D5" i="2"/>
  <c r="C5" i="2"/>
  <c r="O4" i="2"/>
  <c r="G31" i="1"/>
  <c r="F31" i="1"/>
  <c r="E31" i="1"/>
  <c r="D31" i="1"/>
  <c r="C31" i="1"/>
  <c r="G30" i="1"/>
  <c r="F30" i="1"/>
  <c r="E30" i="1"/>
  <c r="D30" i="1"/>
  <c r="C30" i="1"/>
  <c r="O29" i="1"/>
  <c r="G26" i="1"/>
  <c r="F26" i="1"/>
  <c r="E26" i="1"/>
  <c r="D26" i="1"/>
  <c r="C26" i="1"/>
  <c r="G25" i="1"/>
  <c r="F25" i="1"/>
  <c r="E25" i="1"/>
  <c r="D25" i="1"/>
  <c r="C25" i="1"/>
  <c r="O24" i="1"/>
  <c r="G21" i="1"/>
  <c r="F21" i="1"/>
  <c r="E21" i="1"/>
  <c r="D21" i="1"/>
  <c r="C21" i="1"/>
  <c r="G20" i="1"/>
  <c r="F20" i="1"/>
  <c r="E20" i="1"/>
  <c r="D20" i="1"/>
  <c r="C20" i="1"/>
  <c r="O19" i="1"/>
  <c r="G16" i="1"/>
  <c r="F16" i="1"/>
  <c r="E16" i="1"/>
  <c r="D16" i="1"/>
  <c r="C16" i="1"/>
  <c r="G15" i="1"/>
  <c r="F15" i="1"/>
  <c r="E15" i="1"/>
  <c r="D15" i="1"/>
  <c r="C15" i="1"/>
  <c r="O14" i="1"/>
  <c r="G11" i="1"/>
  <c r="F11" i="1"/>
  <c r="E11" i="1"/>
  <c r="D11" i="1"/>
  <c r="C11" i="1"/>
  <c r="G10" i="1"/>
  <c r="F10" i="1"/>
  <c r="E10" i="1"/>
  <c r="D10" i="1"/>
  <c r="C10" i="1"/>
  <c r="O9" i="1"/>
  <c r="G6" i="1"/>
  <c r="F6" i="1"/>
  <c r="E6" i="1"/>
  <c r="D6" i="1"/>
  <c r="C6" i="1"/>
  <c r="G5" i="1"/>
  <c r="F5" i="1"/>
  <c r="E5" i="1"/>
  <c r="D5" i="1"/>
  <c r="C5" i="1"/>
  <c r="O4" i="1"/>
  <c r="G21" i="3" l="1"/>
  <c r="F5" i="3"/>
  <c r="C11" i="3"/>
  <c r="O27" i="3"/>
  <c r="O29" i="3"/>
  <c r="G31" i="3"/>
  <c r="E6" i="3"/>
  <c r="E26" i="3"/>
  <c r="E16" i="3"/>
  <c r="E11" i="3"/>
  <c r="F26" i="3"/>
  <c r="F11" i="3"/>
  <c r="F16" i="3"/>
  <c r="O17" i="3"/>
  <c r="O19" i="3"/>
  <c r="O22" i="3"/>
  <c r="O23" i="3"/>
  <c r="C26" i="3"/>
  <c r="G26" i="3"/>
  <c r="D31" i="3"/>
  <c r="D30" i="3"/>
  <c r="D6" i="3"/>
  <c r="F6" i="3"/>
  <c r="O7" i="3"/>
  <c r="O9" i="3"/>
  <c r="O12" i="3"/>
  <c r="O13" i="3"/>
  <c r="C16" i="3"/>
  <c r="G16" i="3"/>
  <c r="D21" i="3"/>
  <c r="D20" i="3"/>
  <c r="D26" i="3"/>
  <c r="F25" i="3"/>
  <c r="E31" i="3"/>
  <c r="C31" i="3"/>
  <c r="F21" i="3"/>
  <c r="O2" i="3"/>
  <c r="O3" i="3"/>
  <c r="C6" i="3"/>
  <c r="G6" i="3"/>
  <c r="D11" i="3"/>
  <c r="D10" i="3"/>
  <c r="D16" i="3"/>
  <c r="F15" i="3"/>
  <c r="E21" i="3"/>
  <c r="C21" i="3"/>
  <c r="F31" i="3"/>
  <c r="O8" i="3"/>
  <c r="O28" i="3"/>
  <c r="C5" i="3"/>
  <c r="G5" i="3"/>
  <c r="E10" i="3"/>
  <c r="C15" i="3"/>
  <c r="G15" i="3"/>
  <c r="E20" i="3"/>
  <c r="C25" i="3"/>
  <c r="G25" i="3"/>
  <c r="E30" i="3"/>
  <c r="O4" i="3"/>
  <c r="O14" i="3"/>
  <c r="O18" i="3"/>
  <c r="D5" i="3"/>
  <c r="F10" i="3"/>
  <c r="D15" i="3"/>
  <c r="F20" i="3"/>
  <c r="D25" i="3"/>
  <c r="F30" i="3"/>
  <c r="O24" i="3"/>
</calcChain>
</file>

<file path=xl/sharedStrings.xml><?xml version="1.0" encoding="utf-8"?>
<sst xmlns="http://schemas.openxmlformats.org/spreadsheetml/2006/main" count="204" uniqueCount="47">
  <si>
    <t>県別</t>
    <rPh sb="0" eb="2">
      <t>ケンベツ</t>
    </rPh>
    <phoneticPr fontId="3"/>
  </si>
  <si>
    <t>年別</t>
    <rPh sb="0" eb="2">
      <t>ネンベツ</t>
    </rPh>
    <phoneticPr fontId="3"/>
  </si>
  <si>
    <t>1月</t>
    <rPh sb="1" eb="2">
      <t>ガツ</t>
    </rPh>
    <phoneticPr fontId="3"/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</si>
  <si>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</si>
  <si>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</si>
  <si>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</si>
  <si>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</si>
  <si>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</si>
  <si>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</si>
  <si>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</si>
  <si>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</si>
  <si>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</si>
  <si>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</si>
  <si>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</si>
  <si>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計</t>
    <rPh sb="0" eb="1">
      <t>ケイ</t>
    </rPh>
    <phoneticPr fontId="3"/>
  </si>
  <si>
    <t>徳島県</t>
    <rPh sb="0" eb="3">
      <t>トクシマケン</t>
    </rPh>
    <phoneticPr fontId="3"/>
  </si>
  <si>
    <t>2019年（人泊）</t>
    <rPh sb="4" eb="5">
      <t>ネン</t>
    </rPh>
    <rPh sb="6" eb="8">
      <t>ニンハク</t>
    </rPh>
    <phoneticPr fontId="3"/>
  </si>
  <si>
    <t>2021年（人泊）</t>
    <rPh sb="4" eb="5">
      <t>ネン</t>
    </rPh>
    <phoneticPr fontId="3"/>
  </si>
  <si>
    <t>2022年（人泊）</t>
    <rPh sb="4" eb="5">
      <t>ネン</t>
    </rPh>
    <phoneticPr fontId="3"/>
  </si>
  <si>
    <t>対2021年比（％）</t>
    <rPh sb="0" eb="1">
      <t>タイ</t>
    </rPh>
    <rPh sb="5" eb="7">
      <t>ネンヒ</t>
    </rPh>
    <phoneticPr fontId="3"/>
  </si>
  <si>
    <t>対2019年比（％）</t>
    <rPh sb="0" eb="1">
      <t>タイ</t>
    </rPh>
    <rPh sb="5" eb="7">
      <t>ネンヒ</t>
    </rPh>
    <phoneticPr fontId="3"/>
  </si>
  <si>
    <t>香川県</t>
    <rPh sb="0" eb="3">
      <t>カガワケン</t>
    </rPh>
    <phoneticPr fontId="3"/>
  </si>
  <si>
    <t>2019年（人泊）</t>
    <rPh sb="4" eb="5">
      <t>ネン</t>
    </rPh>
    <phoneticPr fontId="3"/>
  </si>
  <si>
    <t>愛媛県</t>
    <rPh sb="0" eb="3">
      <t>エヒメケン</t>
    </rPh>
    <phoneticPr fontId="3"/>
  </si>
  <si>
    <t>高知県</t>
    <rPh sb="0" eb="3">
      <t>コウチケン</t>
    </rPh>
    <phoneticPr fontId="3"/>
  </si>
  <si>
    <t>四国</t>
    <rPh sb="0" eb="2">
      <t>シコク</t>
    </rPh>
    <phoneticPr fontId="3"/>
  </si>
  <si>
    <t>全国</t>
    <rPh sb="0" eb="2">
      <t>ゼンコク</t>
    </rPh>
    <phoneticPr fontId="3"/>
  </si>
  <si>
    <t>県別</t>
  </si>
  <si>
    <t>年別</t>
  </si>
  <si>
    <t>1月</t>
  </si>
  <si>
    <t>計</t>
  </si>
  <si>
    <t>徳島県</t>
  </si>
  <si>
    <t>2019年（％）</t>
    <phoneticPr fontId="3"/>
  </si>
  <si>
    <t>2021年（％）</t>
    <phoneticPr fontId="3"/>
  </si>
  <si>
    <t>2022年（％）</t>
    <phoneticPr fontId="3"/>
  </si>
  <si>
    <t>対2021年差（ポイント）</t>
    <phoneticPr fontId="3"/>
  </si>
  <si>
    <t>対2019年差（ポイント）</t>
    <phoneticPr fontId="3"/>
  </si>
  <si>
    <t>香川県</t>
  </si>
  <si>
    <t>2019年（％）</t>
    <phoneticPr fontId="3"/>
  </si>
  <si>
    <t>2021年（％）</t>
    <phoneticPr fontId="3"/>
  </si>
  <si>
    <t>2022年（％）</t>
    <phoneticPr fontId="3"/>
  </si>
  <si>
    <t>対2021年差（ポイント）</t>
    <phoneticPr fontId="3"/>
  </si>
  <si>
    <t>愛媛県</t>
  </si>
  <si>
    <t>対2019年差（ポイント）</t>
    <phoneticPr fontId="3"/>
  </si>
  <si>
    <t>高知県</t>
  </si>
  <si>
    <t>四国</t>
  </si>
  <si>
    <t>全国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</si>
</sst>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\+0.0;\-0.0"/>
    <numFmt numFmtId="177" formatCode="0.0%"/>
    <numFmt numFmtId="178" formatCode="0.0"/>
  </numFmts>
  <fonts count="9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aj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ajor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000000"/>
      <name val="ＭＳ Ｐゴシック"/>
      <family val="3"/>
      <charset val="128"/>
    </font>
    <font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BDD7EE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</cellStyleXfs>
  <cellXfs count="52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shrinkToFit="1"/>
    </xf>
    <xf numFmtId="0" fontId="2" fillId="0" borderId="1" xfId="0" applyFont="1" applyFill="1" applyBorder="1" applyAlignment="1">
      <alignment horizontal="center" vertical="center"/>
    </xf>
    <xf numFmtId="38" fontId="2" fillId="0" borderId="1" xfId="1" applyFont="1" applyFill="1" applyBorder="1">
      <alignment vertical="center"/>
    </xf>
    <xf numFmtId="38" fontId="2" fillId="0" borderId="1" xfId="1" applyFont="1" applyBorder="1">
      <alignment vertical="center"/>
    </xf>
    <xf numFmtId="0" fontId="2" fillId="2" borderId="1" xfId="0" applyFont="1" applyFill="1" applyBorder="1" applyAlignment="1">
      <alignment horizontal="center" vertical="center" shrinkToFit="1"/>
    </xf>
    <xf numFmtId="176" fontId="2" fillId="2" borderId="1" xfId="2" applyNumberFormat="1" applyFont="1" applyFill="1" applyBorder="1">
      <alignment vertical="center"/>
    </xf>
    <xf numFmtId="177" fontId="2" fillId="2" borderId="1" xfId="2" applyNumberFormat="1" applyFont="1" applyFill="1" applyBorder="1">
      <alignment vertical="center"/>
    </xf>
    <xf numFmtId="38" fontId="4" fillId="0" borderId="1" xfId="1" applyFont="1" applyFill="1" applyBorder="1" applyAlignment="1">
      <alignment horizontal="right" vertical="center"/>
    </xf>
    <xf numFmtId="38" fontId="2" fillId="0" borderId="1" xfId="1" applyFont="1" applyFill="1" applyBorder="1" applyAlignment="1">
      <alignment vertical="center" shrinkToFit="1"/>
    </xf>
    <xf numFmtId="38" fontId="4" fillId="0" borderId="5" xfId="1" applyFont="1" applyFill="1" applyBorder="1" applyAlignment="1">
      <alignment horizontal="right" vertical="center"/>
    </xf>
    <xf numFmtId="38" fontId="2" fillId="0" borderId="1" xfId="1" applyFont="1" applyBorder="1" applyAlignment="1">
      <alignment vertical="center" shrinkToFit="1"/>
    </xf>
    <xf numFmtId="38" fontId="4" fillId="0" borderId="1" xfId="1" applyFont="1" applyFill="1" applyBorder="1" applyAlignment="1">
      <alignment horizontal="right" vertical="center" shrinkToFit="1"/>
    </xf>
    <xf numFmtId="38" fontId="4" fillId="0" borderId="4" xfId="1" applyFont="1" applyFill="1" applyBorder="1" applyAlignment="1">
      <alignment horizontal="right" vertical="center"/>
    </xf>
    <xf numFmtId="38" fontId="4" fillId="0" borderId="0" xfId="1" applyFont="1" applyFill="1" applyBorder="1" applyAlignment="1">
      <alignment horizontal="right"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5" fillId="0" borderId="1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shrinkToFit="1"/>
    </xf>
    <xf numFmtId="38" fontId="5" fillId="0" borderId="1" xfId="1" applyFont="1" applyBorder="1">
      <alignment vertical="center"/>
    </xf>
    <xf numFmtId="0" fontId="5" fillId="2" borderId="1" xfId="0" applyFont="1" applyFill="1" applyBorder="1" applyAlignment="1">
      <alignment horizontal="center" vertical="center" shrinkToFit="1"/>
    </xf>
    <xf numFmtId="176" fontId="5" fillId="2" borderId="1" xfId="2" applyNumberFormat="1" applyFont="1" applyFill="1" applyBorder="1">
      <alignment vertical="center"/>
    </xf>
    <xf numFmtId="177" fontId="5" fillId="2" borderId="1" xfId="2" applyNumberFormat="1" applyFont="1" applyFill="1" applyBorder="1">
      <alignment vertical="center"/>
    </xf>
    <xf numFmtId="38" fontId="6" fillId="0" borderId="1" xfId="1" applyFont="1" applyFill="1" applyBorder="1" applyAlignment="1">
      <alignment horizontal="right" vertical="center"/>
    </xf>
    <xf numFmtId="38" fontId="5" fillId="0" borderId="1" xfId="1" applyFont="1" applyFill="1" applyBorder="1" applyAlignment="1">
      <alignment vertical="center" shrinkToFit="1"/>
    </xf>
    <xf numFmtId="3" fontId="6" fillId="0" borderId="1" xfId="0" applyNumberFormat="1" applyFont="1" applyFill="1" applyBorder="1" applyAlignment="1">
      <alignment horizontal="right" vertical="center" shrinkToFit="1"/>
    </xf>
    <xf numFmtId="3" fontId="6" fillId="0" borderId="1" xfId="0" applyNumberFormat="1" applyFont="1" applyFill="1" applyBorder="1" applyAlignment="1">
      <alignment horizontal="right" vertical="center"/>
    </xf>
    <xf numFmtId="38" fontId="6" fillId="0" borderId="1" xfId="1" applyFont="1" applyFill="1" applyBorder="1" applyAlignment="1">
      <alignment horizontal="right" vertical="center" shrinkToFit="1"/>
    </xf>
    <xf numFmtId="3" fontId="6" fillId="0" borderId="0" xfId="0" applyNumberFormat="1" applyFont="1" applyFill="1" applyAlignment="1">
      <alignment horizontal="right" vertical="center"/>
    </xf>
    <xf numFmtId="0" fontId="5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 wrapText="1" readingOrder="1"/>
    </xf>
    <xf numFmtId="0" fontId="8" fillId="0" borderId="0" xfId="0" applyFont="1">
      <alignment vertical="center"/>
    </xf>
    <xf numFmtId="178" fontId="7" fillId="0" borderId="6" xfId="0" applyNumberFormat="1" applyFont="1" applyBorder="1" applyAlignment="1">
      <alignment horizontal="right" vertical="center" wrapText="1" readingOrder="1"/>
    </xf>
    <xf numFmtId="0" fontId="7" fillId="0" borderId="6" xfId="0" applyFont="1" applyBorder="1" applyAlignment="1">
      <alignment horizontal="center" vertical="center" readingOrder="1"/>
    </xf>
    <xf numFmtId="0" fontId="7" fillId="3" borderId="6" xfId="0" applyFont="1" applyFill="1" applyBorder="1" applyAlignment="1">
      <alignment horizontal="center" vertical="center" readingOrder="1"/>
    </xf>
    <xf numFmtId="176" fontId="7" fillId="3" borderId="6" xfId="1" applyNumberFormat="1" applyFont="1" applyFill="1" applyBorder="1" applyAlignment="1">
      <alignment horizontal="right" vertical="center" wrapText="1" readingOrder="1"/>
    </xf>
    <xf numFmtId="178" fontId="7" fillId="3" borderId="6" xfId="1" applyNumberFormat="1" applyFont="1" applyFill="1" applyBorder="1" applyAlignment="1">
      <alignment horizontal="right" vertical="center" wrapText="1" readingOrder="1"/>
    </xf>
    <xf numFmtId="176" fontId="7" fillId="3" borderId="6" xfId="0" applyNumberFormat="1" applyFont="1" applyFill="1" applyBorder="1" applyAlignment="1">
      <alignment horizontal="right" vertical="center" wrapText="1" readingOrder="1"/>
    </xf>
    <xf numFmtId="178" fontId="7" fillId="3" borderId="6" xfId="0" applyNumberFormat="1" applyFont="1" applyFill="1" applyBorder="1" applyAlignment="1">
      <alignment horizontal="right" vertical="center" wrapText="1" readingOrder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 readingOrder="1"/>
    </xf>
    <xf numFmtId="0" fontId="7" fillId="0" borderId="8" xfId="0" applyFont="1" applyBorder="1" applyAlignment="1">
      <alignment horizontal="center" vertical="center" wrapText="1" readingOrder="1"/>
    </xf>
    <xf numFmtId="0" fontId="7" fillId="0" borderId="9" xfId="0" applyFont="1" applyBorder="1" applyAlignment="1">
      <alignment horizontal="center" vertical="center" wrapText="1" readingOrder="1"/>
    </xf>
  </cellXfs>
  <cellStyles count="3">
    <cellStyle name="パーセント" xfId="2" builtinId="5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31"/>
  <sheetViews>
    <sheetView tabSelected="1"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2" x14ac:dyDescent="0.2"/>
  <cols>
    <col min="1" max="1" width="7.109375" style="16" customWidth="1"/>
    <col min="2" max="2" width="15.44140625" style="17" customWidth="1"/>
    <col min="3" max="14" width="11.109375" style="16" customWidth="1"/>
    <col min="15" max="15" width="12.6640625" style="16" bestFit="1" customWidth="1"/>
  </cols>
  <sheetData>
    <row r="1" spans="1:15" x14ac:dyDescent="0.2">
      <c r="A1" s="1" t="s">
        <v>0</v>
      </c>
      <c r="B1" s="2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8</v>
      </c>
      <c r="J1" s="1" t="s">
        <v>9</v>
      </c>
      <c r="K1" s="1" t="s">
        <v>10</v>
      </c>
      <c r="L1" s="1" t="s">
        <v>11</v>
      </c>
      <c r="M1" s="1" t="s">
        <v>12</v>
      </c>
      <c r="N1" s="1" t="s">
        <v>13</v>
      </c>
      <c r="O1" s="3" t="s">
        <v>14</v>
      </c>
    </row>
    <row r="2" spans="1:15" x14ac:dyDescent="0.2">
      <c r="A2" s="42" t="s">
        <v>15</v>
      </c>
      <c r="B2" s="2" t="s">
        <v>16</v>
      </c>
      <c r="C2" s="4">
        <v>158890</v>
      </c>
      <c r="D2" s="4">
        <v>157730</v>
      </c>
      <c r="E2" s="4">
        <v>219230</v>
      </c>
      <c r="F2" s="4">
        <v>227470</v>
      </c>
      <c r="G2" s="4">
        <v>252050</v>
      </c>
      <c r="H2" s="4">
        <v>184890</v>
      </c>
      <c r="I2" s="4">
        <v>209720</v>
      </c>
      <c r="J2" s="5">
        <v>289220</v>
      </c>
      <c r="K2" s="5">
        <v>206710</v>
      </c>
      <c r="L2" s="5">
        <v>241110</v>
      </c>
      <c r="M2" s="5">
        <v>236140</v>
      </c>
      <c r="N2" s="5">
        <v>185380</v>
      </c>
      <c r="O2" s="5">
        <v>2568550</v>
      </c>
    </row>
    <row r="3" spans="1:15" x14ac:dyDescent="0.2">
      <c r="A3" s="43"/>
      <c r="B3" s="2" t="s">
        <v>17</v>
      </c>
      <c r="C3" s="5">
        <v>76940</v>
      </c>
      <c r="D3" s="5">
        <v>93770</v>
      </c>
      <c r="E3" s="5">
        <v>149630</v>
      </c>
      <c r="F3" s="5">
        <v>125390</v>
      </c>
      <c r="G3" s="5">
        <v>100500</v>
      </c>
      <c r="H3" s="5">
        <v>101200</v>
      </c>
      <c r="I3" s="5">
        <v>153480</v>
      </c>
      <c r="J3" s="5">
        <v>158690</v>
      </c>
      <c r="K3" s="5">
        <v>123670</v>
      </c>
      <c r="L3" s="5">
        <v>162420</v>
      </c>
      <c r="M3" s="5">
        <v>164000</v>
      </c>
      <c r="N3" s="5">
        <v>189910</v>
      </c>
      <c r="O3" s="5">
        <v>1599600</v>
      </c>
    </row>
    <row r="4" spans="1:15" x14ac:dyDescent="0.2">
      <c r="A4" s="43"/>
      <c r="B4" s="2" t="s">
        <v>18</v>
      </c>
      <c r="C4" s="5">
        <v>115670</v>
      </c>
      <c r="D4" s="5">
        <v>91300</v>
      </c>
      <c r="E4" s="5">
        <v>128020</v>
      </c>
      <c r="F4" s="5">
        <v>139780</v>
      </c>
      <c r="G4" s="5">
        <v>169920</v>
      </c>
      <c r="H4" s="5">
        <v>125780</v>
      </c>
      <c r="I4" s="5">
        <v>216230</v>
      </c>
      <c r="J4" s="5">
        <v>261800</v>
      </c>
      <c r="K4" s="5">
        <v>127540</v>
      </c>
      <c r="L4" s="5">
        <v>162850</v>
      </c>
      <c r="M4" s="5"/>
      <c r="N4" s="5"/>
      <c r="O4" s="5">
        <f>SUM(C4:N4)</f>
        <v>1538890</v>
      </c>
    </row>
    <row r="5" spans="1:15" x14ac:dyDescent="0.2">
      <c r="A5" s="43"/>
      <c r="B5" s="6" t="s">
        <v>19</v>
      </c>
      <c r="C5" s="7">
        <f>C4/C3*100-100</f>
        <v>50.337925656355594</v>
      </c>
      <c r="D5" s="7">
        <f t="shared" ref="D5:G5" si="0">D4/D3*100-100</f>
        <v>-2.634104724325482</v>
      </c>
      <c r="E5" s="7">
        <f t="shared" si="0"/>
        <v>-14.442290984428254</v>
      </c>
      <c r="F5" s="7">
        <f t="shared" si="0"/>
        <v>11.476194273865545</v>
      </c>
      <c r="G5" s="7">
        <f t="shared" si="0"/>
        <v>69.074626865671661</v>
      </c>
      <c r="H5" s="7">
        <f t="shared" ref="H5:I5" si="1">H4/H3*100-100</f>
        <v>24.288537549407124</v>
      </c>
      <c r="I5" s="7">
        <f t="shared" si="1"/>
        <v>40.884805837894191</v>
      </c>
      <c r="J5" s="7">
        <f t="shared" ref="J5:K5" si="2">J4/J3*100-100</f>
        <v>64.975738861932058</v>
      </c>
      <c r="K5" s="7">
        <f t="shared" si="2"/>
        <v>3.1292957063151903</v>
      </c>
      <c r="L5" s="7">
        <f t="shared" ref="L5" si="3">L4/L3*100-100</f>
        <v>0.26474572097032478</v>
      </c>
      <c r="M5" s="8"/>
      <c r="N5" s="8"/>
      <c r="O5" s="8"/>
    </row>
    <row r="6" spans="1:15" x14ac:dyDescent="0.2">
      <c r="A6" s="44"/>
      <c r="B6" s="6" t="s">
        <v>20</v>
      </c>
      <c r="C6" s="7">
        <f>C4/C2*100-100</f>
        <v>-27.201208383158161</v>
      </c>
      <c r="D6" s="7">
        <f t="shared" ref="D6:G6" si="4">D4/D2*100-100</f>
        <v>-42.1162746465479</v>
      </c>
      <c r="E6" s="7">
        <f t="shared" si="4"/>
        <v>-41.604707384938187</v>
      </c>
      <c r="F6" s="7">
        <f t="shared" si="4"/>
        <v>-38.550138479799536</v>
      </c>
      <c r="G6" s="7">
        <f t="shared" si="4"/>
        <v>-32.584804602261457</v>
      </c>
      <c r="H6" s="7">
        <f t="shared" ref="H6:I6" si="5">H4/H2*100-100</f>
        <v>-31.970360755043544</v>
      </c>
      <c r="I6" s="7">
        <f t="shared" si="5"/>
        <v>3.1041388518024036</v>
      </c>
      <c r="J6" s="7">
        <f t="shared" ref="J6:K6" si="6">J4/J2*100-100</f>
        <v>-9.4806721526865374</v>
      </c>
      <c r="K6" s="7">
        <f t="shared" si="6"/>
        <v>-38.300033863867256</v>
      </c>
      <c r="L6" s="7">
        <f t="shared" ref="L6" si="7">L4/L2*100-100</f>
        <v>-32.458214093152506</v>
      </c>
      <c r="M6" s="8"/>
      <c r="N6" s="8"/>
      <c r="O6" s="8"/>
    </row>
    <row r="7" spans="1:15" x14ac:dyDescent="0.2">
      <c r="A7" s="42" t="s">
        <v>21</v>
      </c>
      <c r="B7" s="2" t="s">
        <v>22</v>
      </c>
      <c r="C7" s="4">
        <v>273730</v>
      </c>
      <c r="D7" s="4">
        <v>293710</v>
      </c>
      <c r="E7" s="4">
        <v>397340</v>
      </c>
      <c r="F7" s="4">
        <v>379360</v>
      </c>
      <c r="G7" s="4">
        <v>418610</v>
      </c>
      <c r="H7" s="4">
        <v>323550</v>
      </c>
      <c r="I7" s="5">
        <v>393090</v>
      </c>
      <c r="J7" s="5">
        <v>540650</v>
      </c>
      <c r="K7" s="5">
        <v>405490</v>
      </c>
      <c r="L7" s="5">
        <v>466600</v>
      </c>
      <c r="M7" s="5">
        <v>427490</v>
      </c>
      <c r="N7" s="5">
        <v>339630</v>
      </c>
      <c r="O7" s="5">
        <v>4659250</v>
      </c>
    </row>
    <row r="8" spans="1:15" x14ac:dyDescent="0.2">
      <c r="A8" s="43"/>
      <c r="B8" s="2" t="s">
        <v>17</v>
      </c>
      <c r="C8" s="4">
        <v>112710</v>
      </c>
      <c r="D8" s="4">
        <v>119690</v>
      </c>
      <c r="E8" s="4">
        <v>227940</v>
      </c>
      <c r="F8" s="4">
        <v>152360</v>
      </c>
      <c r="G8" s="5">
        <v>133840</v>
      </c>
      <c r="H8" s="5">
        <v>121620</v>
      </c>
      <c r="I8" s="5">
        <v>217280</v>
      </c>
      <c r="J8" s="5">
        <v>237630</v>
      </c>
      <c r="K8" s="5">
        <v>150540</v>
      </c>
      <c r="L8" s="5">
        <v>227770</v>
      </c>
      <c r="M8" s="5">
        <v>276070</v>
      </c>
      <c r="N8" s="5">
        <v>292480</v>
      </c>
      <c r="O8" s="5">
        <v>2269920</v>
      </c>
    </row>
    <row r="9" spans="1:15" x14ac:dyDescent="0.2">
      <c r="A9" s="43"/>
      <c r="B9" s="2" t="s">
        <v>18</v>
      </c>
      <c r="C9" s="5">
        <v>194160</v>
      </c>
      <c r="D9" s="5">
        <v>145940</v>
      </c>
      <c r="E9" s="5">
        <v>272630</v>
      </c>
      <c r="F9" s="5">
        <v>219660</v>
      </c>
      <c r="G9" s="5">
        <v>264850</v>
      </c>
      <c r="H9" s="5">
        <v>223110</v>
      </c>
      <c r="I9" s="5">
        <v>298410</v>
      </c>
      <c r="J9" s="5">
        <v>428490</v>
      </c>
      <c r="K9" s="5">
        <v>267560</v>
      </c>
      <c r="L9" s="5">
        <v>319820</v>
      </c>
      <c r="M9" s="5"/>
      <c r="N9" s="5"/>
      <c r="O9" s="5">
        <f>SUM(C9:N9)</f>
        <v>2634630</v>
      </c>
    </row>
    <row r="10" spans="1:15" x14ac:dyDescent="0.2">
      <c r="A10" s="43"/>
      <c r="B10" s="6" t="s">
        <v>19</v>
      </c>
      <c r="C10" s="7">
        <f>C9/C8*100-100</f>
        <v>72.265105137077455</v>
      </c>
      <c r="D10" s="7">
        <f t="shared" ref="D10:G10" si="8">D9/D8*100-100</f>
        <v>21.931656780015032</v>
      </c>
      <c r="E10" s="7">
        <f t="shared" si="8"/>
        <v>19.606036676318325</v>
      </c>
      <c r="F10" s="7">
        <f t="shared" si="8"/>
        <v>44.171698608558671</v>
      </c>
      <c r="G10" s="7">
        <f t="shared" si="8"/>
        <v>97.885534967124926</v>
      </c>
      <c r="H10" s="7">
        <f t="shared" ref="H10:I10" si="9">H9/H8*100-100</f>
        <v>83.448445979279711</v>
      </c>
      <c r="I10" s="7">
        <f t="shared" si="9"/>
        <v>37.338917525773184</v>
      </c>
      <c r="J10" s="7">
        <f t="shared" ref="J10:K10" si="10">J9/J8*100-100</f>
        <v>80.318141648781733</v>
      </c>
      <c r="K10" s="7">
        <f t="shared" si="10"/>
        <v>77.733492759399496</v>
      </c>
      <c r="L10" s="7">
        <f t="shared" ref="L10" si="11">L9/L8*100-100</f>
        <v>40.413575097686248</v>
      </c>
      <c r="M10" s="8"/>
      <c r="N10" s="8"/>
      <c r="O10" s="8"/>
    </row>
    <row r="11" spans="1:15" x14ac:dyDescent="0.2">
      <c r="A11" s="44"/>
      <c r="B11" s="6" t="s">
        <v>20</v>
      </c>
      <c r="C11" s="7">
        <f>C9/C7*100-100</f>
        <v>-29.068790413911515</v>
      </c>
      <c r="D11" s="7">
        <f t="shared" ref="D11:G11" si="12">D9/D7*100-100</f>
        <v>-50.311531783051308</v>
      </c>
      <c r="E11" s="7">
        <f t="shared" si="12"/>
        <v>-31.38621835204107</v>
      </c>
      <c r="F11" s="7">
        <f t="shared" si="12"/>
        <v>-42.097216364403202</v>
      </c>
      <c r="G11" s="7">
        <f t="shared" si="12"/>
        <v>-36.731086213898379</v>
      </c>
      <c r="H11" s="7">
        <f t="shared" ref="H11:I11" si="13">H9/H7*100-100</f>
        <v>-31.043115438108487</v>
      </c>
      <c r="I11" s="7">
        <f t="shared" si="13"/>
        <v>-24.086087155613228</v>
      </c>
      <c r="J11" s="7">
        <f t="shared" ref="J11:K11" si="14">J9/J7*100-100</f>
        <v>-20.745399056691014</v>
      </c>
      <c r="K11" s="7">
        <f t="shared" si="14"/>
        <v>-34.015635404079021</v>
      </c>
      <c r="L11" s="7">
        <f t="shared" ref="L11" si="15">L9/L7*100-100</f>
        <v>-31.457351050150024</v>
      </c>
      <c r="M11" s="8"/>
      <c r="N11" s="8"/>
      <c r="O11" s="8"/>
    </row>
    <row r="12" spans="1:15" x14ac:dyDescent="0.2">
      <c r="A12" s="42" t="s">
        <v>23</v>
      </c>
      <c r="B12" s="2" t="s">
        <v>22</v>
      </c>
      <c r="C12" s="4">
        <v>297380</v>
      </c>
      <c r="D12" s="4">
        <v>295660</v>
      </c>
      <c r="E12" s="4">
        <v>391220</v>
      </c>
      <c r="F12" s="4">
        <v>380620</v>
      </c>
      <c r="G12" s="4">
        <v>381230</v>
      </c>
      <c r="H12" s="4">
        <v>310630</v>
      </c>
      <c r="I12" s="5">
        <v>364170</v>
      </c>
      <c r="J12" s="5">
        <v>466490</v>
      </c>
      <c r="K12" s="5">
        <v>343930</v>
      </c>
      <c r="L12" s="5">
        <v>394710</v>
      </c>
      <c r="M12" s="5">
        <v>423560</v>
      </c>
      <c r="N12" s="5">
        <v>335910</v>
      </c>
      <c r="O12" s="5">
        <v>4385520</v>
      </c>
    </row>
    <row r="13" spans="1:15" x14ac:dyDescent="0.2">
      <c r="A13" s="43"/>
      <c r="B13" s="2" t="s">
        <v>17</v>
      </c>
      <c r="C13" s="5">
        <v>139080</v>
      </c>
      <c r="D13" s="5">
        <v>144760</v>
      </c>
      <c r="E13" s="5">
        <v>242630</v>
      </c>
      <c r="F13" s="5">
        <v>167910</v>
      </c>
      <c r="G13" s="5">
        <v>143970</v>
      </c>
      <c r="H13" s="5">
        <v>171020</v>
      </c>
      <c r="I13" s="5">
        <v>247250</v>
      </c>
      <c r="J13" s="5">
        <v>237580</v>
      </c>
      <c r="K13" s="5">
        <v>164140</v>
      </c>
      <c r="L13" s="5">
        <v>246130</v>
      </c>
      <c r="M13" s="5">
        <v>318930</v>
      </c>
      <c r="N13" s="5">
        <v>314340</v>
      </c>
      <c r="O13" s="5">
        <v>2537740</v>
      </c>
    </row>
    <row r="14" spans="1:15" x14ac:dyDescent="0.2">
      <c r="A14" s="43"/>
      <c r="B14" s="2" t="s">
        <v>18</v>
      </c>
      <c r="C14" s="5">
        <v>202840</v>
      </c>
      <c r="D14" s="5">
        <v>176150</v>
      </c>
      <c r="E14" s="5">
        <v>313820</v>
      </c>
      <c r="F14" s="5">
        <v>281340</v>
      </c>
      <c r="G14" s="5">
        <v>330420</v>
      </c>
      <c r="H14" s="5">
        <v>307330</v>
      </c>
      <c r="I14" s="5">
        <v>337110</v>
      </c>
      <c r="J14" s="5">
        <v>402440</v>
      </c>
      <c r="K14" s="5">
        <v>294440</v>
      </c>
      <c r="L14" s="5">
        <v>361090</v>
      </c>
      <c r="M14" s="5"/>
      <c r="N14" s="5"/>
      <c r="O14" s="5">
        <f>SUM(C14:N14)</f>
        <v>3006980</v>
      </c>
    </row>
    <row r="15" spans="1:15" x14ac:dyDescent="0.2">
      <c r="A15" s="43"/>
      <c r="B15" s="6" t="s">
        <v>19</v>
      </c>
      <c r="C15" s="7">
        <f>C14/C13*100-100</f>
        <v>45.844118492953697</v>
      </c>
      <c r="D15" s="7">
        <f t="shared" ref="D15:G15" si="16">D14/D13*100-100</f>
        <v>21.684166896932851</v>
      </c>
      <c r="E15" s="7">
        <f t="shared" si="16"/>
        <v>29.340971850142182</v>
      </c>
      <c r="F15" s="7">
        <f t="shared" si="16"/>
        <v>67.554046810791476</v>
      </c>
      <c r="G15" s="7">
        <f t="shared" si="16"/>
        <v>129.50614711398208</v>
      </c>
      <c r="H15" s="7">
        <f t="shared" ref="H15:I15" si="17">H14/H13*100-100</f>
        <v>79.704128172143612</v>
      </c>
      <c r="I15" s="7">
        <f t="shared" si="17"/>
        <v>36.343781597573297</v>
      </c>
      <c r="J15" s="7">
        <f t="shared" ref="J15:K15" si="18">J14/J13*100-100</f>
        <v>69.391362909335811</v>
      </c>
      <c r="K15" s="7">
        <f t="shared" si="18"/>
        <v>79.38345314975021</v>
      </c>
      <c r="L15" s="7">
        <f t="shared" ref="L15" si="19">L14/L13*100-100</f>
        <v>46.707024743021975</v>
      </c>
      <c r="M15" s="8"/>
      <c r="N15" s="8"/>
      <c r="O15" s="8"/>
    </row>
    <row r="16" spans="1:15" x14ac:dyDescent="0.2">
      <c r="A16" s="44"/>
      <c r="B16" s="6" t="s">
        <v>20</v>
      </c>
      <c r="C16" s="7">
        <f>C14/C12*100-100</f>
        <v>-31.790974510727025</v>
      </c>
      <c r="D16" s="7">
        <f t="shared" ref="D16:G16" si="20">D14/D12*100-100</f>
        <v>-40.421430020970028</v>
      </c>
      <c r="E16" s="7">
        <f t="shared" si="20"/>
        <v>-19.784264608148874</v>
      </c>
      <c r="F16" s="7">
        <f t="shared" si="20"/>
        <v>-26.083758078923864</v>
      </c>
      <c r="G16" s="7">
        <f t="shared" si="20"/>
        <v>-13.327912283923098</v>
      </c>
      <c r="H16" s="7">
        <f t="shared" ref="H16:I16" si="21">H14/H12*100-100</f>
        <v>-1.0623571451566249</v>
      </c>
      <c r="I16" s="7">
        <f t="shared" si="21"/>
        <v>-7.4305956009555985</v>
      </c>
      <c r="J16" s="7">
        <f t="shared" ref="J16:K16" si="22">J14/J12*100-100</f>
        <v>-13.730197860618659</v>
      </c>
      <c r="K16" s="7">
        <f t="shared" si="22"/>
        <v>-14.389556014305242</v>
      </c>
      <c r="L16" s="7">
        <f t="shared" ref="L16" si="23">L14/L12*100-100</f>
        <v>-8.5176458665855961</v>
      </c>
      <c r="M16" s="8"/>
      <c r="N16" s="8"/>
      <c r="O16" s="8"/>
    </row>
    <row r="17" spans="1:15" x14ac:dyDescent="0.2">
      <c r="A17" s="42" t="s">
        <v>24</v>
      </c>
      <c r="B17" s="2" t="s">
        <v>22</v>
      </c>
      <c r="C17" s="4">
        <v>165440</v>
      </c>
      <c r="D17" s="4">
        <v>192980</v>
      </c>
      <c r="E17" s="4">
        <v>266290</v>
      </c>
      <c r="F17" s="4">
        <v>272600</v>
      </c>
      <c r="G17" s="4">
        <v>287010</v>
      </c>
      <c r="H17" s="4">
        <v>206790</v>
      </c>
      <c r="I17" s="5">
        <v>238330</v>
      </c>
      <c r="J17" s="5">
        <v>347870</v>
      </c>
      <c r="K17" s="5">
        <v>223690</v>
      </c>
      <c r="L17" s="5">
        <v>243410</v>
      </c>
      <c r="M17" s="5">
        <v>262330</v>
      </c>
      <c r="N17" s="5">
        <v>196370</v>
      </c>
      <c r="O17" s="5">
        <v>2903110</v>
      </c>
    </row>
    <row r="18" spans="1:15" x14ac:dyDescent="0.2">
      <c r="A18" s="43"/>
      <c r="B18" s="2" t="s">
        <v>17</v>
      </c>
      <c r="C18" s="5">
        <v>92360</v>
      </c>
      <c r="D18" s="5">
        <v>111280</v>
      </c>
      <c r="E18" s="5">
        <v>171400</v>
      </c>
      <c r="F18" s="5">
        <v>137860</v>
      </c>
      <c r="G18" s="5">
        <v>139910</v>
      </c>
      <c r="H18" s="5">
        <v>97960</v>
      </c>
      <c r="I18" s="5">
        <v>171730</v>
      </c>
      <c r="J18" s="5">
        <v>209450</v>
      </c>
      <c r="K18" s="5">
        <v>136430</v>
      </c>
      <c r="L18" s="5">
        <v>187370</v>
      </c>
      <c r="M18" s="5">
        <v>226480</v>
      </c>
      <c r="N18" s="5">
        <v>227430</v>
      </c>
      <c r="O18" s="5">
        <v>1909670</v>
      </c>
    </row>
    <row r="19" spans="1:15" x14ac:dyDescent="0.2">
      <c r="A19" s="43"/>
      <c r="B19" s="2" t="s">
        <v>18</v>
      </c>
      <c r="C19" s="5">
        <v>185100</v>
      </c>
      <c r="D19" s="5">
        <v>159270</v>
      </c>
      <c r="E19" s="5">
        <v>193080</v>
      </c>
      <c r="F19" s="5">
        <v>205570</v>
      </c>
      <c r="G19" s="5">
        <v>240060</v>
      </c>
      <c r="H19" s="5">
        <v>189560</v>
      </c>
      <c r="I19" s="5">
        <v>248880</v>
      </c>
      <c r="J19" s="5">
        <v>317870</v>
      </c>
      <c r="K19" s="5">
        <v>213980</v>
      </c>
      <c r="L19" s="5">
        <v>244920</v>
      </c>
      <c r="M19" s="5"/>
      <c r="N19" s="5"/>
      <c r="O19" s="5">
        <f>SUM(C19:N19)</f>
        <v>2198290</v>
      </c>
    </row>
    <row r="20" spans="1:15" x14ac:dyDescent="0.2">
      <c r="A20" s="43"/>
      <c r="B20" s="6" t="s">
        <v>19</v>
      </c>
      <c r="C20" s="7">
        <f>C19/C18*100-100</f>
        <v>100.41143352100477</v>
      </c>
      <c r="D20" s="7">
        <f t="shared" ref="D20:G20" si="24">D19/D18*100-100</f>
        <v>43.12544931703809</v>
      </c>
      <c r="E20" s="7">
        <f t="shared" si="24"/>
        <v>12.648774795799284</v>
      </c>
      <c r="F20" s="7">
        <f t="shared" si="24"/>
        <v>49.115044247787608</v>
      </c>
      <c r="G20" s="7">
        <f t="shared" si="24"/>
        <v>71.58173111285825</v>
      </c>
      <c r="H20" s="7">
        <f t="shared" ref="H20:I20" si="25">H19/H18*100-100</f>
        <v>93.507554103715819</v>
      </c>
      <c r="I20" s="7">
        <f t="shared" si="25"/>
        <v>44.925173237058175</v>
      </c>
      <c r="J20" s="7">
        <f t="shared" ref="J20:K20" si="26">J19/J18*100-100</f>
        <v>51.764144187156859</v>
      </c>
      <c r="K20" s="7">
        <f t="shared" si="26"/>
        <v>56.842336729458339</v>
      </c>
      <c r="L20" s="7">
        <f t="shared" ref="L20" si="27">L19/L18*100-100</f>
        <v>30.714628809307783</v>
      </c>
      <c r="M20" s="8"/>
      <c r="N20" s="8"/>
      <c r="O20" s="8"/>
    </row>
    <row r="21" spans="1:15" x14ac:dyDescent="0.2">
      <c r="A21" s="44"/>
      <c r="B21" s="6" t="s">
        <v>20</v>
      </c>
      <c r="C21" s="7">
        <f>C19/C17*100-100</f>
        <v>11.883462282398455</v>
      </c>
      <c r="D21" s="7">
        <f t="shared" ref="D21:G21" si="28">D19/D17*100-100</f>
        <v>-17.468131412581613</v>
      </c>
      <c r="E21" s="7">
        <f t="shared" si="28"/>
        <v>-27.492583273874345</v>
      </c>
      <c r="F21" s="7">
        <f t="shared" si="28"/>
        <v>-24.589141599413054</v>
      </c>
      <c r="G21" s="7">
        <f t="shared" si="28"/>
        <v>-16.358315041287767</v>
      </c>
      <c r="H21" s="7">
        <f t="shared" ref="H21:I21" si="29">H19/H17*100-100</f>
        <v>-8.3321243773876859</v>
      </c>
      <c r="I21" s="7">
        <f t="shared" si="29"/>
        <v>4.4266353375571583</v>
      </c>
      <c r="J21" s="7">
        <f t="shared" ref="J21:K21" si="30">J19/J17*100-100</f>
        <v>-8.6239112312070603</v>
      </c>
      <c r="K21" s="7">
        <f t="shared" si="30"/>
        <v>-4.340828825606863</v>
      </c>
      <c r="L21" s="7">
        <f t="shared" ref="L21" si="31">L19/L17*100-100</f>
        <v>0.6203524916807055</v>
      </c>
      <c r="M21" s="8"/>
      <c r="N21" s="8"/>
      <c r="O21" s="8"/>
    </row>
    <row r="22" spans="1:15" x14ac:dyDescent="0.2">
      <c r="A22" s="42" t="s">
        <v>25</v>
      </c>
      <c r="B22" s="2" t="s">
        <v>22</v>
      </c>
      <c r="C22" s="4">
        <v>895450</v>
      </c>
      <c r="D22" s="4">
        <v>940090</v>
      </c>
      <c r="E22" s="4">
        <v>1274080</v>
      </c>
      <c r="F22" s="4">
        <v>1260060</v>
      </c>
      <c r="G22" s="4">
        <v>1338890</v>
      </c>
      <c r="H22" s="4">
        <v>1025860</v>
      </c>
      <c r="I22" s="5">
        <v>1205310</v>
      </c>
      <c r="J22" s="5">
        <v>1644230</v>
      </c>
      <c r="K22" s="5">
        <v>1179830</v>
      </c>
      <c r="L22" s="5">
        <v>1345830</v>
      </c>
      <c r="M22" s="5">
        <v>1349520</v>
      </c>
      <c r="N22" s="5">
        <v>1057290</v>
      </c>
      <c r="O22" s="5">
        <v>14516430</v>
      </c>
    </row>
    <row r="23" spans="1:15" x14ac:dyDescent="0.2">
      <c r="A23" s="43"/>
      <c r="B23" s="2" t="s">
        <v>17</v>
      </c>
      <c r="C23" s="4">
        <v>421080</v>
      </c>
      <c r="D23" s="4">
        <v>469500</v>
      </c>
      <c r="E23" s="4">
        <v>791600</v>
      </c>
      <c r="F23" s="4">
        <v>583510</v>
      </c>
      <c r="G23" s="5">
        <v>518220</v>
      </c>
      <c r="H23" s="5">
        <v>491800</v>
      </c>
      <c r="I23" s="5">
        <v>789740</v>
      </c>
      <c r="J23" s="5">
        <v>843360</v>
      </c>
      <c r="K23" s="5">
        <v>574790</v>
      </c>
      <c r="L23" s="5">
        <v>823690</v>
      </c>
      <c r="M23" s="5">
        <v>985480</v>
      </c>
      <c r="N23" s="5">
        <v>1024150</v>
      </c>
      <c r="O23" s="5">
        <v>8316920</v>
      </c>
    </row>
    <row r="24" spans="1:15" x14ac:dyDescent="0.2">
      <c r="A24" s="43"/>
      <c r="B24" s="2" t="s">
        <v>18</v>
      </c>
      <c r="C24" s="5">
        <v>697770</v>
      </c>
      <c r="D24" s="5">
        <v>572660</v>
      </c>
      <c r="E24" s="5">
        <v>907540</v>
      </c>
      <c r="F24" s="5">
        <v>846350</v>
      </c>
      <c r="G24" s="5">
        <v>1005260</v>
      </c>
      <c r="H24" s="5">
        <v>845780</v>
      </c>
      <c r="I24" s="5">
        <v>1100640</v>
      </c>
      <c r="J24" s="5">
        <v>1410610</v>
      </c>
      <c r="K24" s="5">
        <v>903510</v>
      </c>
      <c r="L24" s="5">
        <v>1088670</v>
      </c>
      <c r="M24" s="5"/>
      <c r="N24" s="5"/>
      <c r="O24" s="5">
        <f>SUM(C24:N24)</f>
        <v>9378790</v>
      </c>
    </row>
    <row r="25" spans="1:15" x14ac:dyDescent="0.2">
      <c r="A25" s="43"/>
      <c r="B25" s="6" t="s">
        <v>19</v>
      </c>
      <c r="C25" s="7">
        <f>C24/C23*100-100</f>
        <v>65.709603875748058</v>
      </c>
      <c r="D25" s="7">
        <f t="shared" ref="D25:G25" si="32">D24/D23*100-100</f>
        <v>21.972310969116066</v>
      </c>
      <c r="E25" s="7">
        <f t="shared" si="32"/>
        <v>14.646286003031832</v>
      </c>
      <c r="F25" s="7">
        <f t="shared" si="32"/>
        <v>45.044643622217279</v>
      </c>
      <c r="G25" s="7">
        <f t="shared" si="32"/>
        <v>93.983250356991249</v>
      </c>
      <c r="H25" s="7">
        <f t="shared" ref="H25:I25" si="33">H24/H23*100-100</f>
        <v>71.976413176087846</v>
      </c>
      <c r="I25" s="7">
        <f t="shared" si="33"/>
        <v>39.367386734874771</v>
      </c>
      <c r="J25" s="7">
        <f t="shared" ref="J25:K25" si="34">J24/J23*100-100</f>
        <v>67.260719028647316</v>
      </c>
      <c r="K25" s="7">
        <f t="shared" si="34"/>
        <v>57.189582282224819</v>
      </c>
      <c r="L25" s="7">
        <f t="shared" ref="L25" si="35">L24/L23*100-100</f>
        <v>32.16986973254501</v>
      </c>
      <c r="M25" s="8"/>
      <c r="N25" s="8"/>
      <c r="O25" s="8"/>
    </row>
    <row r="26" spans="1:15" x14ac:dyDescent="0.2">
      <c r="A26" s="44"/>
      <c r="B26" s="6" t="s">
        <v>20</v>
      </c>
      <c r="C26" s="7">
        <f>C24/C22*100-100</f>
        <v>-22.076051147467751</v>
      </c>
      <c r="D26" s="7">
        <f t="shared" ref="D26:G26" si="36">D24/D22*100-100</f>
        <v>-39.084555734025464</v>
      </c>
      <c r="E26" s="7">
        <f t="shared" si="36"/>
        <v>-28.768994097701878</v>
      </c>
      <c r="F26" s="7">
        <f t="shared" si="36"/>
        <v>-32.832563528720854</v>
      </c>
      <c r="G26" s="7">
        <f t="shared" si="36"/>
        <v>-24.918402557342276</v>
      </c>
      <c r="H26" s="7">
        <f t="shared" ref="H26:I26" si="37">H24/H22*100-100</f>
        <v>-17.554052209853197</v>
      </c>
      <c r="I26" s="7">
        <f t="shared" si="37"/>
        <v>-8.6840729770764398</v>
      </c>
      <c r="J26" s="7">
        <f t="shared" ref="J26:K26" si="38">J24/J22*100-100</f>
        <v>-14.208474483496829</v>
      </c>
      <c r="K26" s="7">
        <f t="shared" si="38"/>
        <v>-23.420323266911339</v>
      </c>
      <c r="L26" s="7">
        <f t="shared" ref="L26" si="39">L24/L22*100-100</f>
        <v>-19.107911103185387</v>
      </c>
      <c r="M26" s="8"/>
      <c r="N26" s="8"/>
      <c r="O26" s="8"/>
    </row>
    <row r="27" spans="1:15" x14ac:dyDescent="0.2">
      <c r="A27" s="42" t="s">
        <v>26</v>
      </c>
      <c r="B27" s="2" t="s">
        <v>22</v>
      </c>
      <c r="C27" s="9">
        <v>42684710</v>
      </c>
      <c r="D27" s="9">
        <v>43539370</v>
      </c>
      <c r="E27" s="9">
        <v>51147600</v>
      </c>
      <c r="F27" s="9">
        <v>50718730</v>
      </c>
      <c r="G27" s="10">
        <v>51402690</v>
      </c>
      <c r="H27" s="10">
        <v>45810390</v>
      </c>
      <c r="I27" s="10">
        <v>51780530</v>
      </c>
      <c r="J27" s="10">
        <v>63234040</v>
      </c>
      <c r="K27" s="10">
        <v>48761240</v>
      </c>
      <c r="L27" s="10">
        <v>50052850</v>
      </c>
      <c r="M27" s="10">
        <v>49659370</v>
      </c>
      <c r="N27" s="10">
        <v>47129960</v>
      </c>
      <c r="O27" s="5">
        <v>595921480</v>
      </c>
    </row>
    <row r="28" spans="1:15" x14ac:dyDescent="0.2">
      <c r="A28" s="43"/>
      <c r="B28" s="2" t="s">
        <v>17</v>
      </c>
      <c r="C28" s="9">
        <v>17397720</v>
      </c>
      <c r="D28" s="9">
        <v>17824850</v>
      </c>
      <c r="E28" s="11">
        <v>27143980</v>
      </c>
      <c r="F28" s="9">
        <v>22324460</v>
      </c>
      <c r="G28" s="12">
        <v>20725720</v>
      </c>
      <c r="H28" s="12">
        <v>19903350</v>
      </c>
      <c r="I28" s="12">
        <v>30198750</v>
      </c>
      <c r="J28" s="12">
        <v>31291820</v>
      </c>
      <c r="K28" s="12">
        <v>22764400</v>
      </c>
      <c r="L28" s="13">
        <v>32072260</v>
      </c>
      <c r="M28" s="12">
        <v>36940520</v>
      </c>
      <c r="N28" s="12">
        <v>39186030</v>
      </c>
      <c r="O28" s="5">
        <v>317773850</v>
      </c>
    </row>
    <row r="29" spans="1:15" x14ac:dyDescent="0.2">
      <c r="A29" s="43"/>
      <c r="B29" s="2" t="s">
        <v>18</v>
      </c>
      <c r="C29" s="9">
        <v>28435800</v>
      </c>
      <c r="D29" s="14">
        <v>23276980</v>
      </c>
      <c r="E29" s="15">
        <v>33455760</v>
      </c>
      <c r="F29" s="9">
        <v>33633270</v>
      </c>
      <c r="G29" s="10">
        <v>36740330</v>
      </c>
      <c r="H29" s="10">
        <v>34472460</v>
      </c>
      <c r="I29" s="10">
        <v>39824180</v>
      </c>
      <c r="J29" s="10">
        <v>47450390</v>
      </c>
      <c r="K29" s="10">
        <v>39415840</v>
      </c>
      <c r="L29" s="13">
        <v>44271420</v>
      </c>
      <c r="M29" s="10"/>
      <c r="N29" s="10"/>
      <c r="O29" s="5">
        <f>SUM(C29:N29)</f>
        <v>360976430</v>
      </c>
    </row>
    <row r="30" spans="1:15" x14ac:dyDescent="0.2">
      <c r="A30" s="43"/>
      <c r="B30" s="6" t="s">
        <v>19</v>
      </c>
      <c r="C30" s="7">
        <f>C29/C28*100-100</f>
        <v>63.445554934784553</v>
      </c>
      <c r="D30" s="7">
        <f t="shared" ref="D30:G30" si="40">D29/D28*100-100</f>
        <v>30.587241968375622</v>
      </c>
      <c r="E30" s="7">
        <f t="shared" si="40"/>
        <v>23.252964377368386</v>
      </c>
      <c r="F30" s="7">
        <f t="shared" si="40"/>
        <v>50.656589229929864</v>
      </c>
      <c r="G30" s="7">
        <f t="shared" si="40"/>
        <v>77.269257714569136</v>
      </c>
      <c r="H30" s="7">
        <f t="shared" ref="H30:I30" si="41">H29/H28*100-100</f>
        <v>73.19928554740784</v>
      </c>
      <c r="I30" s="7">
        <f t="shared" si="41"/>
        <v>31.873604039902318</v>
      </c>
      <c r="J30" s="7">
        <f t="shared" ref="J30:K30" si="42">J29/J28*100-100</f>
        <v>51.638319535265111</v>
      </c>
      <c r="K30" s="7">
        <f t="shared" si="42"/>
        <v>73.146843316757725</v>
      </c>
      <c r="L30" s="7">
        <f t="shared" ref="L30" si="43">L29/L28*100-100</f>
        <v>38.03648386487265</v>
      </c>
      <c r="M30" s="8"/>
      <c r="N30" s="8"/>
      <c r="O30" s="8"/>
    </row>
    <row r="31" spans="1:15" x14ac:dyDescent="0.2">
      <c r="A31" s="44"/>
      <c r="B31" s="6" t="s">
        <v>20</v>
      </c>
      <c r="C31" s="7">
        <f>C29/C27*100-100</f>
        <v>-33.381765976622546</v>
      </c>
      <c r="D31" s="7">
        <f t="shared" ref="D31:G31" si="44">D29/D27*100-100</f>
        <v>-46.538087252985058</v>
      </c>
      <c r="E31" s="7">
        <f t="shared" si="44"/>
        <v>-34.58977547333599</v>
      </c>
      <c r="F31" s="7">
        <f t="shared" si="44"/>
        <v>-33.686687344103447</v>
      </c>
      <c r="G31" s="7">
        <f t="shared" si="44"/>
        <v>-28.524499398766878</v>
      </c>
      <c r="H31" s="7">
        <f t="shared" ref="H31:I31" si="45">H29/H27*100-100</f>
        <v>-24.749691063533845</v>
      </c>
      <c r="I31" s="7">
        <f t="shared" si="45"/>
        <v>-23.090435729414125</v>
      </c>
      <c r="J31" s="7">
        <f t="shared" ref="J31:K31" si="46">J29/J27*100-100</f>
        <v>-24.960685731925409</v>
      </c>
      <c r="K31" s="7">
        <f t="shared" si="46"/>
        <v>-19.165632375222614</v>
      </c>
      <c r="L31" s="7">
        <f t="shared" ref="L31" si="47">L29/L27*100-100</f>
        <v>-11.550650961933243</v>
      </c>
      <c r="M31" s="8"/>
      <c r="N31" s="8"/>
      <c r="O31" s="8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31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2" x14ac:dyDescent="0.2"/>
  <cols>
    <col min="1" max="1" width="7.109375" style="31" customWidth="1"/>
    <col min="2" max="2" width="15.44140625" style="31" customWidth="1"/>
    <col min="3" max="14" width="11.109375" style="31" customWidth="1"/>
    <col min="15" max="15" width="12.6640625" style="31" bestFit="1" customWidth="1"/>
  </cols>
  <sheetData>
    <row r="1" spans="1:15" x14ac:dyDescent="0.2">
      <c r="A1" s="18" t="s">
        <v>0</v>
      </c>
      <c r="B1" s="18" t="s">
        <v>1</v>
      </c>
      <c r="C1" s="18" t="s">
        <v>2</v>
      </c>
      <c r="D1" s="18" t="s">
        <v>3</v>
      </c>
      <c r="E1" s="18" t="s">
        <v>4</v>
      </c>
      <c r="F1" s="18" t="s">
        <v>5</v>
      </c>
      <c r="G1" s="18" t="s">
        <v>6</v>
      </c>
      <c r="H1" s="18" t="s">
        <v>7</v>
      </c>
      <c r="I1" s="18" t="s">
        <v>8</v>
      </c>
      <c r="J1" s="18" t="s">
        <v>9</v>
      </c>
      <c r="K1" s="18" t="s">
        <v>10</v>
      </c>
      <c r="L1" s="18" t="s">
        <v>11</v>
      </c>
      <c r="M1" s="18" t="s">
        <v>12</v>
      </c>
      <c r="N1" s="18" t="s">
        <v>13</v>
      </c>
      <c r="O1" s="19" t="s">
        <v>14</v>
      </c>
    </row>
    <row r="2" spans="1:15" x14ac:dyDescent="0.2">
      <c r="A2" s="45" t="s">
        <v>15</v>
      </c>
      <c r="B2" s="20" t="s">
        <v>22</v>
      </c>
      <c r="C2" s="21">
        <v>7010</v>
      </c>
      <c r="D2" s="21">
        <v>8850</v>
      </c>
      <c r="E2" s="21">
        <v>12030</v>
      </c>
      <c r="F2" s="21">
        <v>13220</v>
      </c>
      <c r="G2" s="21">
        <v>11410</v>
      </c>
      <c r="H2" s="21">
        <v>9710</v>
      </c>
      <c r="I2" s="21">
        <v>9540</v>
      </c>
      <c r="J2" s="21">
        <v>12750</v>
      </c>
      <c r="K2" s="21">
        <v>9630</v>
      </c>
      <c r="L2" s="21">
        <v>13860</v>
      </c>
      <c r="M2" s="21">
        <v>15290</v>
      </c>
      <c r="N2" s="21">
        <v>10280</v>
      </c>
      <c r="O2" s="21">
        <v>133560</v>
      </c>
    </row>
    <row r="3" spans="1:15" x14ac:dyDescent="0.2">
      <c r="A3" s="45"/>
      <c r="B3" s="20" t="s">
        <v>17</v>
      </c>
      <c r="C3" s="21">
        <v>200</v>
      </c>
      <c r="D3" s="21">
        <v>270</v>
      </c>
      <c r="E3" s="21">
        <v>3950</v>
      </c>
      <c r="F3" s="21">
        <v>340</v>
      </c>
      <c r="G3" s="21">
        <v>600</v>
      </c>
      <c r="H3" s="21">
        <v>270</v>
      </c>
      <c r="I3" s="21">
        <v>1270</v>
      </c>
      <c r="J3" s="21">
        <v>560</v>
      </c>
      <c r="K3" s="21">
        <v>350</v>
      </c>
      <c r="L3" s="21">
        <v>430</v>
      </c>
      <c r="M3" s="21">
        <v>1030</v>
      </c>
      <c r="N3" s="21">
        <v>350</v>
      </c>
      <c r="O3" s="21">
        <v>9630</v>
      </c>
    </row>
    <row r="4" spans="1:15" x14ac:dyDescent="0.2">
      <c r="A4" s="45"/>
      <c r="B4" s="20" t="s">
        <v>18</v>
      </c>
      <c r="C4" s="21">
        <v>180</v>
      </c>
      <c r="D4" s="21">
        <v>190</v>
      </c>
      <c r="E4" s="21">
        <v>420</v>
      </c>
      <c r="F4" s="21">
        <v>740</v>
      </c>
      <c r="G4" s="21">
        <v>1180</v>
      </c>
      <c r="H4" s="21">
        <v>1120</v>
      </c>
      <c r="I4" s="21">
        <v>1060</v>
      </c>
      <c r="J4" s="21">
        <v>790</v>
      </c>
      <c r="K4" s="21">
        <v>960</v>
      </c>
      <c r="L4" s="21">
        <v>2420</v>
      </c>
      <c r="M4" s="21"/>
      <c r="N4" s="21"/>
      <c r="O4" s="21">
        <f>SUM(C4:N4)</f>
        <v>9060</v>
      </c>
    </row>
    <row r="5" spans="1:15" x14ac:dyDescent="0.2">
      <c r="A5" s="45"/>
      <c r="B5" s="22" t="s">
        <v>19</v>
      </c>
      <c r="C5" s="23">
        <f>C4/C3*100-100</f>
        <v>-10</v>
      </c>
      <c r="D5" s="23">
        <f t="shared" ref="D5:G5" si="0">D4/D3*100-100</f>
        <v>-29.629629629629633</v>
      </c>
      <c r="E5" s="23">
        <f t="shared" si="0"/>
        <v>-89.367088607594937</v>
      </c>
      <c r="F5" s="23">
        <f t="shared" si="0"/>
        <v>117.64705882352939</v>
      </c>
      <c r="G5" s="23">
        <f t="shared" si="0"/>
        <v>96.666666666666657</v>
      </c>
      <c r="H5" s="23">
        <f t="shared" ref="H5:I5" si="1">H4/H3*100-100</f>
        <v>314.81481481481478</v>
      </c>
      <c r="I5" s="23">
        <f t="shared" si="1"/>
        <v>-16.535433070866148</v>
      </c>
      <c r="J5" s="23">
        <f t="shared" ref="J5:K5" si="2">J4/J3*100-100</f>
        <v>41.071428571428584</v>
      </c>
      <c r="K5" s="23">
        <f t="shared" si="2"/>
        <v>174.28571428571428</v>
      </c>
      <c r="L5" s="23">
        <f t="shared" ref="L5" si="3">L4/L3*100-100</f>
        <v>462.79069767441865</v>
      </c>
      <c r="M5" s="24"/>
      <c r="N5" s="24"/>
      <c r="O5" s="24"/>
    </row>
    <row r="6" spans="1:15" x14ac:dyDescent="0.2">
      <c r="A6" s="45"/>
      <c r="B6" s="22" t="s">
        <v>20</v>
      </c>
      <c r="C6" s="23">
        <f>C4/C2*100-100</f>
        <v>-97.432239657631953</v>
      </c>
      <c r="D6" s="23">
        <f t="shared" ref="D6:G6" si="4">D4/D2*100-100</f>
        <v>-97.853107344632775</v>
      </c>
      <c r="E6" s="23">
        <f t="shared" si="4"/>
        <v>-96.508728179551127</v>
      </c>
      <c r="F6" s="23">
        <f t="shared" si="4"/>
        <v>-94.402420574886534</v>
      </c>
      <c r="G6" s="23">
        <f t="shared" si="4"/>
        <v>-89.658194566170025</v>
      </c>
      <c r="H6" s="23">
        <f t="shared" ref="H6:I6" si="5">H4/H2*100-100</f>
        <v>-88.465499485066942</v>
      </c>
      <c r="I6" s="23">
        <f t="shared" si="5"/>
        <v>-88.888888888888886</v>
      </c>
      <c r="J6" s="23">
        <f t="shared" ref="J6:K6" si="6">J4/J2*100-100</f>
        <v>-93.803921568627445</v>
      </c>
      <c r="K6" s="23">
        <f t="shared" si="6"/>
        <v>-90.031152647975077</v>
      </c>
      <c r="L6" s="23">
        <f t="shared" ref="L6" si="7">L4/L2*100-100</f>
        <v>-82.539682539682545</v>
      </c>
      <c r="M6" s="24"/>
      <c r="N6" s="24"/>
      <c r="O6" s="24"/>
    </row>
    <row r="7" spans="1:15" x14ac:dyDescent="0.2">
      <c r="A7" s="45" t="s">
        <v>21</v>
      </c>
      <c r="B7" s="20" t="s">
        <v>22</v>
      </c>
      <c r="C7" s="21">
        <v>35810</v>
      </c>
      <c r="D7" s="21">
        <v>46660</v>
      </c>
      <c r="E7" s="21">
        <v>63030</v>
      </c>
      <c r="F7" s="21">
        <v>62640</v>
      </c>
      <c r="G7" s="21">
        <v>79840</v>
      </c>
      <c r="H7" s="21">
        <v>52760</v>
      </c>
      <c r="I7" s="21">
        <v>73180</v>
      </c>
      <c r="J7" s="21">
        <v>70660</v>
      </c>
      <c r="K7" s="21">
        <v>62200</v>
      </c>
      <c r="L7" s="21">
        <v>112630</v>
      </c>
      <c r="M7" s="21">
        <v>69630</v>
      </c>
      <c r="N7" s="21">
        <v>42670</v>
      </c>
      <c r="O7" s="21">
        <v>771730</v>
      </c>
    </row>
    <row r="8" spans="1:15" x14ac:dyDescent="0.2">
      <c r="A8" s="45"/>
      <c r="B8" s="20" t="s">
        <v>17</v>
      </c>
      <c r="C8" s="21">
        <v>1430</v>
      </c>
      <c r="D8" s="21">
        <v>1230</v>
      </c>
      <c r="E8" s="21">
        <v>1350</v>
      </c>
      <c r="F8" s="21">
        <v>740</v>
      </c>
      <c r="G8" s="21">
        <v>1410</v>
      </c>
      <c r="H8" s="21">
        <v>2040</v>
      </c>
      <c r="I8" s="21">
        <v>1870</v>
      </c>
      <c r="J8" s="21">
        <v>1830</v>
      </c>
      <c r="K8" s="21">
        <v>380</v>
      </c>
      <c r="L8" s="21">
        <v>470</v>
      </c>
      <c r="M8" s="21">
        <v>370</v>
      </c>
      <c r="N8" s="21">
        <v>430</v>
      </c>
      <c r="O8" s="21">
        <v>13530</v>
      </c>
    </row>
    <row r="9" spans="1:15" x14ac:dyDescent="0.2">
      <c r="A9" s="45"/>
      <c r="B9" s="20" t="s">
        <v>18</v>
      </c>
      <c r="C9" s="21">
        <v>250</v>
      </c>
      <c r="D9" s="21">
        <v>320</v>
      </c>
      <c r="E9" s="21">
        <v>720</v>
      </c>
      <c r="F9" s="21">
        <v>940</v>
      </c>
      <c r="G9" s="21">
        <v>1080</v>
      </c>
      <c r="H9" s="21">
        <v>640</v>
      </c>
      <c r="I9" s="21">
        <v>1830</v>
      </c>
      <c r="J9" s="21">
        <v>2800</v>
      </c>
      <c r="K9" s="21">
        <v>1850</v>
      </c>
      <c r="L9" s="21">
        <v>5890</v>
      </c>
      <c r="M9" s="21"/>
      <c r="N9" s="21"/>
      <c r="O9" s="21">
        <f>SUM(C9:N9)</f>
        <v>16320</v>
      </c>
    </row>
    <row r="10" spans="1:15" x14ac:dyDescent="0.2">
      <c r="A10" s="45"/>
      <c r="B10" s="22" t="s">
        <v>19</v>
      </c>
      <c r="C10" s="23">
        <f>C9/C8*100-100</f>
        <v>-82.51748251748252</v>
      </c>
      <c r="D10" s="23">
        <f t="shared" ref="D10:G10" si="8">D9/D8*100-100</f>
        <v>-73.983739837398375</v>
      </c>
      <c r="E10" s="23">
        <f t="shared" si="8"/>
        <v>-46.666666666666664</v>
      </c>
      <c r="F10" s="23">
        <f t="shared" si="8"/>
        <v>27.027027027027017</v>
      </c>
      <c r="G10" s="23">
        <f t="shared" si="8"/>
        <v>-23.40425531914893</v>
      </c>
      <c r="H10" s="23">
        <f t="shared" ref="H10:I10" si="9">H9/H8*100-100</f>
        <v>-68.627450980392155</v>
      </c>
      <c r="I10" s="23">
        <f t="shared" si="9"/>
        <v>-2.1390374331550817</v>
      </c>
      <c r="J10" s="23">
        <f t="shared" ref="J10:K10" si="10">J9/J8*100-100</f>
        <v>53.005464480874309</v>
      </c>
      <c r="K10" s="23">
        <f t="shared" si="10"/>
        <v>386.84210526315786</v>
      </c>
      <c r="L10" s="23">
        <f t="shared" ref="L10" si="11">L9/L8*100-100</f>
        <v>1153.191489361702</v>
      </c>
      <c r="M10" s="24"/>
      <c r="N10" s="24"/>
      <c r="O10" s="24"/>
    </row>
    <row r="11" spans="1:15" x14ac:dyDescent="0.2">
      <c r="A11" s="45"/>
      <c r="B11" s="22" t="s">
        <v>20</v>
      </c>
      <c r="C11" s="23">
        <f>C9/C7*100-100</f>
        <v>-99.301870985758171</v>
      </c>
      <c r="D11" s="23">
        <f t="shared" ref="D11:G11" si="12">D9/D7*100-100</f>
        <v>-99.314187741105869</v>
      </c>
      <c r="E11" s="23">
        <f t="shared" si="12"/>
        <v>-98.857686815801998</v>
      </c>
      <c r="F11" s="23">
        <f t="shared" si="12"/>
        <v>-98.499361430395908</v>
      </c>
      <c r="G11" s="23">
        <f t="shared" si="12"/>
        <v>-98.647294589178358</v>
      </c>
      <c r="H11" s="23">
        <f t="shared" ref="H11:I11" si="13">H9/H7*100-100</f>
        <v>-98.786959818043968</v>
      </c>
      <c r="I11" s="23">
        <f t="shared" si="13"/>
        <v>-97.499316753211261</v>
      </c>
      <c r="J11" s="23">
        <f t="shared" ref="J11:K11" si="14">J9/J7*100-100</f>
        <v>-96.037362015284458</v>
      </c>
      <c r="K11" s="23">
        <f t="shared" si="14"/>
        <v>-97.025723472668815</v>
      </c>
      <c r="L11" s="23">
        <f t="shared" ref="L11" si="15">L9/L7*100-100</f>
        <v>-94.770487436739771</v>
      </c>
      <c r="M11" s="24"/>
      <c r="N11" s="24"/>
      <c r="O11" s="24"/>
    </row>
    <row r="12" spans="1:15" x14ac:dyDescent="0.2">
      <c r="A12" s="45" t="s">
        <v>23</v>
      </c>
      <c r="B12" s="20" t="s">
        <v>22</v>
      </c>
      <c r="C12" s="21">
        <v>16640</v>
      </c>
      <c r="D12" s="21">
        <v>16540</v>
      </c>
      <c r="E12" s="21">
        <v>20080</v>
      </c>
      <c r="F12" s="21">
        <v>22730</v>
      </c>
      <c r="G12" s="21">
        <v>18280</v>
      </c>
      <c r="H12" s="21">
        <v>13910</v>
      </c>
      <c r="I12" s="21">
        <v>18200</v>
      </c>
      <c r="J12" s="21">
        <v>17120</v>
      </c>
      <c r="K12" s="21">
        <v>13590</v>
      </c>
      <c r="L12" s="21">
        <v>21550</v>
      </c>
      <c r="M12" s="21">
        <v>22520</v>
      </c>
      <c r="N12" s="21">
        <v>15110</v>
      </c>
      <c r="O12" s="21">
        <v>216270</v>
      </c>
    </row>
    <row r="13" spans="1:15" x14ac:dyDescent="0.2">
      <c r="A13" s="45"/>
      <c r="B13" s="20" t="s">
        <v>17</v>
      </c>
      <c r="C13" s="21">
        <v>3430</v>
      </c>
      <c r="D13" s="21">
        <v>2840</v>
      </c>
      <c r="E13" s="21">
        <v>2570</v>
      </c>
      <c r="F13" s="21">
        <v>1770</v>
      </c>
      <c r="G13" s="21">
        <v>3030</v>
      </c>
      <c r="H13" s="21">
        <v>2120</v>
      </c>
      <c r="I13" s="21">
        <v>2470</v>
      </c>
      <c r="J13" s="21">
        <v>2090</v>
      </c>
      <c r="K13" s="21">
        <v>1830</v>
      </c>
      <c r="L13" s="21">
        <v>2580</v>
      </c>
      <c r="M13" s="21">
        <v>1960</v>
      </c>
      <c r="N13" s="21">
        <v>8580</v>
      </c>
      <c r="O13" s="21">
        <v>35280</v>
      </c>
    </row>
    <row r="14" spans="1:15" x14ac:dyDescent="0.2">
      <c r="A14" s="45"/>
      <c r="B14" s="20" t="s">
        <v>18</v>
      </c>
      <c r="C14" s="21">
        <v>1810</v>
      </c>
      <c r="D14" s="21">
        <v>1080</v>
      </c>
      <c r="E14" s="21">
        <v>1370</v>
      </c>
      <c r="F14" s="21">
        <v>910</v>
      </c>
      <c r="G14" s="21">
        <v>3830</v>
      </c>
      <c r="H14" s="21">
        <v>1970</v>
      </c>
      <c r="I14" s="21">
        <v>1030</v>
      </c>
      <c r="J14" s="21">
        <v>1780</v>
      </c>
      <c r="K14" s="21">
        <v>2010</v>
      </c>
      <c r="L14" s="21">
        <v>4000</v>
      </c>
      <c r="M14" s="21"/>
      <c r="N14" s="21"/>
      <c r="O14" s="21">
        <f>SUM(C14:N14)</f>
        <v>19790</v>
      </c>
    </row>
    <row r="15" spans="1:15" x14ac:dyDescent="0.2">
      <c r="A15" s="45"/>
      <c r="B15" s="22" t="s">
        <v>19</v>
      </c>
      <c r="C15" s="23">
        <f>C14/C13*100-100</f>
        <v>-47.23032069970845</v>
      </c>
      <c r="D15" s="23">
        <f t="shared" ref="D15:G15" si="16">D14/D13*100-100</f>
        <v>-61.971830985915496</v>
      </c>
      <c r="E15" s="23">
        <f t="shared" si="16"/>
        <v>-46.692607003891048</v>
      </c>
      <c r="F15" s="23">
        <f t="shared" si="16"/>
        <v>-48.58757062146892</v>
      </c>
      <c r="G15" s="23">
        <f t="shared" si="16"/>
        <v>26.402640264026417</v>
      </c>
      <c r="H15" s="23">
        <f t="shared" ref="H15:I15" si="17">H14/H13*100-100</f>
        <v>-7.0754716981132049</v>
      </c>
      <c r="I15" s="23">
        <f t="shared" si="17"/>
        <v>-58.299595141700408</v>
      </c>
      <c r="J15" s="23">
        <f t="shared" ref="J15:K15" si="18">J14/J13*100-100</f>
        <v>-14.832535885167459</v>
      </c>
      <c r="K15" s="23">
        <f t="shared" si="18"/>
        <v>9.8360655737704974</v>
      </c>
      <c r="L15" s="23">
        <f t="shared" ref="L15" si="19">L14/L13*100-100</f>
        <v>55.0387596899225</v>
      </c>
      <c r="M15" s="24"/>
      <c r="N15" s="24"/>
      <c r="O15" s="24"/>
    </row>
    <row r="16" spans="1:15" x14ac:dyDescent="0.2">
      <c r="A16" s="45"/>
      <c r="B16" s="22" t="s">
        <v>20</v>
      </c>
      <c r="C16" s="23">
        <f>C14/C12*100-100</f>
        <v>-89.12259615384616</v>
      </c>
      <c r="D16" s="23">
        <f t="shared" ref="D16:G16" si="20">D14/D12*100-100</f>
        <v>-93.470374848851264</v>
      </c>
      <c r="E16" s="23">
        <f t="shared" si="20"/>
        <v>-93.177290836653384</v>
      </c>
      <c r="F16" s="23">
        <f t="shared" si="20"/>
        <v>-95.996480422349322</v>
      </c>
      <c r="G16" s="23">
        <f t="shared" si="20"/>
        <v>-79.048140043763681</v>
      </c>
      <c r="H16" s="23">
        <f t="shared" ref="H16:I16" si="21">H14/H12*100-100</f>
        <v>-85.837526959022284</v>
      </c>
      <c r="I16" s="23">
        <f t="shared" si="21"/>
        <v>-94.340659340659343</v>
      </c>
      <c r="J16" s="23">
        <f t="shared" ref="J16:K16" si="22">J14/J12*100-100</f>
        <v>-89.60280373831776</v>
      </c>
      <c r="K16" s="23">
        <f t="shared" si="22"/>
        <v>-85.209713024282564</v>
      </c>
      <c r="L16" s="23">
        <f t="shared" ref="L16" si="23">L14/L12*100-100</f>
        <v>-81.438515081206504</v>
      </c>
      <c r="M16" s="24"/>
      <c r="N16" s="24"/>
      <c r="O16" s="24"/>
    </row>
    <row r="17" spans="1:15" x14ac:dyDescent="0.2">
      <c r="A17" s="45" t="s">
        <v>24</v>
      </c>
      <c r="B17" s="20" t="s">
        <v>22</v>
      </c>
      <c r="C17" s="21">
        <v>4270</v>
      </c>
      <c r="D17" s="21">
        <v>7220</v>
      </c>
      <c r="E17" s="21">
        <v>10750</v>
      </c>
      <c r="F17" s="21">
        <v>7870</v>
      </c>
      <c r="G17" s="21">
        <v>7250</v>
      </c>
      <c r="H17" s="21">
        <v>6990</v>
      </c>
      <c r="I17" s="21">
        <v>7980</v>
      </c>
      <c r="J17" s="21">
        <v>9150</v>
      </c>
      <c r="K17" s="21">
        <v>6670</v>
      </c>
      <c r="L17" s="21">
        <v>10220</v>
      </c>
      <c r="M17" s="21">
        <v>10490</v>
      </c>
      <c r="N17" s="21">
        <v>6510</v>
      </c>
      <c r="O17" s="21">
        <v>95360</v>
      </c>
    </row>
    <row r="18" spans="1:15" x14ac:dyDescent="0.2">
      <c r="A18" s="45"/>
      <c r="B18" s="20" t="s">
        <v>17</v>
      </c>
      <c r="C18" s="21">
        <v>1740</v>
      </c>
      <c r="D18" s="21">
        <v>150</v>
      </c>
      <c r="E18" s="21">
        <v>410</v>
      </c>
      <c r="F18" s="21">
        <v>420</v>
      </c>
      <c r="G18" s="21">
        <v>410</v>
      </c>
      <c r="H18" s="21">
        <v>100</v>
      </c>
      <c r="I18" s="21">
        <v>1670</v>
      </c>
      <c r="J18" s="21">
        <v>2270</v>
      </c>
      <c r="K18" s="21">
        <v>140</v>
      </c>
      <c r="L18" s="21">
        <v>170</v>
      </c>
      <c r="M18" s="21">
        <v>270</v>
      </c>
      <c r="N18" s="21">
        <v>990</v>
      </c>
      <c r="O18" s="21">
        <v>8750</v>
      </c>
    </row>
    <row r="19" spans="1:15" x14ac:dyDescent="0.2">
      <c r="A19" s="45"/>
      <c r="B19" s="20" t="s">
        <v>18</v>
      </c>
      <c r="C19" s="21">
        <v>70</v>
      </c>
      <c r="D19" s="21">
        <v>180</v>
      </c>
      <c r="E19" s="21">
        <v>220</v>
      </c>
      <c r="F19" s="21">
        <v>110</v>
      </c>
      <c r="G19" s="21">
        <v>420</v>
      </c>
      <c r="H19" s="21">
        <v>400</v>
      </c>
      <c r="I19" s="21">
        <v>220</v>
      </c>
      <c r="J19" s="21">
        <v>840</v>
      </c>
      <c r="K19" s="21">
        <v>1440</v>
      </c>
      <c r="L19" s="21">
        <v>1620</v>
      </c>
      <c r="M19" s="21"/>
      <c r="N19" s="21"/>
      <c r="O19" s="21">
        <f>SUM(C19:N19)</f>
        <v>5520</v>
      </c>
    </row>
    <row r="20" spans="1:15" x14ac:dyDescent="0.2">
      <c r="A20" s="45"/>
      <c r="B20" s="22" t="s">
        <v>19</v>
      </c>
      <c r="C20" s="23">
        <f>C19/C18*100-100</f>
        <v>-95.977011494252878</v>
      </c>
      <c r="D20" s="23">
        <f t="shared" ref="D20:G20" si="24">D19/D18*100-100</f>
        <v>20</v>
      </c>
      <c r="E20" s="23">
        <f t="shared" si="24"/>
        <v>-46.341463414634141</v>
      </c>
      <c r="F20" s="23">
        <f t="shared" si="24"/>
        <v>-73.80952380952381</v>
      </c>
      <c r="G20" s="23">
        <f t="shared" si="24"/>
        <v>2.4390243902439011</v>
      </c>
      <c r="H20" s="23">
        <f t="shared" ref="H20:I20" si="25">H19/H18*100-100</f>
        <v>300</v>
      </c>
      <c r="I20" s="23">
        <f t="shared" si="25"/>
        <v>-86.82634730538922</v>
      </c>
      <c r="J20" s="23">
        <f t="shared" ref="J20:K20" si="26">J19/J18*100-100</f>
        <v>-62.995594713656388</v>
      </c>
      <c r="K20" s="23">
        <f t="shared" si="26"/>
        <v>928.57142857142867</v>
      </c>
      <c r="L20" s="23">
        <f t="shared" ref="L20" si="27">L19/L18*100-100</f>
        <v>852.94117647058818</v>
      </c>
      <c r="M20" s="24"/>
      <c r="N20" s="24"/>
      <c r="O20" s="24"/>
    </row>
    <row r="21" spans="1:15" x14ac:dyDescent="0.2">
      <c r="A21" s="45"/>
      <c r="B21" s="22" t="s">
        <v>20</v>
      </c>
      <c r="C21" s="23">
        <f>C19/C17*100-100</f>
        <v>-98.360655737704917</v>
      </c>
      <c r="D21" s="23">
        <f t="shared" ref="D21:G21" si="28">D19/D17*100-100</f>
        <v>-97.50692520775624</v>
      </c>
      <c r="E21" s="23">
        <f t="shared" si="28"/>
        <v>-97.95348837209302</v>
      </c>
      <c r="F21" s="23">
        <f t="shared" si="28"/>
        <v>-98.602287166454886</v>
      </c>
      <c r="G21" s="23">
        <f t="shared" si="28"/>
        <v>-94.206896551724142</v>
      </c>
      <c r="H21" s="23">
        <f t="shared" ref="H21:I21" si="29">H19/H17*100-100</f>
        <v>-94.27753934191702</v>
      </c>
      <c r="I21" s="23">
        <f t="shared" si="29"/>
        <v>-97.24310776942356</v>
      </c>
      <c r="J21" s="23">
        <f t="shared" ref="J21:K21" si="30">J19/J17*100-100</f>
        <v>-90.819672131147541</v>
      </c>
      <c r="K21" s="23">
        <f t="shared" si="30"/>
        <v>-78.410794602698644</v>
      </c>
      <c r="L21" s="23">
        <f t="shared" ref="L21" si="31">L19/L17*100-100</f>
        <v>-84.148727984344418</v>
      </c>
      <c r="M21" s="24"/>
      <c r="N21" s="24"/>
      <c r="O21" s="24"/>
    </row>
    <row r="22" spans="1:15" x14ac:dyDescent="0.2">
      <c r="A22" s="45" t="s">
        <v>25</v>
      </c>
      <c r="B22" s="20" t="s">
        <v>22</v>
      </c>
      <c r="C22" s="21">
        <v>63730</v>
      </c>
      <c r="D22" s="21">
        <v>79270</v>
      </c>
      <c r="E22" s="21">
        <v>105890</v>
      </c>
      <c r="F22" s="21">
        <v>106470</v>
      </c>
      <c r="G22" s="21">
        <v>116780</v>
      </c>
      <c r="H22" s="21">
        <v>83360</v>
      </c>
      <c r="I22" s="21">
        <v>108900</v>
      </c>
      <c r="J22" s="21">
        <v>109680</v>
      </c>
      <c r="K22" s="21">
        <v>92090</v>
      </c>
      <c r="L22" s="21">
        <v>158260</v>
      </c>
      <c r="M22" s="21">
        <v>117930</v>
      </c>
      <c r="N22" s="21">
        <v>74560</v>
      </c>
      <c r="O22" s="21">
        <v>1216920</v>
      </c>
    </row>
    <row r="23" spans="1:15" x14ac:dyDescent="0.2">
      <c r="A23" s="45"/>
      <c r="B23" s="20" t="s">
        <v>17</v>
      </c>
      <c r="C23" s="21">
        <v>6800</v>
      </c>
      <c r="D23" s="21">
        <v>4490</v>
      </c>
      <c r="E23" s="21">
        <v>8280</v>
      </c>
      <c r="F23" s="21">
        <v>3270</v>
      </c>
      <c r="G23" s="21">
        <v>5450</v>
      </c>
      <c r="H23" s="21">
        <v>4540</v>
      </c>
      <c r="I23" s="21">
        <v>7270</v>
      </c>
      <c r="J23" s="21">
        <v>6760</v>
      </c>
      <c r="K23" s="21">
        <v>2700</v>
      </c>
      <c r="L23" s="21">
        <v>3650</v>
      </c>
      <c r="M23" s="21">
        <v>3630</v>
      </c>
      <c r="N23" s="21">
        <v>10350</v>
      </c>
      <c r="O23" s="21">
        <v>67180</v>
      </c>
    </row>
    <row r="24" spans="1:15" x14ac:dyDescent="0.2">
      <c r="A24" s="45"/>
      <c r="B24" s="20" t="s">
        <v>18</v>
      </c>
      <c r="C24" s="21">
        <v>2310</v>
      </c>
      <c r="D24" s="21">
        <v>1770</v>
      </c>
      <c r="E24" s="21">
        <v>2730</v>
      </c>
      <c r="F24" s="21">
        <v>2700</v>
      </c>
      <c r="G24" s="21">
        <v>6520</v>
      </c>
      <c r="H24" s="21">
        <v>4130</v>
      </c>
      <c r="I24" s="21">
        <v>4130</v>
      </c>
      <c r="J24" s="21">
        <v>6210</v>
      </c>
      <c r="K24" s="21">
        <v>6270</v>
      </c>
      <c r="L24" s="21">
        <v>13930</v>
      </c>
      <c r="M24" s="21"/>
      <c r="N24" s="21"/>
      <c r="O24" s="21">
        <f>SUM(C24:N24)</f>
        <v>50700</v>
      </c>
    </row>
    <row r="25" spans="1:15" x14ac:dyDescent="0.2">
      <c r="A25" s="45"/>
      <c r="B25" s="22" t="s">
        <v>19</v>
      </c>
      <c r="C25" s="23">
        <f>C24/C23*100-100</f>
        <v>-66.029411764705884</v>
      </c>
      <c r="D25" s="23">
        <f t="shared" ref="D25:G25" si="32">D24/D23*100-100</f>
        <v>-60.579064587973278</v>
      </c>
      <c r="E25" s="23">
        <f t="shared" si="32"/>
        <v>-67.028985507246375</v>
      </c>
      <c r="F25" s="23">
        <f t="shared" si="32"/>
        <v>-17.431192660550451</v>
      </c>
      <c r="G25" s="23">
        <f t="shared" si="32"/>
        <v>19.633027522935791</v>
      </c>
      <c r="H25" s="23">
        <f>H24/H23*100-100</f>
        <v>-9.030837004405285</v>
      </c>
      <c r="I25" s="23">
        <f>I24/I23*100-100</f>
        <v>-43.191196698762035</v>
      </c>
      <c r="J25" s="23">
        <f>J24/J23*100-100</f>
        <v>-8.1360946745562188</v>
      </c>
      <c r="K25" s="23">
        <f>K24/K23*100-100</f>
        <v>132.22222222222223</v>
      </c>
      <c r="L25" s="23">
        <f>L24/L23*100-100</f>
        <v>281.64383561643837</v>
      </c>
      <c r="M25" s="24"/>
      <c r="N25" s="24"/>
      <c r="O25" s="24"/>
    </row>
    <row r="26" spans="1:15" x14ac:dyDescent="0.2">
      <c r="A26" s="45"/>
      <c r="B26" s="22" t="s">
        <v>20</v>
      </c>
      <c r="C26" s="23">
        <f>C24/C22*100-100</f>
        <v>-96.375333437941322</v>
      </c>
      <c r="D26" s="23">
        <f t="shared" ref="D26:G26" si="33">D24/D22*100-100</f>
        <v>-97.767125015768897</v>
      </c>
      <c r="E26" s="23">
        <f t="shared" si="33"/>
        <v>-97.421852866181894</v>
      </c>
      <c r="F26" s="23">
        <f t="shared" si="33"/>
        <v>-97.464074387151314</v>
      </c>
      <c r="G26" s="23">
        <f t="shared" si="33"/>
        <v>-94.416852200719305</v>
      </c>
      <c r="H26" s="23">
        <f>H24/H22*100-100</f>
        <v>-95.045585412667947</v>
      </c>
      <c r="I26" s="23">
        <f>I24/I22*100-100</f>
        <v>-96.207529843893482</v>
      </c>
      <c r="J26" s="23">
        <f>J24/J22*100-100</f>
        <v>-94.338074398249447</v>
      </c>
      <c r="K26" s="23">
        <f>K24/K22*100-100</f>
        <v>-93.19144315343685</v>
      </c>
      <c r="L26" s="23">
        <f>L24/L22*100-100</f>
        <v>-91.198028560596484</v>
      </c>
      <c r="M26" s="24"/>
      <c r="N26" s="24"/>
      <c r="O26" s="24"/>
    </row>
    <row r="27" spans="1:15" x14ac:dyDescent="0.2">
      <c r="A27" s="45" t="s">
        <v>26</v>
      </c>
      <c r="B27" s="18" t="s">
        <v>22</v>
      </c>
      <c r="C27" s="25">
        <v>9208780</v>
      </c>
      <c r="D27" s="25">
        <v>9276270</v>
      </c>
      <c r="E27" s="25">
        <v>9515070</v>
      </c>
      <c r="F27" s="25">
        <v>11284480</v>
      </c>
      <c r="G27" s="26">
        <v>9727570</v>
      </c>
      <c r="H27" s="26">
        <v>9586990</v>
      </c>
      <c r="I27" s="26">
        <v>10801410</v>
      </c>
      <c r="J27" s="26">
        <v>9486460</v>
      </c>
      <c r="K27" s="26">
        <v>8260400</v>
      </c>
      <c r="L27" s="26">
        <v>10262020</v>
      </c>
      <c r="M27" s="26">
        <v>9064070</v>
      </c>
      <c r="N27" s="26">
        <v>9182820</v>
      </c>
      <c r="O27" s="21">
        <v>115656350</v>
      </c>
    </row>
    <row r="28" spans="1:15" x14ac:dyDescent="0.2">
      <c r="A28" s="45"/>
      <c r="B28" s="20" t="s">
        <v>17</v>
      </c>
      <c r="C28" s="27">
        <v>462290</v>
      </c>
      <c r="D28" s="27">
        <v>208690</v>
      </c>
      <c r="E28" s="28">
        <v>267770</v>
      </c>
      <c r="F28" s="28">
        <v>228470</v>
      </c>
      <c r="G28" s="28">
        <v>238970</v>
      </c>
      <c r="H28" s="28">
        <v>245430</v>
      </c>
      <c r="I28" s="28">
        <v>784720</v>
      </c>
      <c r="J28" s="26">
        <v>612700</v>
      </c>
      <c r="K28" s="26">
        <v>292360</v>
      </c>
      <c r="L28" s="29">
        <v>311630</v>
      </c>
      <c r="M28" s="26">
        <v>334060</v>
      </c>
      <c r="N28" s="26">
        <v>330070</v>
      </c>
      <c r="O28" s="21">
        <v>4317140</v>
      </c>
    </row>
    <row r="29" spans="1:15" x14ac:dyDescent="0.2">
      <c r="A29" s="45"/>
      <c r="B29" s="20" t="s">
        <v>18</v>
      </c>
      <c r="C29" s="27">
        <v>219780</v>
      </c>
      <c r="D29" s="27">
        <v>205390</v>
      </c>
      <c r="E29" s="30">
        <v>330560</v>
      </c>
      <c r="F29" s="28">
        <v>531310</v>
      </c>
      <c r="G29" s="28">
        <v>674310</v>
      </c>
      <c r="H29" s="28">
        <v>636200</v>
      </c>
      <c r="I29" s="28">
        <v>695690</v>
      </c>
      <c r="J29" s="26">
        <v>728230</v>
      </c>
      <c r="K29" s="26">
        <v>815750</v>
      </c>
      <c r="L29" s="29">
        <v>2118330</v>
      </c>
      <c r="M29" s="26"/>
      <c r="N29" s="26"/>
      <c r="O29" s="21">
        <f>SUM(C29:N29)</f>
        <v>6955550</v>
      </c>
    </row>
    <row r="30" spans="1:15" x14ac:dyDescent="0.2">
      <c r="A30" s="45"/>
      <c r="B30" s="22" t="s">
        <v>19</v>
      </c>
      <c r="C30" s="23">
        <f>C29/C28*100-100</f>
        <v>-52.458413549936189</v>
      </c>
      <c r="D30" s="23">
        <f t="shared" ref="D30:G30" si="34">D29/D28*100-100</f>
        <v>-1.5812928266807234</v>
      </c>
      <c r="E30" s="23">
        <f t="shared" si="34"/>
        <v>23.449228815774731</v>
      </c>
      <c r="F30" s="23">
        <f t="shared" si="34"/>
        <v>132.55131964809385</v>
      </c>
      <c r="G30" s="23">
        <f t="shared" si="34"/>
        <v>182.17349458090973</v>
      </c>
      <c r="H30" s="23">
        <f t="shared" ref="H30:I30" si="35">H29/H28*100-100</f>
        <v>159.218514444037</v>
      </c>
      <c r="I30" s="23">
        <f t="shared" si="35"/>
        <v>-11.345448057905998</v>
      </c>
      <c r="J30" s="23">
        <f t="shared" ref="J30:K30" si="36">J29/J28*100-100</f>
        <v>18.85588379304717</v>
      </c>
      <c r="K30" s="23">
        <f t="shared" si="36"/>
        <v>179.02243809002601</v>
      </c>
      <c r="L30" s="23">
        <f t="shared" ref="L30" si="37">L29/L28*100-100</f>
        <v>579.75804640118088</v>
      </c>
      <c r="M30" s="24"/>
      <c r="N30" s="24"/>
      <c r="O30" s="24"/>
    </row>
    <row r="31" spans="1:15" x14ac:dyDescent="0.2">
      <c r="A31" s="45"/>
      <c r="B31" s="22" t="s">
        <v>20</v>
      </c>
      <c r="C31" s="23">
        <f>C29/C27*100-100</f>
        <v>-97.613364636792284</v>
      </c>
      <c r="D31" s="23">
        <f t="shared" ref="D31:G31" si="38">D29/D27*100-100</f>
        <v>-97.785855737273707</v>
      </c>
      <c r="E31" s="23">
        <f t="shared" si="38"/>
        <v>-96.525932021519552</v>
      </c>
      <c r="F31" s="23">
        <f t="shared" si="38"/>
        <v>-95.291674937613436</v>
      </c>
      <c r="G31" s="23">
        <f t="shared" si="38"/>
        <v>-93.068052966979423</v>
      </c>
      <c r="H31" s="23">
        <f t="shared" ref="H31:I31" si="39">H29/H27*100-100</f>
        <v>-93.363923400358189</v>
      </c>
      <c r="I31" s="23">
        <f t="shared" si="39"/>
        <v>-93.559266799427107</v>
      </c>
      <c r="J31" s="23">
        <f t="shared" ref="J31:K31" si="40">J29/J27*100-100</f>
        <v>-92.3234799914826</v>
      </c>
      <c r="K31" s="23">
        <f t="shared" si="40"/>
        <v>-90.124570238729362</v>
      </c>
      <c r="L31" s="23">
        <f t="shared" ref="L31" si="41">L29/L27*100-100</f>
        <v>-79.357572875515729</v>
      </c>
      <c r="M31" s="24"/>
      <c r="N31" s="24"/>
      <c r="O31" s="24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O31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RowHeight="13.2" x14ac:dyDescent="0.2"/>
  <cols>
    <col min="1" max="1" width="7.109375" style="31" customWidth="1"/>
    <col min="2" max="2" width="15.44140625" style="31" customWidth="1"/>
    <col min="3" max="14" width="11.109375" style="31" customWidth="1"/>
    <col min="15" max="15" width="12.6640625" style="31" bestFit="1" customWidth="1"/>
  </cols>
  <sheetData>
    <row r="1" spans="1:15" x14ac:dyDescent="0.2">
      <c r="A1" s="32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2" t="s">
        <v>5</v>
      </c>
      <c r="G1" s="32" t="s">
        <v>6</v>
      </c>
      <c r="H1" s="32" t="s">
        <v>7</v>
      </c>
      <c r="I1" s="32" t="s">
        <v>8</v>
      </c>
      <c r="J1" s="32" t="s">
        <v>9</v>
      </c>
      <c r="K1" s="32" t="s">
        <v>10</v>
      </c>
      <c r="L1" s="32" t="s">
        <v>11</v>
      </c>
      <c r="M1" s="32" t="s">
        <v>12</v>
      </c>
      <c r="N1" s="32" t="s">
        <v>13</v>
      </c>
      <c r="O1" s="19" t="s">
        <v>14</v>
      </c>
    </row>
    <row r="2" spans="1:15" x14ac:dyDescent="0.2">
      <c r="A2" s="46" t="s">
        <v>15</v>
      </c>
      <c r="B2" s="20" t="s">
        <v>22</v>
      </c>
      <c r="C2" s="21">
        <f>全体!C2-外国人!C2</f>
        <v>151880</v>
      </c>
      <c r="D2" s="21">
        <f>全体!D2-外国人!D2</f>
        <v>148880</v>
      </c>
      <c r="E2" s="21">
        <f>全体!E2-外国人!E2</f>
        <v>207200</v>
      </c>
      <c r="F2" s="21">
        <f>全体!F2-外国人!F2</f>
        <v>214250</v>
      </c>
      <c r="G2" s="21">
        <f>全体!G2-外国人!G2</f>
        <v>240640</v>
      </c>
      <c r="H2" s="21">
        <f>全体!H2-外国人!H2</f>
        <v>175180</v>
      </c>
      <c r="I2" s="21">
        <f>全体!I2-外国人!I2</f>
        <v>200180</v>
      </c>
      <c r="J2" s="21">
        <f>全体!J2-外国人!J2</f>
        <v>276470</v>
      </c>
      <c r="K2" s="21">
        <f>全体!K2-外国人!K2</f>
        <v>197080</v>
      </c>
      <c r="L2" s="21">
        <f>全体!L2-外国人!L2</f>
        <v>227250</v>
      </c>
      <c r="M2" s="21">
        <f>全体!M2-外国人!M2</f>
        <v>220850</v>
      </c>
      <c r="N2" s="21">
        <f>全体!N2-外国人!N2</f>
        <v>175100</v>
      </c>
      <c r="O2" s="21">
        <f t="shared" ref="O2:O19" si="0">SUM(C2:N2)</f>
        <v>2434960</v>
      </c>
    </row>
    <row r="3" spans="1:15" x14ac:dyDescent="0.2">
      <c r="A3" s="47"/>
      <c r="B3" s="20" t="s">
        <v>17</v>
      </c>
      <c r="C3" s="21">
        <f>全体!C3-外国人!C3</f>
        <v>76740</v>
      </c>
      <c r="D3" s="21">
        <f>全体!D3-外国人!D3</f>
        <v>93500</v>
      </c>
      <c r="E3" s="21">
        <f>全体!E3-外国人!E3</f>
        <v>145680</v>
      </c>
      <c r="F3" s="21">
        <f>全体!F3-外国人!F3</f>
        <v>125050</v>
      </c>
      <c r="G3" s="21">
        <f>全体!G3-外国人!G3</f>
        <v>99900</v>
      </c>
      <c r="H3" s="21">
        <f>全体!H3-外国人!H3</f>
        <v>100930</v>
      </c>
      <c r="I3" s="21">
        <f>全体!I3-外国人!I3</f>
        <v>152210</v>
      </c>
      <c r="J3" s="21">
        <f>全体!J3-外国人!J3</f>
        <v>158130</v>
      </c>
      <c r="K3" s="21">
        <f>全体!K3-外国人!K3</f>
        <v>123320</v>
      </c>
      <c r="L3" s="21">
        <f>全体!L3-外国人!L3</f>
        <v>161990</v>
      </c>
      <c r="M3" s="21">
        <f>全体!M3-外国人!M3</f>
        <v>162970</v>
      </c>
      <c r="N3" s="21">
        <f>全体!N3-外国人!N3</f>
        <v>189560</v>
      </c>
      <c r="O3" s="21">
        <f t="shared" si="0"/>
        <v>1589980</v>
      </c>
    </row>
    <row r="4" spans="1:15" x14ac:dyDescent="0.2">
      <c r="A4" s="47"/>
      <c r="B4" s="20" t="s">
        <v>18</v>
      </c>
      <c r="C4" s="21">
        <f>全体!C4-外国人!C4</f>
        <v>115490</v>
      </c>
      <c r="D4" s="21">
        <f>全体!D4-外国人!D4</f>
        <v>91110</v>
      </c>
      <c r="E4" s="21">
        <f>全体!E4-外国人!E4</f>
        <v>127600</v>
      </c>
      <c r="F4" s="21">
        <f>全体!F4-外国人!F4</f>
        <v>139040</v>
      </c>
      <c r="G4" s="21">
        <f>全体!G4-外国人!G4</f>
        <v>168740</v>
      </c>
      <c r="H4" s="21">
        <f>全体!H4-外国人!H4</f>
        <v>124660</v>
      </c>
      <c r="I4" s="21">
        <f>全体!I4-外国人!I4</f>
        <v>215170</v>
      </c>
      <c r="J4" s="21">
        <f>全体!J4-外国人!J4</f>
        <v>261010</v>
      </c>
      <c r="K4" s="21">
        <f>全体!K4-外国人!K4</f>
        <v>126580</v>
      </c>
      <c r="L4" s="21">
        <f>全体!L4-外国人!L4</f>
        <v>160430</v>
      </c>
      <c r="M4" s="21"/>
      <c r="N4" s="21"/>
      <c r="O4" s="21">
        <f>SUM(C4:N4)</f>
        <v>1529830</v>
      </c>
    </row>
    <row r="5" spans="1:15" x14ac:dyDescent="0.2">
      <c r="A5" s="47"/>
      <c r="B5" s="22" t="s">
        <v>19</v>
      </c>
      <c r="C5" s="23">
        <f>C4/C3*100-100</f>
        <v>50.495178524889241</v>
      </c>
      <c r="D5" s="23">
        <f t="shared" ref="D5:G5" si="1">D4/D3*100-100</f>
        <v>-2.5561497326203124</v>
      </c>
      <c r="E5" s="23">
        <f t="shared" si="1"/>
        <v>-12.410763316858862</v>
      </c>
      <c r="F5" s="23">
        <f t="shared" si="1"/>
        <v>11.187524990003993</v>
      </c>
      <c r="G5" s="23">
        <f t="shared" si="1"/>
        <v>68.908908908908899</v>
      </c>
      <c r="H5" s="23">
        <f t="shared" ref="H5:I5" si="2">H4/H3*100-100</f>
        <v>23.511344496185487</v>
      </c>
      <c r="I5" s="23">
        <f t="shared" si="2"/>
        <v>41.363905131068918</v>
      </c>
      <c r="J5" s="23">
        <f t="shared" ref="J5:K5" si="3">J4/J3*100-100</f>
        <v>65.060393347245935</v>
      </c>
      <c r="K5" s="23">
        <f t="shared" si="3"/>
        <v>2.6435290301654248</v>
      </c>
      <c r="L5" s="23">
        <f t="shared" ref="L5" si="4">L4/L3*100-100</f>
        <v>-0.96302240879066403</v>
      </c>
      <c r="M5" s="24"/>
      <c r="N5" s="24"/>
      <c r="O5" s="24"/>
    </row>
    <row r="6" spans="1:15" x14ac:dyDescent="0.2">
      <c r="A6" s="48"/>
      <c r="B6" s="22" t="s">
        <v>20</v>
      </c>
      <c r="C6" s="23">
        <f>C4/C2*100-100</f>
        <v>-23.959705030287068</v>
      </c>
      <c r="D6" s="23">
        <f t="shared" ref="D6:G6" si="5">D4/D2*100-100</f>
        <v>-38.803062869425041</v>
      </c>
      <c r="E6" s="23">
        <f t="shared" si="5"/>
        <v>-38.416988416988417</v>
      </c>
      <c r="F6" s="23">
        <f t="shared" si="5"/>
        <v>-35.103850641773633</v>
      </c>
      <c r="G6" s="23">
        <f t="shared" si="5"/>
        <v>-29.878656914893625</v>
      </c>
      <c r="H6" s="23">
        <f t="shared" ref="H6:I6" si="6">H4/H2*100-100</f>
        <v>-28.838908551204483</v>
      </c>
      <c r="I6" s="23">
        <f t="shared" si="6"/>
        <v>7.4882605654910606</v>
      </c>
      <c r="J6" s="23">
        <f t="shared" ref="J6:K6" si="7">J4/J2*100-100</f>
        <v>-5.5919267913336057</v>
      </c>
      <c r="K6" s="23">
        <f t="shared" si="7"/>
        <v>-35.772275218185513</v>
      </c>
      <c r="L6" s="23">
        <f t="shared" ref="L6" si="8">L4/L2*100-100</f>
        <v>-29.403740374037397</v>
      </c>
      <c r="M6" s="24"/>
      <c r="N6" s="24"/>
      <c r="O6" s="24"/>
    </row>
    <row r="7" spans="1:15" x14ac:dyDescent="0.2">
      <c r="A7" s="46" t="s">
        <v>21</v>
      </c>
      <c r="B7" s="20" t="s">
        <v>22</v>
      </c>
      <c r="C7" s="21">
        <f>全体!C7-外国人!C7</f>
        <v>237920</v>
      </c>
      <c r="D7" s="21">
        <f>全体!D7-外国人!D7</f>
        <v>247050</v>
      </c>
      <c r="E7" s="21">
        <f>全体!E7-外国人!E7</f>
        <v>334310</v>
      </c>
      <c r="F7" s="21">
        <f>全体!F7-外国人!F7</f>
        <v>316720</v>
      </c>
      <c r="G7" s="21">
        <f>全体!G7-外国人!G7</f>
        <v>338770</v>
      </c>
      <c r="H7" s="21">
        <f>全体!H7-外国人!H7</f>
        <v>270790</v>
      </c>
      <c r="I7" s="21">
        <f>全体!I7-外国人!I7</f>
        <v>319910</v>
      </c>
      <c r="J7" s="21">
        <f>全体!J7-外国人!J7</f>
        <v>469990</v>
      </c>
      <c r="K7" s="21">
        <f>全体!K7-外国人!K7</f>
        <v>343290</v>
      </c>
      <c r="L7" s="21">
        <f>全体!L7-外国人!L7</f>
        <v>353970</v>
      </c>
      <c r="M7" s="21">
        <f>全体!M7-外国人!M7</f>
        <v>357860</v>
      </c>
      <c r="N7" s="21">
        <f>全体!N7-外国人!N7</f>
        <v>296960</v>
      </c>
      <c r="O7" s="21">
        <f t="shared" si="0"/>
        <v>3887540</v>
      </c>
    </row>
    <row r="8" spans="1:15" x14ac:dyDescent="0.2">
      <c r="A8" s="47"/>
      <c r="B8" s="20" t="s">
        <v>17</v>
      </c>
      <c r="C8" s="21">
        <f>全体!C8-外国人!C8</f>
        <v>111280</v>
      </c>
      <c r="D8" s="21">
        <f>全体!D8-外国人!D8</f>
        <v>118460</v>
      </c>
      <c r="E8" s="21">
        <f>全体!E8-外国人!E8</f>
        <v>226590</v>
      </c>
      <c r="F8" s="21">
        <f>全体!F8-外国人!F8</f>
        <v>151620</v>
      </c>
      <c r="G8" s="21">
        <f>全体!G8-外国人!G8</f>
        <v>132430</v>
      </c>
      <c r="H8" s="21">
        <f>全体!H8-外国人!H8</f>
        <v>119580</v>
      </c>
      <c r="I8" s="21">
        <f>全体!I8-外国人!I8</f>
        <v>215410</v>
      </c>
      <c r="J8" s="21">
        <f>全体!J8-外国人!J8</f>
        <v>235800</v>
      </c>
      <c r="K8" s="21">
        <f>全体!K8-外国人!K8</f>
        <v>150160</v>
      </c>
      <c r="L8" s="21">
        <f>全体!L8-外国人!L8</f>
        <v>227300</v>
      </c>
      <c r="M8" s="21">
        <f>全体!M8-外国人!M8</f>
        <v>275700</v>
      </c>
      <c r="N8" s="21">
        <f>全体!N8-外国人!N8</f>
        <v>292050</v>
      </c>
      <c r="O8" s="21">
        <f t="shared" si="0"/>
        <v>2256380</v>
      </c>
    </row>
    <row r="9" spans="1:15" x14ac:dyDescent="0.2">
      <c r="A9" s="47"/>
      <c r="B9" s="20" t="s">
        <v>18</v>
      </c>
      <c r="C9" s="21">
        <f>全体!C9-外国人!C9</f>
        <v>193910</v>
      </c>
      <c r="D9" s="21">
        <f>全体!D9-外国人!D9</f>
        <v>145620</v>
      </c>
      <c r="E9" s="21">
        <f>全体!E9-外国人!E9</f>
        <v>271910</v>
      </c>
      <c r="F9" s="21">
        <f>全体!F9-外国人!F9</f>
        <v>218720</v>
      </c>
      <c r="G9" s="21">
        <f>全体!G9-外国人!G9</f>
        <v>263770</v>
      </c>
      <c r="H9" s="21">
        <f>全体!H9-外国人!H9</f>
        <v>222470</v>
      </c>
      <c r="I9" s="21">
        <f>全体!I9-外国人!I9</f>
        <v>296580</v>
      </c>
      <c r="J9" s="21">
        <f>全体!J9-外国人!J9</f>
        <v>425690</v>
      </c>
      <c r="K9" s="21">
        <f>全体!K9-外国人!K9</f>
        <v>265710</v>
      </c>
      <c r="L9" s="21">
        <f>全体!L9-外国人!L9</f>
        <v>313930</v>
      </c>
      <c r="M9" s="21"/>
      <c r="N9" s="21"/>
      <c r="O9" s="21">
        <f t="shared" si="0"/>
        <v>2618310</v>
      </c>
    </row>
    <row r="10" spans="1:15" x14ac:dyDescent="0.2">
      <c r="A10" s="47"/>
      <c r="B10" s="22" t="s">
        <v>19</v>
      </c>
      <c r="C10" s="23">
        <f>C9/C8*100-100</f>
        <v>74.254133716750545</v>
      </c>
      <c r="D10" s="23">
        <f t="shared" ref="D10:E10" si="9">D9/D8*100-100</f>
        <v>22.927570487928421</v>
      </c>
      <c r="E10" s="23">
        <f t="shared" si="9"/>
        <v>20.000882651485057</v>
      </c>
      <c r="F10" s="23">
        <f t="shared" ref="F10:L10" si="10">F9/F8*100-100</f>
        <v>44.255375280306026</v>
      </c>
      <c r="G10" s="23">
        <f t="shared" si="10"/>
        <v>99.176923657781487</v>
      </c>
      <c r="H10" s="23">
        <f t="shared" si="10"/>
        <v>86.042816524502427</v>
      </c>
      <c r="I10" s="23">
        <f t="shared" si="10"/>
        <v>37.681630379276726</v>
      </c>
      <c r="J10" s="23">
        <f t="shared" si="10"/>
        <v>80.53011026293467</v>
      </c>
      <c r="K10" s="23">
        <f t="shared" si="10"/>
        <v>76.951251997868951</v>
      </c>
      <c r="L10" s="23">
        <f t="shared" si="10"/>
        <v>38.112626484821845</v>
      </c>
      <c r="M10" s="24"/>
      <c r="N10" s="24"/>
      <c r="O10" s="24"/>
    </row>
    <row r="11" spans="1:15" x14ac:dyDescent="0.2">
      <c r="A11" s="48"/>
      <c r="B11" s="22" t="s">
        <v>20</v>
      </c>
      <c r="C11" s="23">
        <f>C9/C7*100-100</f>
        <v>-18.497814391392069</v>
      </c>
      <c r="D11" s="23">
        <f t="shared" ref="D11:E11" si="11">D9/D7*100-100</f>
        <v>-41.056466302367944</v>
      </c>
      <c r="E11" s="23">
        <f t="shared" si="11"/>
        <v>-18.665310639825321</v>
      </c>
      <c r="F11" s="23">
        <f t="shared" ref="F11:K11" si="12">F9/F7*100-100</f>
        <v>-30.942157110381402</v>
      </c>
      <c r="G11" s="23">
        <f t="shared" si="12"/>
        <v>-22.138914307642352</v>
      </c>
      <c r="H11" s="23">
        <f t="shared" si="12"/>
        <v>-17.844085822962441</v>
      </c>
      <c r="I11" s="23">
        <f t="shared" si="12"/>
        <v>-7.2926760651433256</v>
      </c>
      <c r="J11" s="23">
        <f t="shared" si="12"/>
        <v>-9.4257324623928156</v>
      </c>
      <c r="K11" s="23">
        <f t="shared" si="12"/>
        <v>-22.598968801887622</v>
      </c>
      <c r="L11" s="23">
        <f t="shared" ref="L11" si="13">L9/L7*100-100</f>
        <v>-11.311693081334568</v>
      </c>
      <c r="M11" s="24"/>
      <c r="N11" s="24"/>
      <c r="O11" s="24"/>
    </row>
    <row r="12" spans="1:15" x14ac:dyDescent="0.2">
      <c r="A12" s="46" t="s">
        <v>23</v>
      </c>
      <c r="B12" s="20" t="s">
        <v>22</v>
      </c>
      <c r="C12" s="21">
        <f>全体!C12-外国人!C12</f>
        <v>280740</v>
      </c>
      <c r="D12" s="21">
        <f>全体!D12-外国人!D12</f>
        <v>279120</v>
      </c>
      <c r="E12" s="21">
        <f>全体!E12-外国人!E12</f>
        <v>371140</v>
      </c>
      <c r="F12" s="21">
        <f>全体!F12-外国人!F12</f>
        <v>357890</v>
      </c>
      <c r="G12" s="21">
        <f>全体!G12-外国人!G12</f>
        <v>362950</v>
      </c>
      <c r="H12" s="21">
        <f>全体!H12-外国人!H12</f>
        <v>296720</v>
      </c>
      <c r="I12" s="21">
        <f>全体!I12-外国人!I12</f>
        <v>345970</v>
      </c>
      <c r="J12" s="21">
        <f>全体!J12-外国人!J12</f>
        <v>449370</v>
      </c>
      <c r="K12" s="21">
        <f>全体!K12-外国人!K12</f>
        <v>330340</v>
      </c>
      <c r="L12" s="21">
        <f>全体!L12-外国人!L12</f>
        <v>373160</v>
      </c>
      <c r="M12" s="21">
        <f>全体!M12-外国人!M12</f>
        <v>401040</v>
      </c>
      <c r="N12" s="21">
        <f>全体!N12-外国人!N12</f>
        <v>320800</v>
      </c>
      <c r="O12" s="21">
        <f t="shared" si="0"/>
        <v>4169240</v>
      </c>
    </row>
    <row r="13" spans="1:15" x14ac:dyDescent="0.2">
      <c r="A13" s="47"/>
      <c r="B13" s="20" t="s">
        <v>17</v>
      </c>
      <c r="C13" s="21">
        <f>全体!C13-外国人!C13</f>
        <v>135650</v>
      </c>
      <c r="D13" s="21">
        <f>全体!D13-外国人!D13</f>
        <v>141920</v>
      </c>
      <c r="E13" s="21">
        <f>全体!E13-外国人!E13</f>
        <v>240060</v>
      </c>
      <c r="F13" s="21">
        <f>全体!F13-外国人!F13</f>
        <v>166140</v>
      </c>
      <c r="G13" s="21">
        <f>全体!G13-外国人!G13</f>
        <v>140940</v>
      </c>
      <c r="H13" s="21">
        <f>全体!H13-外国人!H13</f>
        <v>168900</v>
      </c>
      <c r="I13" s="21">
        <f>全体!I13-外国人!I13</f>
        <v>244780</v>
      </c>
      <c r="J13" s="21">
        <f>全体!J13-外国人!J13</f>
        <v>235490</v>
      </c>
      <c r="K13" s="21">
        <f>全体!K13-外国人!K13</f>
        <v>162310</v>
      </c>
      <c r="L13" s="21">
        <f>全体!L13-外国人!L13</f>
        <v>243550</v>
      </c>
      <c r="M13" s="21">
        <f>全体!M13-外国人!M13</f>
        <v>316970</v>
      </c>
      <c r="N13" s="21">
        <f>全体!N13-外国人!N13</f>
        <v>305760</v>
      </c>
      <c r="O13" s="21">
        <f t="shared" si="0"/>
        <v>2502470</v>
      </c>
    </row>
    <row r="14" spans="1:15" x14ac:dyDescent="0.2">
      <c r="A14" s="47"/>
      <c r="B14" s="20" t="s">
        <v>18</v>
      </c>
      <c r="C14" s="21">
        <f>全体!C14-外国人!C14</f>
        <v>201030</v>
      </c>
      <c r="D14" s="21">
        <f>全体!D14-外国人!D14</f>
        <v>175070</v>
      </c>
      <c r="E14" s="21">
        <f>全体!E14-外国人!E14</f>
        <v>312450</v>
      </c>
      <c r="F14" s="21">
        <f>全体!F14-外国人!F14</f>
        <v>280430</v>
      </c>
      <c r="G14" s="21">
        <f>全体!G14-外国人!G14</f>
        <v>326590</v>
      </c>
      <c r="H14" s="21">
        <f>全体!H14-外国人!H14</f>
        <v>305360</v>
      </c>
      <c r="I14" s="21">
        <f>全体!I14-外国人!I14</f>
        <v>336080</v>
      </c>
      <c r="J14" s="21">
        <f>全体!J14-外国人!J14</f>
        <v>400660</v>
      </c>
      <c r="K14" s="21">
        <f>全体!K14-外国人!K14</f>
        <v>292430</v>
      </c>
      <c r="L14" s="21">
        <f>全体!L14-外国人!L14</f>
        <v>357090</v>
      </c>
      <c r="M14" s="21"/>
      <c r="N14" s="21"/>
      <c r="O14" s="21">
        <f t="shared" si="0"/>
        <v>2987190</v>
      </c>
    </row>
    <row r="15" spans="1:15" x14ac:dyDescent="0.2">
      <c r="A15" s="47"/>
      <c r="B15" s="22" t="s">
        <v>19</v>
      </c>
      <c r="C15" s="23">
        <f>C14/C13*100-100</f>
        <v>48.197567268706223</v>
      </c>
      <c r="D15" s="23">
        <f t="shared" ref="D15:G15" si="14">D14/D13*100-100</f>
        <v>23.358229988726052</v>
      </c>
      <c r="E15" s="23">
        <f t="shared" si="14"/>
        <v>30.154961259685081</v>
      </c>
      <c r="F15" s="23">
        <f t="shared" si="14"/>
        <v>68.791380763211748</v>
      </c>
      <c r="G15" s="23">
        <f t="shared" si="14"/>
        <v>131.72271888746985</v>
      </c>
      <c r="H15" s="23">
        <f t="shared" ref="H15:I15" si="15">H14/H13*100-100</f>
        <v>80.793368857312004</v>
      </c>
      <c r="I15" s="23">
        <f t="shared" si="15"/>
        <v>37.298798921480511</v>
      </c>
      <c r="J15" s="23">
        <f t="shared" ref="J15:K15" si="16">J14/J13*100-100</f>
        <v>70.138859399549858</v>
      </c>
      <c r="K15" s="23">
        <f t="shared" si="16"/>
        <v>80.167580555726715</v>
      </c>
      <c r="L15" s="23">
        <f t="shared" ref="L15" si="17">L14/L13*100-100</f>
        <v>46.618764114144938</v>
      </c>
      <c r="M15" s="24"/>
      <c r="N15" s="24"/>
      <c r="O15" s="24"/>
    </row>
    <row r="16" spans="1:15" x14ac:dyDescent="0.2">
      <c r="A16" s="48"/>
      <c r="B16" s="22" t="s">
        <v>20</v>
      </c>
      <c r="C16" s="23">
        <f>C14/C12*100-100</f>
        <v>-28.392818978414198</v>
      </c>
      <c r="D16" s="23">
        <f t="shared" ref="D16:G16" si="18">D14/D12*100-100</f>
        <v>-37.277873316136436</v>
      </c>
      <c r="E16" s="23">
        <f t="shared" si="18"/>
        <v>-15.813439672360829</v>
      </c>
      <c r="F16" s="23">
        <f t="shared" si="18"/>
        <v>-21.643521752493783</v>
      </c>
      <c r="G16" s="23">
        <f t="shared" si="18"/>
        <v>-10.017908802865406</v>
      </c>
      <c r="H16" s="23">
        <f t="shared" ref="H16:I16" si="19">H14/H12*100-100</f>
        <v>2.9118360744135856</v>
      </c>
      <c r="I16" s="23">
        <f t="shared" si="19"/>
        <v>-2.8586293609272388</v>
      </c>
      <c r="J16" s="23">
        <f t="shared" ref="J16:K16" si="20">J14/J12*100-100</f>
        <v>-10.839619912321695</v>
      </c>
      <c r="K16" s="23">
        <f t="shared" si="20"/>
        <v>-11.476054973663494</v>
      </c>
      <c r="L16" s="23">
        <f t="shared" ref="L16" si="21">L14/L12*100-100</f>
        <v>-4.3064637152963883</v>
      </c>
      <c r="M16" s="24"/>
      <c r="N16" s="24"/>
      <c r="O16" s="24"/>
    </row>
    <row r="17" spans="1:15" x14ac:dyDescent="0.2">
      <c r="A17" s="45" t="s">
        <v>24</v>
      </c>
      <c r="B17" s="20" t="s">
        <v>22</v>
      </c>
      <c r="C17" s="21">
        <f>全体!C17-外国人!C17</f>
        <v>161170</v>
      </c>
      <c r="D17" s="21">
        <f>全体!D17-外国人!D17</f>
        <v>185760</v>
      </c>
      <c r="E17" s="21">
        <f>全体!E17-外国人!E17</f>
        <v>255540</v>
      </c>
      <c r="F17" s="21">
        <f>全体!F17-外国人!F17</f>
        <v>264730</v>
      </c>
      <c r="G17" s="21">
        <f>全体!G17-外国人!G17</f>
        <v>279760</v>
      </c>
      <c r="H17" s="21">
        <f>全体!H17-外国人!H17</f>
        <v>199800</v>
      </c>
      <c r="I17" s="21">
        <f>全体!I17-外国人!I17</f>
        <v>230350</v>
      </c>
      <c r="J17" s="21">
        <f>全体!J17-外国人!J17</f>
        <v>338720</v>
      </c>
      <c r="K17" s="21">
        <f>全体!K17-外国人!K17</f>
        <v>217020</v>
      </c>
      <c r="L17" s="21">
        <f>全体!L17-外国人!L17</f>
        <v>233190</v>
      </c>
      <c r="M17" s="21">
        <f>全体!M17-外国人!M17</f>
        <v>251840</v>
      </c>
      <c r="N17" s="21">
        <f>全体!N17-外国人!N17</f>
        <v>189860</v>
      </c>
      <c r="O17" s="21">
        <f t="shared" si="0"/>
        <v>2807740</v>
      </c>
    </row>
    <row r="18" spans="1:15" x14ac:dyDescent="0.2">
      <c r="A18" s="45"/>
      <c r="B18" s="20" t="s">
        <v>17</v>
      </c>
      <c r="C18" s="21">
        <f>全体!C18-外国人!C18</f>
        <v>90620</v>
      </c>
      <c r="D18" s="21">
        <f>全体!D18-外国人!D18</f>
        <v>111130</v>
      </c>
      <c r="E18" s="21">
        <f>全体!E18-外国人!E18</f>
        <v>170990</v>
      </c>
      <c r="F18" s="21">
        <f>全体!F18-外国人!F18</f>
        <v>137440</v>
      </c>
      <c r="G18" s="21">
        <f>全体!G18-外国人!G18</f>
        <v>139500</v>
      </c>
      <c r="H18" s="21">
        <f>全体!H18-外国人!H18</f>
        <v>97860</v>
      </c>
      <c r="I18" s="21">
        <f>全体!I18-外国人!I18</f>
        <v>170060</v>
      </c>
      <c r="J18" s="21">
        <f>全体!J18-外国人!J18</f>
        <v>207180</v>
      </c>
      <c r="K18" s="21">
        <f>全体!K18-外国人!K18</f>
        <v>136290</v>
      </c>
      <c r="L18" s="21">
        <f>全体!L18-外国人!L18</f>
        <v>187200</v>
      </c>
      <c r="M18" s="21">
        <f>全体!M18-外国人!M18</f>
        <v>226210</v>
      </c>
      <c r="N18" s="21">
        <f>全体!N18-外国人!N18</f>
        <v>226440</v>
      </c>
      <c r="O18" s="21">
        <f t="shared" si="0"/>
        <v>1900920</v>
      </c>
    </row>
    <row r="19" spans="1:15" x14ac:dyDescent="0.2">
      <c r="A19" s="45"/>
      <c r="B19" s="20" t="s">
        <v>18</v>
      </c>
      <c r="C19" s="21">
        <f>全体!C19-外国人!C19</f>
        <v>185030</v>
      </c>
      <c r="D19" s="21">
        <f>全体!D19-外国人!D19</f>
        <v>159090</v>
      </c>
      <c r="E19" s="21">
        <f>全体!E19-外国人!E19</f>
        <v>192860</v>
      </c>
      <c r="F19" s="21">
        <f>全体!F19-外国人!F19</f>
        <v>205460</v>
      </c>
      <c r="G19" s="21">
        <f>全体!G19-外国人!G19</f>
        <v>239640</v>
      </c>
      <c r="H19" s="21">
        <f>全体!H19-外国人!H19</f>
        <v>189160</v>
      </c>
      <c r="I19" s="21">
        <f>全体!I19-外国人!I19</f>
        <v>248660</v>
      </c>
      <c r="J19" s="21">
        <f>全体!J19-外国人!J19</f>
        <v>317030</v>
      </c>
      <c r="K19" s="21">
        <f>全体!K19-外国人!K19</f>
        <v>212540</v>
      </c>
      <c r="L19" s="21">
        <f>全体!L19-外国人!L19</f>
        <v>243300</v>
      </c>
      <c r="M19" s="21"/>
      <c r="N19" s="21"/>
      <c r="O19" s="21">
        <f t="shared" si="0"/>
        <v>2192770</v>
      </c>
    </row>
    <row r="20" spans="1:15" x14ac:dyDescent="0.2">
      <c r="A20" s="45"/>
      <c r="B20" s="22" t="s">
        <v>19</v>
      </c>
      <c r="C20" s="23">
        <f>C19/C18*100-100</f>
        <v>104.18229971308764</v>
      </c>
      <c r="D20" s="23">
        <f t="shared" ref="D20:G20" si="22">D19/D18*100-100</f>
        <v>43.156663367227566</v>
      </c>
      <c r="E20" s="23">
        <f t="shared" si="22"/>
        <v>12.790221650388929</v>
      </c>
      <c r="F20" s="23">
        <f t="shared" si="22"/>
        <v>49.490686845168796</v>
      </c>
      <c r="G20" s="23">
        <f t="shared" si="22"/>
        <v>71.784946236559136</v>
      </c>
      <c r="H20" s="23">
        <f t="shared" ref="H20:I20" si="23">H19/H18*100-100</f>
        <v>93.296546086245655</v>
      </c>
      <c r="I20" s="23">
        <f t="shared" si="23"/>
        <v>46.218981535928492</v>
      </c>
      <c r="J20" s="23">
        <f t="shared" ref="J20:K20" si="24">J19/J18*100-100</f>
        <v>53.021527174437693</v>
      </c>
      <c r="K20" s="23">
        <f t="shared" si="24"/>
        <v>55.946877980776293</v>
      </c>
      <c r="L20" s="23">
        <f t="shared" ref="L20" si="25">L19/L18*100-100</f>
        <v>29.96794871794873</v>
      </c>
      <c r="M20" s="24"/>
      <c r="N20" s="24"/>
      <c r="O20" s="24"/>
    </row>
    <row r="21" spans="1:15" x14ac:dyDescent="0.2">
      <c r="A21" s="45"/>
      <c r="B21" s="22" t="s">
        <v>20</v>
      </c>
      <c r="C21" s="23">
        <f>C19/C17*100-100</f>
        <v>14.804243965998637</v>
      </c>
      <c r="D21" s="23">
        <f t="shared" ref="D21:G21" si="26">D19/D17*100-100</f>
        <v>-14.357235142118867</v>
      </c>
      <c r="E21" s="23">
        <f t="shared" si="26"/>
        <v>-24.528449557799163</v>
      </c>
      <c r="F21" s="23">
        <f t="shared" si="26"/>
        <v>-22.388849015978536</v>
      </c>
      <c r="G21" s="23">
        <f t="shared" si="26"/>
        <v>-14.340863597369164</v>
      </c>
      <c r="H21" s="23">
        <f t="shared" ref="H21:I21" si="27">H19/H17*100-100</f>
        <v>-5.3253253253253234</v>
      </c>
      <c r="I21" s="23">
        <f t="shared" si="27"/>
        <v>7.94877360538311</v>
      </c>
      <c r="J21" s="23">
        <f t="shared" ref="J21:K21" si="28">J19/J17*100-100</f>
        <v>-6.4035191308455381</v>
      </c>
      <c r="K21" s="23">
        <f t="shared" si="28"/>
        <v>-2.0643258685835377</v>
      </c>
      <c r="L21" s="23">
        <f t="shared" ref="L21" si="29">L19/L17*100-100</f>
        <v>4.3355203910973898</v>
      </c>
      <c r="M21" s="24"/>
      <c r="N21" s="24"/>
      <c r="O21" s="24"/>
    </row>
    <row r="22" spans="1:15" x14ac:dyDescent="0.2">
      <c r="A22" s="46" t="s">
        <v>25</v>
      </c>
      <c r="B22" s="20" t="s">
        <v>22</v>
      </c>
      <c r="C22" s="21">
        <f>全体!C22-外国人!C22</f>
        <v>831720</v>
      </c>
      <c r="D22" s="21">
        <f>全体!D22-外国人!D22</f>
        <v>860820</v>
      </c>
      <c r="E22" s="21">
        <f>全体!E22-外国人!E22</f>
        <v>1168190</v>
      </c>
      <c r="F22" s="21">
        <f>全体!F22-外国人!F22</f>
        <v>1153590</v>
      </c>
      <c r="G22" s="21">
        <f>全体!G22-外国人!G22</f>
        <v>1222110</v>
      </c>
      <c r="H22" s="21">
        <f>全体!H22-外国人!H22</f>
        <v>942500</v>
      </c>
      <c r="I22" s="21">
        <f>全体!I22-外国人!I22</f>
        <v>1096410</v>
      </c>
      <c r="J22" s="21">
        <f>全体!J22-外国人!J22</f>
        <v>1534550</v>
      </c>
      <c r="K22" s="21">
        <f>全体!K22-外国人!K22</f>
        <v>1087740</v>
      </c>
      <c r="L22" s="21">
        <f>全体!L22-外国人!L22</f>
        <v>1187570</v>
      </c>
      <c r="M22" s="21">
        <f>全体!M22-外国人!M22</f>
        <v>1231590</v>
      </c>
      <c r="N22" s="21">
        <f>全体!N22-外国人!N22</f>
        <v>982730</v>
      </c>
      <c r="O22" s="21">
        <f>SUM(C22:N22)</f>
        <v>13299520</v>
      </c>
    </row>
    <row r="23" spans="1:15" x14ac:dyDescent="0.2">
      <c r="A23" s="47"/>
      <c r="B23" s="20" t="s">
        <v>17</v>
      </c>
      <c r="C23" s="21">
        <f>全体!C23-外国人!C23</f>
        <v>414280</v>
      </c>
      <c r="D23" s="21">
        <f>全体!D23-外国人!D23</f>
        <v>465010</v>
      </c>
      <c r="E23" s="21">
        <f>全体!E23-外国人!E23</f>
        <v>783320</v>
      </c>
      <c r="F23" s="21">
        <f>全体!F23-外国人!F23</f>
        <v>580240</v>
      </c>
      <c r="G23" s="21">
        <f>全体!G23-外国人!G23</f>
        <v>512770</v>
      </c>
      <c r="H23" s="21">
        <f>全体!H23-外国人!H23</f>
        <v>487260</v>
      </c>
      <c r="I23" s="21">
        <f>全体!I23-外国人!I23</f>
        <v>782470</v>
      </c>
      <c r="J23" s="21">
        <f>全体!J23-外国人!J23</f>
        <v>836600</v>
      </c>
      <c r="K23" s="21">
        <f>全体!K23-外国人!K23</f>
        <v>572090</v>
      </c>
      <c r="L23" s="21">
        <f>全体!L23-外国人!L23</f>
        <v>820040</v>
      </c>
      <c r="M23" s="21">
        <f>全体!M23-外国人!M23</f>
        <v>981850</v>
      </c>
      <c r="N23" s="21">
        <f>全体!N23-外国人!N23</f>
        <v>1013800</v>
      </c>
      <c r="O23" s="21">
        <f>SUM(C23:N23)</f>
        <v>8249730</v>
      </c>
    </row>
    <row r="24" spans="1:15" x14ac:dyDescent="0.2">
      <c r="A24" s="47"/>
      <c r="B24" s="20" t="s">
        <v>18</v>
      </c>
      <c r="C24" s="21">
        <f>全体!C24-外国人!C24</f>
        <v>695460</v>
      </c>
      <c r="D24" s="21">
        <f>全体!D24-外国人!D24</f>
        <v>570890</v>
      </c>
      <c r="E24" s="21">
        <f>全体!E24-外国人!E24</f>
        <v>904810</v>
      </c>
      <c r="F24" s="21">
        <f>全体!F24-外国人!F24</f>
        <v>843650</v>
      </c>
      <c r="G24" s="21">
        <f>全体!G24-外国人!G24</f>
        <v>998740</v>
      </c>
      <c r="H24" s="21">
        <f>全体!H24-外国人!H24</f>
        <v>841650</v>
      </c>
      <c r="I24" s="21">
        <f>全体!I24-外国人!I24</f>
        <v>1096510</v>
      </c>
      <c r="J24" s="21">
        <f>全体!J24-外国人!J24</f>
        <v>1404400</v>
      </c>
      <c r="K24" s="21">
        <f>全体!K24-外国人!K24</f>
        <v>897240</v>
      </c>
      <c r="L24" s="21">
        <f>全体!L24-外国人!L24</f>
        <v>1074740</v>
      </c>
      <c r="M24" s="21"/>
      <c r="N24" s="21"/>
      <c r="O24" s="21">
        <f>SUM(C24:N24)</f>
        <v>9328090</v>
      </c>
    </row>
    <row r="25" spans="1:15" x14ac:dyDescent="0.2">
      <c r="A25" s="47"/>
      <c r="B25" s="22" t="s">
        <v>19</v>
      </c>
      <c r="C25" s="23">
        <f>C24/C23*100-100</f>
        <v>67.871970647870995</v>
      </c>
      <c r="D25" s="23">
        <f t="shared" ref="D25:G25" si="30">D24/D23*100-100</f>
        <v>22.769402808541756</v>
      </c>
      <c r="E25" s="23">
        <f t="shared" si="30"/>
        <v>15.509625695756512</v>
      </c>
      <c r="F25" s="23">
        <f t="shared" si="30"/>
        <v>45.396732386598643</v>
      </c>
      <c r="G25" s="23">
        <f t="shared" si="30"/>
        <v>94.773485188291062</v>
      </c>
      <c r="H25" s="23">
        <f t="shared" ref="H25:I25" si="31">H24/H23*100-100</f>
        <v>72.731190740056661</v>
      </c>
      <c r="I25" s="23">
        <f t="shared" si="31"/>
        <v>40.134446049049814</v>
      </c>
      <c r="J25" s="23">
        <f t="shared" ref="J25:K25" si="32">J24/J23*100-100</f>
        <v>67.869949796796561</v>
      </c>
      <c r="K25" s="23">
        <f t="shared" si="32"/>
        <v>56.835462951633474</v>
      </c>
      <c r="L25" s="23">
        <f t="shared" ref="L25" si="33">L24/L23*100-100</f>
        <v>31.05946051412127</v>
      </c>
      <c r="M25" s="24"/>
      <c r="N25" s="24"/>
      <c r="O25" s="24"/>
    </row>
    <row r="26" spans="1:15" x14ac:dyDescent="0.2">
      <c r="A26" s="48"/>
      <c r="B26" s="22" t="s">
        <v>20</v>
      </c>
      <c r="C26" s="23">
        <f>C24/C22*100-100</f>
        <v>-16.382917327946899</v>
      </c>
      <c r="D26" s="23">
        <f t="shared" ref="D26:G26" si="34">D24/D22*100-100</f>
        <v>-33.680676564206223</v>
      </c>
      <c r="E26" s="23">
        <f t="shared" si="34"/>
        <v>-22.545989950264939</v>
      </c>
      <c r="F26" s="23">
        <f t="shared" si="34"/>
        <v>-26.867431236401146</v>
      </c>
      <c r="G26" s="23">
        <f t="shared" si="34"/>
        <v>-18.277405470865958</v>
      </c>
      <c r="H26" s="23">
        <f t="shared" ref="H26:I26" si="35">H24/H22*100-100</f>
        <v>-10.700265251989393</v>
      </c>
      <c r="I26" s="23">
        <f t="shared" si="35"/>
        <v>9.1206756596591276E-3</v>
      </c>
      <c r="J26" s="23">
        <f t="shared" ref="J26:K26" si="36">J24/J22*100-100</f>
        <v>-8.4813137401844187</v>
      </c>
      <c r="K26" s="23">
        <f t="shared" si="36"/>
        <v>-17.513376358320926</v>
      </c>
      <c r="L26" s="23">
        <f t="shared" ref="L26" si="37">L24/L22*100-100</f>
        <v>-9.5009136303544182</v>
      </c>
      <c r="M26" s="24"/>
      <c r="N26" s="24"/>
      <c r="O26" s="24"/>
    </row>
    <row r="27" spans="1:15" x14ac:dyDescent="0.2">
      <c r="A27" s="45" t="s">
        <v>26</v>
      </c>
      <c r="B27" s="32" t="s">
        <v>22</v>
      </c>
      <c r="C27" s="25">
        <f>全体!C27-外国人!C27</f>
        <v>33475930</v>
      </c>
      <c r="D27" s="25">
        <f>全体!D27-外国人!D27</f>
        <v>34263100</v>
      </c>
      <c r="E27" s="25">
        <f>全体!E27-外国人!E27</f>
        <v>41632530</v>
      </c>
      <c r="F27" s="25">
        <f>全体!F27-外国人!F27</f>
        <v>39434250</v>
      </c>
      <c r="G27" s="25">
        <f>全体!G27-外国人!G27</f>
        <v>41675120</v>
      </c>
      <c r="H27" s="25">
        <f>全体!H27-外国人!H27</f>
        <v>36223400</v>
      </c>
      <c r="I27" s="25">
        <f>全体!I27-外国人!I27</f>
        <v>40979120</v>
      </c>
      <c r="J27" s="25">
        <f>全体!J27-外国人!J27</f>
        <v>53747580</v>
      </c>
      <c r="K27" s="25">
        <f>全体!K27-外国人!K27</f>
        <v>40500840</v>
      </c>
      <c r="L27" s="25">
        <f>全体!L27-外国人!L27</f>
        <v>39790830</v>
      </c>
      <c r="M27" s="25">
        <f>全体!M27-外国人!M27</f>
        <v>40595300</v>
      </c>
      <c r="N27" s="25">
        <f>全体!N27-外国人!N27</f>
        <v>37947140</v>
      </c>
      <c r="O27" s="21">
        <f>SUM(C27:N27)</f>
        <v>480265140</v>
      </c>
    </row>
    <row r="28" spans="1:15" x14ac:dyDescent="0.2">
      <c r="A28" s="45"/>
      <c r="B28" s="20" t="s">
        <v>17</v>
      </c>
      <c r="C28" s="25">
        <f>全体!C28-外国人!C28</f>
        <v>16935430</v>
      </c>
      <c r="D28" s="25">
        <f>全体!D28-外国人!D28</f>
        <v>17616160</v>
      </c>
      <c r="E28" s="25">
        <f>全体!E28-外国人!E28</f>
        <v>26876210</v>
      </c>
      <c r="F28" s="25">
        <f>全体!F28-外国人!F28</f>
        <v>22095990</v>
      </c>
      <c r="G28" s="25">
        <f>全体!G28-外国人!G28</f>
        <v>20486750</v>
      </c>
      <c r="H28" s="25">
        <f>全体!H28-外国人!H28</f>
        <v>19657920</v>
      </c>
      <c r="I28" s="25">
        <f>全体!I28-外国人!I28</f>
        <v>29414030</v>
      </c>
      <c r="J28" s="25">
        <f>全体!J28-外国人!J28</f>
        <v>30679120</v>
      </c>
      <c r="K28" s="25">
        <f>全体!K28-外国人!K28</f>
        <v>22472040</v>
      </c>
      <c r="L28" s="25">
        <f>全体!L28-外国人!L28</f>
        <v>31760630</v>
      </c>
      <c r="M28" s="25">
        <f>全体!M28-外国人!M28</f>
        <v>36606460</v>
      </c>
      <c r="N28" s="25">
        <f>全体!N28-外国人!N28</f>
        <v>38855960</v>
      </c>
      <c r="O28" s="21">
        <f>SUM(C28:N28)</f>
        <v>313456700</v>
      </c>
    </row>
    <row r="29" spans="1:15" x14ac:dyDescent="0.2">
      <c r="A29" s="45"/>
      <c r="B29" s="20" t="s">
        <v>18</v>
      </c>
      <c r="C29" s="25">
        <f>全体!C29-外国人!C29</f>
        <v>28216020</v>
      </c>
      <c r="D29" s="25">
        <f>全体!D29-外国人!D29</f>
        <v>23071590</v>
      </c>
      <c r="E29" s="25">
        <f>全体!E29-外国人!E29</f>
        <v>33125200</v>
      </c>
      <c r="F29" s="25">
        <f>全体!F29-外国人!F29</f>
        <v>33101960</v>
      </c>
      <c r="G29" s="25">
        <f>全体!G29-外国人!G29</f>
        <v>36066020</v>
      </c>
      <c r="H29" s="25">
        <f>全体!H29-外国人!H29</f>
        <v>33836260</v>
      </c>
      <c r="I29" s="25">
        <f>全体!I29-外国人!I29</f>
        <v>39128490</v>
      </c>
      <c r="J29" s="25">
        <f>全体!J29-外国人!J29</f>
        <v>46722160</v>
      </c>
      <c r="K29" s="25">
        <f>全体!K29-外国人!K29</f>
        <v>38600090</v>
      </c>
      <c r="L29" s="25">
        <f>全体!L29-外国人!L29</f>
        <v>42153090</v>
      </c>
      <c r="M29" s="25"/>
      <c r="N29" s="25"/>
      <c r="O29" s="21">
        <f>SUM(C29:N29)</f>
        <v>354020880</v>
      </c>
    </row>
    <row r="30" spans="1:15" x14ac:dyDescent="0.2">
      <c r="A30" s="45"/>
      <c r="B30" s="22" t="s">
        <v>19</v>
      </c>
      <c r="C30" s="23">
        <f>C29/C28*100-100</f>
        <v>66.609409976599352</v>
      </c>
      <c r="D30" s="23">
        <f t="shared" ref="D30:G30" si="38">D29/D28*100-100</f>
        <v>30.968326809020823</v>
      </c>
      <c r="E30" s="23">
        <f t="shared" si="38"/>
        <v>23.251008977828349</v>
      </c>
      <c r="F30" s="23">
        <f t="shared" si="38"/>
        <v>49.809807118848255</v>
      </c>
      <c r="G30" s="23">
        <f t="shared" si="38"/>
        <v>76.045590442603157</v>
      </c>
      <c r="H30" s="23">
        <f t="shared" ref="H30:I30" si="39">H29/H28*100-100</f>
        <v>72.125331672933868</v>
      </c>
      <c r="I30" s="23">
        <f t="shared" si="39"/>
        <v>33.026620289705278</v>
      </c>
      <c r="J30" s="23">
        <f t="shared" ref="J30:K30" si="40">J29/J28*100-100</f>
        <v>52.293025354051878</v>
      </c>
      <c r="K30" s="23">
        <f t="shared" si="40"/>
        <v>71.769407672823661</v>
      </c>
      <c r="L30" s="23">
        <f t="shared" ref="L30" si="41">L29/L28*100-100</f>
        <v>32.721202318719747</v>
      </c>
      <c r="M30" s="24"/>
      <c r="N30" s="24"/>
      <c r="O30" s="24"/>
    </row>
    <row r="31" spans="1:15" x14ac:dyDescent="0.2">
      <c r="A31" s="45"/>
      <c r="B31" s="22" t="s">
        <v>20</v>
      </c>
      <c r="C31" s="23">
        <f>C29/C27*100-100</f>
        <v>-15.712513438760325</v>
      </c>
      <c r="D31" s="23">
        <f t="shared" ref="D31:G31" si="42">D29/D27*100-100</f>
        <v>-32.663448432862168</v>
      </c>
      <c r="E31" s="23">
        <f t="shared" si="42"/>
        <v>-20.434333440701309</v>
      </c>
      <c r="F31" s="23">
        <f t="shared" si="42"/>
        <v>-16.05784311860883</v>
      </c>
      <c r="G31" s="23">
        <f t="shared" si="42"/>
        <v>-13.459109415881713</v>
      </c>
      <c r="H31" s="23">
        <f t="shared" ref="H31:I31" si="43">H29/H27*100-100</f>
        <v>-6.5900495259970171</v>
      </c>
      <c r="I31" s="23">
        <f t="shared" si="43"/>
        <v>-4.5160315790090237</v>
      </c>
      <c r="J31" s="23">
        <f t="shared" ref="J31:K31" si="44">J29/J27*100-100</f>
        <v>-13.071137342369639</v>
      </c>
      <c r="K31" s="23">
        <f t="shared" si="44"/>
        <v>-4.6931125379127963</v>
      </c>
      <c r="L31" s="23">
        <f t="shared" ref="L31" si="45">L29/L27*100-100</f>
        <v>5.9366944595023625</v>
      </c>
      <c r="M31" s="24"/>
      <c r="N31" s="24"/>
      <c r="O31" s="24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O31"/>
  <sheetViews>
    <sheetView zoomScaleNormal="100" workbookViewId="0">
      <pane xSplit="2" ySplit="1" topLeftCell="C2" activePane="bottomRight" state="frozen"/>
      <selection pane="topRight" activeCell="C1" sqref="C1"/>
      <selection pane="bottomLeft" activeCell="A2" sqref="A2"/>
      <selection pane="bottomRight"/>
    </sheetView>
  </sheetViews>
  <sheetFormatPr defaultColWidth="9" defaultRowHeight="13.2" x14ac:dyDescent="0.2"/>
  <cols>
    <col min="1" max="1" width="7.109375" style="34" customWidth="1"/>
    <col min="2" max="2" width="20.21875" style="34" bestFit="1" customWidth="1"/>
    <col min="3" max="15" width="9.6640625" style="34" customWidth="1"/>
    <col min="16" max="22" width="9" style="34"/>
    <col min="23" max="23" width="8.109375" style="34" bestFit="1" customWidth="1"/>
    <col min="24" max="16384" width="9" style="34"/>
  </cols>
  <sheetData>
    <row r="1" spans="1:15" x14ac:dyDescent="0.2">
      <c r="A1" s="33" t="s">
        <v>27</v>
      </c>
      <c r="B1" s="33" t="s">
        <v>28</v>
      </c>
      <c r="C1" s="33" t="s">
        <v>29</v>
      </c>
      <c r="D1" s="33" t="s">
        <v>3</v>
      </c>
      <c r="E1" s="33" t="s">
        <v>4</v>
      </c>
      <c r="F1" s="33" t="s">
        <v>5</v>
      </c>
      <c r="G1" s="33" t="s">
        <v>6</v>
      </c>
      <c r="H1" s="33" t="s">
        <v>7</v>
      </c>
      <c r="I1" s="33" t="s">
        <v>8</v>
      </c>
      <c r="J1" s="33" t="s">
        <v>9</v>
      </c>
      <c r="K1" s="33" t="s">
        <v>10</v>
      </c>
      <c r="L1" s="33" t="s">
        <v>11</v>
      </c>
      <c r="M1" s="33" t="s">
        <v>12</v>
      </c>
      <c r="N1" s="33" t="s">
        <v>13</v>
      </c>
      <c r="O1" s="33" t="s">
        <v>30</v>
      </c>
    </row>
    <row r="2" spans="1:15" x14ac:dyDescent="0.2">
      <c r="A2" s="49" t="s">
        <v>31</v>
      </c>
      <c r="B2" s="33" t="s">
        <v>32</v>
      </c>
      <c r="C2" s="35">
        <v>42.5</v>
      </c>
      <c r="D2" s="35">
        <v>46.8</v>
      </c>
      <c r="E2" s="35">
        <v>54.3</v>
      </c>
      <c r="F2" s="35">
        <v>55.6</v>
      </c>
      <c r="G2" s="35">
        <v>57.9</v>
      </c>
      <c r="H2" s="35">
        <v>48</v>
      </c>
      <c r="I2" s="35">
        <v>49.3</v>
      </c>
      <c r="J2" s="35">
        <v>58.7</v>
      </c>
      <c r="K2" s="35">
        <v>51.3</v>
      </c>
      <c r="L2" s="35">
        <v>56.2</v>
      </c>
      <c r="M2" s="35">
        <v>57.3</v>
      </c>
      <c r="N2" s="35">
        <v>45.2</v>
      </c>
      <c r="O2" s="35">
        <v>52</v>
      </c>
    </row>
    <row r="3" spans="1:15" x14ac:dyDescent="0.2">
      <c r="A3" s="50"/>
      <c r="B3" s="36" t="s">
        <v>33</v>
      </c>
      <c r="C3" s="35">
        <v>25.1</v>
      </c>
      <c r="D3" s="35">
        <v>32.4</v>
      </c>
      <c r="E3" s="35">
        <v>43</v>
      </c>
      <c r="F3" s="35">
        <v>38.799999999999997</v>
      </c>
      <c r="G3" s="35">
        <v>29</v>
      </c>
      <c r="H3" s="35">
        <v>32.200000000000003</v>
      </c>
      <c r="I3" s="35">
        <v>41.3</v>
      </c>
      <c r="J3" s="35">
        <v>40.700000000000003</v>
      </c>
      <c r="K3" s="35">
        <v>37.700000000000003</v>
      </c>
      <c r="L3" s="35">
        <v>46.3</v>
      </c>
      <c r="M3" s="35">
        <v>49.7</v>
      </c>
      <c r="N3" s="35">
        <v>53.1</v>
      </c>
      <c r="O3" s="35">
        <v>39.200000000000003</v>
      </c>
    </row>
    <row r="4" spans="1:15" x14ac:dyDescent="0.2">
      <c r="A4" s="50"/>
      <c r="B4" s="36" t="s">
        <v>34</v>
      </c>
      <c r="C4" s="35">
        <v>35.200000000000003</v>
      </c>
      <c r="D4" s="35">
        <v>33.4</v>
      </c>
      <c r="E4" s="35">
        <v>38.6</v>
      </c>
      <c r="F4" s="35">
        <v>48.3</v>
      </c>
      <c r="G4" s="35">
        <v>48.1</v>
      </c>
      <c r="H4" s="35">
        <v>41.8</v>
      </c>
      <c r="I4" s="35">
        <v>56.5</v>
      </c>
      <c r="J4" s="35">
        <v>56.9</v>
      </c>
      <c r="K4" s="35">
        <v>40.9</v>
      </c>
      <c r="L4" s="35">
        <v>50.4</v>
      </c>
      <c r="M4" s="35"/>
      <c r="N4" s="35"/>
      <c r="O4" s="35"/>
    </row>
    <row r="5" spans="1:15" x14ac:dyDescent="0.2">
      <c r="A5" s="50"/>
      <c r="B5" s="37" t="s">
        <v>35</v>
      </c>
      <c r="C5" s="38">
        <f t="shared" ref="C5:I5" si="0">C4-C3</f>
        <v>10.100000000000001</v>
      </c>
      <c r="D5" s="38">
        <f t="shared" si="0"/>
        <v>1</v>
      </c>
      <c r="E5" s="38">
        <f t="shared" si="0"/>
        <v>-4.3999999999999986</v>
      </c>
      <c r="F5" s="38">
        <f t="shared" si="0"/>
        <v>9.5</v>
      </c>
      <c r="G5" s="38">
        <f t="shared" si="0"/>
        <v>19.100000000000001</v>
      </c>
      <c r="H5" s="38">
        <f t="shared" si="0"/>
        <v>9.5999999999999943</v>
      </c>
      <c r="I5" s="38">
        <f t="shared" si="0"/>
        <v>15.200000000000003</v>
      </c>
      <c r="J5" s="38">
        <f t="shared" ref="J5:K5" si="1">J4-J3</f>
        <v>16.199999999999996</v>
      </c>
      <c r="K5" s="38">
        <f t="shared" si="1"/>
        <v>3.1999999999999957</v>
      </c>
      <c r="L5" s="38">
        <f t="shared" ref="L5" si="2">L4-L3</f>
        <v>4.1000000000000014</v>
      </c>
      <c r="M5" s="39"/>
      <c r="N5" s="39"/>
      <c r="O5" s="39"/>
    </row>
    <row r="6" spans="1:15" x14ac:dyDescent="0.2">
      <c r="A6" s="51"/>
      <c r="B6" s="37" t="s">
        <v>36</v>
      </c>
      <c r="C6" s="40">
        <f t="shared" ref="C6:H6" si="3">C4-C2</f>
        <v>-7.2999999999999972</v>
      </c>
      <c r="D6" s="40">
        <f t="shared" si="3"/>
        <v>-13.399999999999999</v>
      </c>
      <c r="E6" s="40">
        <f t="shared" si="3"/>
        <v>-15.699999999999996</v>
      </c>
      <c r="F6" s="40">
        <f t="shared" si="3"/>
        <v>-7.3000000000000043</v>
      </c>
      <c r="G6" s="40">
        <f t="shared" si="3"/>
        <v>-9.7999999999999972</v>
      </c>
      <c r="H6" s="40">
        <f t="shared" si="3"/>
        <v>-6.2000000000000028</v>
      </c>
      <c r="I6" s="40">
        <f t="shared" ref="I6:J6" si="4">I4-I2</f>
        <v>7.2000000000000028</v>
      </c>
      <c r="J6" s="40">
        <f t="shared" si="4"/>
        <v>-1.8000000000000043</v>
      </c>
      <c r="K6" s="40">
        <f t="shared" ref="K6:L6" si="5">K4-K2</f>
        <v>-10.399999999999999</v>
      </c>
      <c r="L6" s="40">
        <f t="shared" si="5"/>
        <v>-5.8000000000000043</v>
      </c>
      <c r="M6" s="41"/>
      <c r="N6" s="41"/>
      <c r="O6" s="41"/>
    </row>
    <row r="7" spans="1:15" x14ac:dyDescent="0.2">
      <c r="A7" s="49" t="s">
        <v>37</v>
      </c>
      <c r="B7" s="36" t="s">
        <v>38</v>
      </c>
      <c r="C7" s="35">
        <v>44.7</v>
      </c>
      <c r="D7" s="35">
        <v>53</v>
      </c>
      <c r="E7" s="35">
        <v>58.9</v>
      </c>
      <c r="F7" s="35">
        <v>60.2</v>
      </c>
      <c r="G7" s="35">
        <v>62.4</v>
      </c>
      <c r="H7" s="35">
        <v>53.4</v>
      </c>
      <c r="I7" s="35">
        <v>59.7</v>
      </c>
      <c r="J7" s="35">
        <v>70.599999999999994</v>
      </c>
      <c r="K7" s="35">
        <v>61.5</v>
      </c>
      <c r="L7" s="35">
        <v>68.7</v>
      </c>
      <c r="M7" s="35">
        <v>64.599999999999994</v>
      </c>
      <c r="N7" s="35">
        <v>50.9</v>
      </c>
      <c r="O7" s="35">
        <v>59.3</v>
      </c>
    </row>
    <row r="8" spans="1:15" x14ac:dyDescent="0.2">
      <c r="A8" s="50"/>
      <c r="B8" s="36" t="s">
        <v>39</v>
      </c>
      <c r="C8" s="35">
        <v>23.5</v>
      </c>
      <c r="D8" s="35">
        <v>27.8</v>
      </c>
      <c r="E8" s="35">
        <v>40.1</v>
      </c>
      <c r="F8" s="35">
        <v>32.9</v>
      </c>
      <c r="G8" s="35">
        <v>26.1</v>
      </c>
      <c r="H8" s="35">
        <v>26.8</v>
      </c>
      <c r="I8" s="35">
        <v>37.6</v>
      </c>
      <c r="J8" s="35">
        <v>34.299999999999997</v>
      </c>
      <c r="K8" s="35">
        <v>28</v>
      </c>
      <c r="L8" s="35">
        <v>40.6</v>
      </c>
      <c r="M8" s="35">
        <v>49.7</v>
      </c>
      <c r="N8" s="35">
        <v>47.7</v>
      </c>
      <c r="O8" s="35">
        <v>34.700000000000003</v>
      </c>
    </row>
    <row r="9" spans="1:15" x14ac:dyDescent="0.2">
      <c r="A9" s="50"/>
      <c r="B9" s="36" t="s">
        <v>40</v>
      </c>
      <c r="C9" s="35">
        <v>32.1</v>
      </c>
      <c r="D9" s="35">
        <v>31.9</v>
      </c>
      <c r="E9" s="35">
        <v>42.7</v>
      </c>
      <c r="F9" s="35">
        <v>41.6</v>
      </c>
      <c r="G9" s="35">
        <v>46.6</v>
      </c>
      <c r="H9" s="35">
        <v>43.8</v>
      </c>
      <c r="I9" s="35">
        <v>48.9</v>
      </c>
      <c r="J9" s="35">
        <v>59.5</v>
      </c>
      <c r="K9" s="35">
        <v>44</v>
      </c>
      <c r="L9" s="35">
        <v>54.2</v>
      </c>
      <c r="M9" s="35"/>
      <c r="N9" s="35"/>
      <c r="O9" s="35"/>
    </row>
    <row r="10" spans="1:15" x14ac:dyDescent="0.2">
      <c r="A10" s="50"/>
      <c r="B10" s="37" t="s">
        <v>41</v>
      </c>
      <c r="C10" s="40">
        <f t="shared" ref="C10:I10" si="6">C9-C8</f>
        <v>8.6000000000000014</v>
      </c>
      <c r="D10" s="40">
        <f t="shared" si="6"/>
        <v>4.0999999999999979</v>
      </c>
      <c r="E10" s="40">
        <f t="shared" si="6"/>
        <v>2.6000000000000014</v>
      </c>
      <c r="F10" s="40">
        <f t="shared" si="6"/>
        <v>8.7000000000000028</v>
      </c>
      <c r="G10" s="40">
        <f t="shared" si="6"/>
        <v>20.5</v>
      </c>
      <c r="H10" s="40">
        <f t="shared" si="6"/>
        <v>16.999999999999996</v>
      </c>
      <c r="I10" s="40">
        <f t="shared" si="6"/>
        <v>11.299999999999997</v>
      </c>
      <c r="J10" s="40">
        <f t="shared" ref="J10:K10" si="7">J9-J8</f>
        <v>25.200000000000003</v>
      </c>
      <c r="K10" s="40">
        <f t="shared" si="7"/>
        <v>16</v>
      </c>
      <c r="L10" s="40">
        <f t="shared" ref="L10" si="8">L9-L8</f>
        <v>13.600000000000001</v>
      </c>
      <c r="M10" s="41"/>
      <c r="N10" s="41"/>
      <c r="O10" s="41"/>
    </row>
    <row r="11" spans="1:15" x14ac:dyDescent="0.2">
      <c r="A11" s="51"/>
      <c r="B11" s="37" t="s">
        <v>36</v>
      </c>
      <c r="C11" s="40">
        <f t="shared" ref="C11:H11" si="9">C9-C7</f>
        <v>-12.600000000000001</v>
      </c>
      <c r="D11" s="40">
        <f t="shared" si="9"/>
        <v>-21.1</v>
      </c>
      <c r="E11" s="40">
        <f t="shared" si="9"/>
        <v>-16.199999999999996</v>
      </c>
      <c r="F11" s="40">
        <f t="shared" si="9"/>
        <v>-18.600000000000001</v>
      </c>
      <c r="G11" s="40">
        <f t="shared" si="9"/>
        <v>-15.799999999999997</v>
      </c>
      <c r="H11" s="40">
        <f t="shared" si="9"/>
        <v>-9.6000000000000014</v>
      </c>
      <c r="I11" s="40">
        <f t="shared" ref="I11:J11" si="10">I9-I7</f>
        <v>-10.800000000000004</v>
      </c>
      <c r="J11" s="40">
        <f t="shared" si="10"/>
        <v>-11.099999999999994</v>
      </c>
      <c r="K11" s="40">
        <f t="shared" ref="K11:L11" si="11">K9-K7</f>
        <v>-17.5</v>
      </c>
      <c r="L11" s="40">
        <f t="shared" si="11"/>
        <v>-14.5</v>
      </c>
      <c r="M11" s="41"/>
      <c r="N11" s="41"/>
      <c r="O11" s="41"/>
    </row>
    <row r="12" spans="1:15" x14ac:dyDescent="0.2">
      <c r="A12" s="49" t="s">
        <v>42</v>
      </c>
      <c r="B12" s="36" t="s">
        <v>38</v>
      </c>
      <c r="C12" s="35">
        <v>47.4</v>
      </c>
      <c r="D12" s="35">
        <v>52.3</v>
      </c>
      <c r="E12" s="35">
        <v>60.6</v>
      </c>
      <c r="F12" s="35">
        <v>58.3</v>
      </c>
      <c r="G12" s="35">
        <v>56.3</v>
      </c>
      <c r="H12" s="35">
        <v>50.6</v>
      </c>
      <c r="I12" s="35">
        <v>54.2</v>
      </c>
      <c r="J12" s="35">
        <v>60.3</v>
      </c>
      <c r="K12" s="35">
        <v>54</v>
      </c>
      <c r="L12" s="35">
        <v>59.9</v>
      </c>
      <c r="M12" s="35">
        <v>66.400000000000006</v>
      </c>
      <c r="N12" s="35">
        <v>52</v>
      </c>
      <c r="O12" s="35">
        <v>56.1</v>
      </c>
    </row>
    <row r="13" spans="1:15" x14ac:dyDescent="0.2">
      <c r="A13" s="50"/>
      <c r="B13" s="36" t="s">
        <v>33</v>
      </c>
      <c r="C13" s="35">
        <v>24.7</v>
      </c>
      <c r="D13" s="35">
        <v>28.4</v>
      </c>
      <c r="E13" s="35">
        <v>40.700000000000003</v>
      </c>
      <c r="F13" s="35">
        <v>30.8</v>
      </c>
      <c r="G13" s="35">
        <v>25.5</v>
      </c>
      <c r="H13" s="35">
        <v>32.5</v>
      </c>
      <c r="I13" s="35">
        <v>40.1</v>
      </c>
      <c r="J13" s="35">
        <v>35.6</v>
      </c>
      <c r="K13" s="35">
        <v>30.2</v>
      </c>
      <c r="L13" s="35">
        <v>41</v>
      </c>
      <c r="M13" s="35">
        <v>52.9</v>
      </c>
      <c r="N13" s="35">
        <v>47.2</v>
      </c>
      <c r="O13" s="35">
        <v>35.9</v>
      </c>
    </row>
    <row r="14" spans="1:15" x14ac:dyDescent="0.2">
      <c r="A14" s="50"/>
      <c r="B14" s="36" t="s">
        <v>40</v>
      </c>
      <c r="C14" s="35">
        <v>31.2</v>
      </c>
      <c r="D14" s="35">
        <v>31.7</v>
      </c>
      <c r="E14" s="35">
        <v>46.2</v>
      </c>
      <c r="F14" s="35">
        <v>41.3</v>
      </c>
      <c r="G14" s="35">
        <v>44.5</v>
      </c>
      <c r="H14" s="35">
        <v>47.8</v>
      </c>
      <c r="I14" s="35">
        <v>50.2</v>
      </c>
      <c r="J14" s="35">
        <v>53.6</v>
      </c>
      <c r="K14" s="35">
        <v>47.4</v>
      </c>
      <c r="L14" s="35">
        <v>54.1</v>
      </c>
      <c r="M14" s="35"/>
      <c r="N14" s="35"/>
      <c r="O14" s="35"/>
    </row>
    <row r="15" spans="1:15" x14ac:dyDescent="0.2">
      <c r="A15" s="50"/>
      <c r="B15" s="37" t="s">
        <v>35</v>
      </c>
      <c r="C15" s="40">
        <f t="shared" ref="C15:I15" si="12">C14-C13</f>
        <v>6.5</v>
      </c>
      <c r="D15" s="40">
        <f t="shared" si="12"/>
        <v>3.3000000000000007</v>
      </c>
      <c r="E15" s="40">
        <f t="shared" si="12"/>
        <v>5.5</v>
      </c>
      <c r="F15" s="40">
        <f t="shared" si="12"/>
        <v>10.499999999999996</v>
      </c>
      <c r="G15" s="40">
        <f t="shared" si="12"/>
        <v>19</v>
      </c>
      <c r="H15" s="40">
        <f t="shared" si="12"/>
        <v>15.299999999999997</v>
      </c>
      <c r="I15" s="40">
        <f t="shared" si="12"/>
        <v>10.100000000000001</v>
      </c>
      <c r="J15" s="40">
        <f t="shared" ref="J15:K15" si="13">J14-J13</f>
        <v>18</v>
      </c>
      <c r="K15" s="40">
        <f t="shared" si="13"/>
        <v>17.2</v>
      </c>
      <c r="L15" s="40">
        <f t="shared" ref="L15" si="14">L14-L13</f>
        <v>13.100000000000001</v>
      </c>
      <c r="M15" s="41"/>
      <c r="N15" s="41"/>
      <c r="O15" s="41"/>
    </row>
    <row r="16" spans="1:15" x14ac:dyDescent="0.2">
      <c r="A16" s="51"/>
      <c r="B16" s="37" t="s">
        <v>43</v>
      </c>
      <c r="C16" s="38">
        <f t="shared" ref="C16:H16" si="15">C14-C12</f>
        <v>-16.2</v>
      </c>
      <c r="D16" s="38">
        <f t="shared" si="15"/>
        <v>-20.599999999999998</v>
      </c>
      <c r="E16" s="38">
        <f t="shared" si="15"/>
        <v>-14.399999999999999</v>
      </c>
      <c r="F16" s="38">
        <f t="shared" si="15"/>
        <v>-17</v>
      </c>
      <c r="G16" s="38">
        <f t="shared" si="15"/>
        <v>-11.799999999999997</v>
      </c>
      <c r="H16" s="38">
        <f t="shared" si="15"/>
        <v>-2.8000000000000043</v>
      </c>
      <c r="I16" s="38">
        <f t="shared" ref="I16:J16" si="16">I14-I12</f>
        <v>-4</v>
      </c>
      <c r="J16" s="38">
        <f t="shared" si="16"/>
        <v>-6.6999999999999957</v>
      </c>
      <c r="K16" s="38">
        <f t="shared" ref="K16:L16" si="17">K14-K12</f>
        <v>-6.6000000000000014</v>
      </c>
      <c r="L16" s="38">
        <f t="shared" si="17"/>
        <v>-5.7999999999999972</v>
      </c>
      <c r="M16" s="39"/>
      <c r="N16" s="39"/>
      <c r="O16" s="39"/>
    </row>
    <row r="17" spans="1:15" x14ac:dyDescent="0.2">
      <c r="A17" s="49" t="s">
        <v>44</v>
      </c>
      <c r="B17" s="36" t="s">
        <v>32</v>
      </c>
      <c r="C17" s="35">
        <v>37.799999999999997</v>
      </c>
      <c r="D17" s="35">
        <v>47.9</v>
      </c>
      <c r="E17" s="35">
        <v>52.3</v>
      </c>
      <c r="F17" s="35">
        <v>54.9</v>
      </c>
      <c r="G17" s="35">
        <v>55.9</v>
      </c>
      <c r="H17" s="35">
        <v>46.7</v>
      </c>
      <c r="I17" s="35">
        <v>48.9</v>
      </c>
      <c r="J17" s="35">
        <v>60.4</v>
      </c>
      <c r="K17" s="35">
        <v>49.6</v>
      </c>
      <c r="L17" s="35">
        <v>54.4</v>
      </c>
      <c r="M17" s="35">
        <v>59</v>
      </c>
      <c r="N17" s="35">
        <v>44.9</v>
      </c>
      <c r="O17" s="35">
        <v>51.1</v>
      </c>
    </row>
    <row r="18" spans="1:15" x14ac:dyDescent="0.2">
      <c r="A18" s="50"/>
      <c r="B18" s="36" t="s">
        <v>33</v>
      </c>
      <c r="C18" s="35">
        <v>22.3</v>
      </c>
      <c r="D18" s="35">
        <v>29.1</v>
      </c>
      <c r="E18" s="35">
        <v>35.9</v>
      </c>
      <c r="F18" s="35">
        <v>32.799999999999997</v>
      </c>
      <c r="G18" s="35">
        <v>29.8</v>
      </c>
      <c r="H18" s="35">
        <v>25</v>
      </c>
      <c r="I18" s="35">
        <v>36</v>
      </c>
      <c r="J18" s="35">
        <v>36.5</v>
      </c>
      <c r="K18" s="35">
        <v>30</v>
      </c>
      <c r="L18" s="35">
        <v>41.1</v>
      </c>
      <c r="M18" s="35">
        <v>50.1</v>
      </c>
      <c r="N18" s="35">
        <v>44.7</v>
      </c>
      <c r="O18" s="35">
        <v>34.6</v>
      </c>
    </row>
    <row r="19" spans="1:15" x14ac:dyDescent="0.2">
      <c r="A19" s="50"/>
      <c r="B19" s="36" t="s">
        <v>40</v>
      </c>
      <c r="C19" s="35">
        <v>40.299999999999997</v>
      </c>
      <c r="D19" s="35">
        <v>38.9</v>
      </c>
      <c r="E19" s="35">
        <v>42.1</v>
      </c>
      <c r="F19" s="35">
        <v>45.7</v>
      </c>
      <c r="G19" s="35">
        <v>50</v>
      </c>
      <c r="H19" s="35">
        <v>44.1</v>
      </c>
      <c r="I19" s="35">
        <v>49</v>
      </c>
      <c r="J19" s="35">
        <v>58.1</v>
      </c>
      <c r="K19" s="35">
        <v>47</v>
      </c>
      <c r="L19" s="35">
        <v>52.8</v>
      </c>
      <c r="M19" s="35"/>
      <c r="N19" s="35"/>
      <c r="O19" s="35"/>
    </row>
    <row r="20" spans="1:15" x14ac:dyDescent="0.2">
      <c r="A20" s="50"/>
      <c r="B20" s="37" t="s">
        <v>41</v>
      </c>
      <c r="C20" s="40">
        <f t="shared" ref="C20:I20" si="18">C19-C18</f>
        <v>17.999999999999996</v>
      </c>
      <c r="D20" s="40">
        <f t="shared" si="18"/>
        <v>9.7999999999999972</v>
      </c>
      <c r="E20" s="40">
        <f t="shared" si="18"/>
        <v>6.2000000000000028</v>
      </c>
      <c r="F20" s="40">
        <f t="shared" si="18"/>
        <v>12.900000000000006</v>
      </c>
      <c r="G20" s="40">
        <f t="shared" si="18"/>
        <v>20.2</v>
      </c>
      <c r="H20" s="40">
        <f t="shared" si="18"/>
        <v>19.100000000000001</v>
      </c>
      <c r="I20" s="40">
        <f t="shared" si="18"/>
        <v>13</v>
      </c>
      <c r="J20" s="40">
        <f t="shared" ref="J20:K20" si="19">J19-J18</f>
        <v>21.6</v>
      </c>
      <c r="K20" s="40">
        <f t="shared" si="19"/>
        <v>17</v>
      </c>
      <c r="L20" s="40">
        <f t="shared" ref="L20" si="20">L19-L18</f>
        <v>11.699999999999996</v>
      </c>
      <c r="M20" s="41"/>
      <c r="N20" s="41"/>
      <c r="O20" s="41"/>
    </row>
    <row r="21" spans="1:15" x14ac:dyDescent="0.2">
      <c r="A21" s="51"/>
      <c r="B21" s="37" t="s">
        <v>36</v>
      </c>
      <c r="C21" s="40">
        <f t="shared" ref="C21:H21" si="21">C19-C17</f>
        <v>2.5</v>
      </c>
      <c r="D21" s="40">
        <f t="shared" si="21"/>
        <v>-9</v>
      </c>
      <c r="E21" s="40">
        <f t="shared" si="21"/>
        <v>-10.199999999999996</v>
      </c>
      <c r="F21" s="40">
        <f t="shared" si="21"/>
        <v>-9.1999999999999957</v>
      </c>
      <c r="G21" s="40">
        <f t="shared" si="21"/>
        <v>-5.8999999999999986</v>
      </c>
      <c r="H21" s="40">
        <f t="shared" si="21"/>
        <v>-2.6000000000000014</v>
      </c>
      <c r="I21" s="40">
        <f t="shared" ref="I21:J21" si="22">I19-I17</f>
        <v>0.10000000000000142</v>
      </c>
      <c r="J21" s="40">
        <f t="shared" si="22"/>
        <v>-2.2999999999999972</v>
      </c>
      <c r="K21" s="40">
        <f t="shared" ref="K21:L21" si="23">K19-K17</f>
        <v>-2.6000000000000014</v>
      </c>
      <c r="L21" s="40">
        <f t="shared" si="23"/>
        <v>-1.6000000000000014</v>
      </c>
      <c r="M21" s="41"/>
      <c r="N21" s="41"/>
      <c r="O21" s="41"/>
    </row>
    <row r="22" spans="1:15" x14ac:dyDescent="0.2">
      <c r="A22" s="49" t="s">
        <v>45</v>
      </c>
      <c r="B22" s="36" t="s">
        <v>38</v>
      </c>
      <c r="C22" s="35">
        <v>43.7</v>
      </c>
      <c r="D22" s="35">
        <v>50.5</v>
      </c>
      <c r="E22" s="35">
        <v>57.1</v>
      </c>
      <c r="F22" s="35">
        <v>57.5</v>
      </c>
      <c r="G22" s="35">
        <v>58.2</v>
      </c>
      <c r="H22" s="35">
        <v>50</v>
      </c>
      <c r="I22" s="35">
        <v>53.7</v>
      </c>
      <c r="J22" s="35">
        <v>62.9</v>
      </c>
      <c r="K22" s="35">
        <v>54.7</v>
      </c>
      <c r="L22" s="35">
        <v>60.6</v>
      </c>
      <c r="M22" s="35">
        <v>62.6</v>
      </c>
      <c r="N22" s="35">
        <v>48.9</v>
      </c>
      <c r="O22" s="35">
        <v>55.1</v>
      </c>
    </row>
    <row r="23" spans="1:15" x14ac:dyDescent="0.2">
      <c r="A23" s="50"/>
      <c r="B23" s="36" t="s">
        <v>33</v>
      </c>
      <c r="C23" s="35">
        <v>23.9</v>
      </c>
      <c r="D23" s="35">
        <v>29.1</v>
      </c>
      <c r="E23" s="35">
        <v>39.799999999999997</v>
      </c>
      <c r="F23" s="35">
        <v>33.200000000000003</v>
      </c>
      <c r="G23" s="35">
        <v>27.3</v>
      </c>
      <c r="H23" s="35">
        <v>29.2</v>
      </c>
      <c r="I23" s="35">
        <v>38.700000000000003</v>
      </c>
      <c r="J23" s="35">
        <v>36.299999999999997</v>
      </c>
      <c r="K23" s="35">
        <v>30.9</v>
      </c>
      <c r="L23" s="35">
        <v>41.9</v>
      </c>
      <c r="M23" s="35">
        <v>50.9</v>
      </c>
      <c r="N23" s="35">
        <v>47.7</v>
      </c>
      <c r="O23" s="35">
        <v>35.9</v>
      </c>
    </row>
    <row r="24" spans="1:15" x14ac:dyDescent="0.2">
      <c r="A24" s="50"/>
      <c r="B24" s="36" t="s">
        <v>34</v>
      </c>
      <c r="C24" s="35">
        <v>34.299999999999997</v>
      </c>
      <c r="D24" s="35">
        <v>33.9</v>
      </c>
      <c r="E24" s="35">
        <v>43.1</v>
      </c>
      <c r="F24" s="35">
        <v>43.4</v>
      </c>
      <c r="G24" s="35">
        <v>46.9</v>
      </c>
      <c r="H24" s="35">
        <v>45</v>
      </c>
      <c r="I24" s="35">
        <v>50.8</v>
      </c>
      <c r="J24" s="35">
        <v>56.8</v>
      </c>
      <c r="K24" s="35">
        <v>45.4</v>
      </c>
      <c r="L24" s="35">
        <v>53.2</v>
      </c>
      <c r="M24" s="35"/>
      <c r="N24" s="35"/>
      <c r="O24" s="35"/>
    </row>
    <row r="25" spans="1:15" x14ac:dyDescent="0.2">
      <c r="A25" s="50"/>
      <c r="B25" s="37" t="s">
        <v>41</v>
      </c>
      <c r="C25" s="40">
        <f t="shared" ref="C25:I25" si="24">C24-C23</f>
        <v>10.399999999999999</v>
      </c>
      <c r="D25" s="40">
        <f t="shared" si="24"/>
        <v>4.7999999999999972</v>
      </c>
      <c r="E25" s="40">
        <f t="shared" si="24"/>
        <v>3.3000000000000043</v>
      </c>
      <c r="F25" s="40">
        <f t="shared" si="24"/>
        <v>10.199999999999996</v>
      </c>
      <c r="G25" s="40">
        <f t="shared" si="24"/>
        <v>19.599999999999998</v>
      </c>
      <c r="H25" s="40">
        <f t="shared" si="24"/>
        <v>15.8</v>
      </c>
      <c r="I25" s="40">
        <f t="shared" si="24"/>
        <v>12.099999999999994</v>
      </c>
      <c r="J25" s="40">
        <f t="shared" ref="J25:K25" si="25">J24-J23</f>
        <v>20.5</v>
      </c>
      <c r="K25" s="40">
        <f t="shared" si="25"/>
        <v>14.5</v>
      </c>
      <c r="L25" s="40">
        <f t="shared" ref="L25" si="26">L24-L23</f>
        <v>11.300000000000004</v>
      </c>
      <c r="M25" s="41"/>
      <c r="N25" s="41"/>
      <c r="O25" s="41"/>
    </row>
    <row r="26" spans="1:15" x14ac:dyDescent="0.2">
      <c r="A26" s="51"/>
      <c r="B26" s="37" t="s">
        <v>43</v>
      </c>
      <c r="C26" s="40">
        <f t="shared" ref="C26:H26" si="27">C24-C22</f>
        <v>-9.4000000000000057</v>
      </c>
      <c r="D26" s="40">
        <f t="shared" si="27"/>
        <v>-16.600000000000001</v>
      </c>
      <c r="E26" s="40">
        <f t="shared" si="27"/>
        <v>-14</v>
      </c>
      <c r="F26" s="40">
        <f t="shared" si="27"/>
        <v>-14.100000000000001</v>
      </c>
      <c r="G26" s="40">
        <f t="shared" si="27"/>
        <v>-11.300000000000004</v>
      </c>
      <c r="H26" s="40">
        <f t="shared" si="27"/>
        <v>-5</v>
      </c>
      <c r="I26" s="40">
        <f t="shared" ref="I26:J26" si="28">I24-I22</f>
        <v>-2.9000000000000057</v>
      </c>
      <c r="J26" s="40">
        <f t="shared" si="28"/>
        <v>-6.1000000000000014</v>
      </c>
      <c r="K26" s="40">
        <f t="shared" ref="K26:L26" si="29">K24-K22</f>
        <v>-9.3000000000000043</v>
      </c>
      <c r="L26" s="40">
        <f t="shared" si="29"/>
        <v>-7.3999999999999986</v>
      </c>
      <c r="M26" s="41"/>
      <c r="N26" s="41"/>
      <c r="O26" s="41"/>
    </row>
    <row r="27" spans="1:15" x14ac:dyDescent="0.2">
      <c r="A27" s="49" t="s">
        <v>46</v>
      </c>
      <c r="B27" s="36" t="s">
        <v>32</v>
      </c>
      <c r="C27" s="35">
        <v>54</v>
      </c>
      <c r="D27" s="35">
        <v>61.9</v>
      </c>
      <c r="E27" s="35">
        <v>63.4</v>
      </c>
      <c r="F27" s="35">
        <v>65</v>
      </c>
      <c r="G27" s="35">
        <v>63.2</v>
      </c>
      <c r="H27" s="35">
        <v>60.6</v>
      </c>
      <c r="I27" s="35">
        <v>63.3</v>
      </c>
      <c r="J27" s="35">
        <v>69.400000000000006</v>
      </c>
      <c r="K27" s="35">
        <v>63.4</v>
      </c>
      <c r="L27" s="35">
        <v>63.6</v>
      </c>
      <c r="M27" s="35">
        <v>65.599999999999994</v>
      </c>
      <c r="N27" s="35">
        <v>58.7</v>
      </c>
      <c r="O27" s="35">
        <v>62.7</v>
      </c>
    </row>
    <row r="28" spans="1:15" x14ac:dyDescent="0.2">
      <c r="A28" s="50"/>
      <c r="B28" s="36" t="s">
        <v>39</v>
      </c>
      <c r="C28" s="35">
        <v>23.6</v>
      </c>
      <c r="D28" s="35">
        <v>27.1</v>
      </c>
      <c r="E28" s="35">
        <v>34.5</v>
      </c>
      <c r="F28" s="35">
        <v>31</v>
      </c>
      <c r="G28" s="35">
        <v>26.7</v>
      </c>
      <c r="H28" s="35">
        <v>28.6</v>
      </c>
      <c r="I28" s="35">
        <v>37.9</v>
      </c>
      <c r="J28" s="35">
        <v>36.1</v>
      </c>
      <c r="K28" s="35">
        <v>31.2</v>
      </c>
      <c r="L28" s="35">
        <v>40.799999999999997</v>
      </c>
      <c r="M28" s="35">
        <v>46.9</v>
      </c>
      <c r="N28" s="35">
        <v>46.5</v>
      </c>
      <c r="O28" s="35">
        <v>34.299999999999997</v>
      </c>
    </row>
    <row r="29" spans="1:15" x14ac:dyDescent="0.2">
      <c r="A29" s="50"/>
      <c r="B29" s="36" t="s">
        <v>40</v>
      </c>
      <c r="C29" s="35">
        <v>34.799999999999997</v>
      </c>
      <c r="D29" s="35">
        <v>34.299999999999997</v>
      </c>
      <c r="E29" s="35">
        <v>41.1</v>
      </c>
      <c r="F29" s="35">
        <v>43.4</v>
      </c>
      <c r="G29" s="35">
        <v>44.4</v>
      </c>
      <c r="H29" s="35">
        <v>45.3</v>
      </c>
      <c r="I29" s="35">
        <v>47.8</v>
      </c>
      <c r="J29" s="35">
        <v>51.3</v>
      </c>
      <c r="K29" s="35">
        <v>49.5</v>
      </c>
      <c r="L29" s="35">
        <v>53.8</v>
      </c>
      <c r="M29" s="35"/>
      <c r="N29" s="35"/>
      <c r="O29" s="35"/>
    </row>
    <row r="30" spans="1:15" x14ac:dyDescent="0.2">
      <c r="A30" s="50"/>
      <c r="B30" s="37" t="s">
        <v>41</v>
      </c>
      <c r="C30" s="40">
        <f t="shared" ref="C30:I30" si="30">C29-C28</f>
        <v>11.199999999999996</v>
      </c>
      <c r="D30" s="40">
        <f t="shared" si="30"/>
        <v>7.1999999999999957</v>
      </c>
      <c r="E30" s="40">
        <f t="shared" si="30"/>
        <v>6.6000000000000014</v>
      </c>
      <c r="F30" s="40">
        <f t="shared" si="30"/>
        <v>12.399999999999999</v>
      </c>
      <c r="G30" s="40">
        <f t="shared" si="30"/>
        <v>17.7</v>
      </c>
      <c r="H30" s="40">
        <f t="shared" si="30"/>
        <v>16.699999999999996</v>
      </c>
      <c r="I30" s="40">
        <f t="shared" si="30"/>
        <v>9.8999999999999986</v>
      </c>
      <c r="J30" s="40">
        <f t="shared" ref="J30:K30" si="31">J29-J28</f>
        <v>15.199999999999996</v>
      </c>
      <c r="K30" s="40">
        <f t="shared" si="31"/>
        <v>18.3</v>
      </c>
      <c r="L30" s="40">
        <f t="shared" ref="L30" si="32">L29-L28</f>
        <v>13</v>
      </c>
      <c r="M30" s="41"/>
      <c r="N30" s="41"/>
      <c r="O30" s="41"/>
    </row>
    <row r="31" spans="1:15" x14ac:dyDescent="0.2">
      <c r="A31" s="51"/>
      <c r="B31" s="37" t="s">
        <v>36</v>
      </c>
      <c r="C31" s="40">
        <f t="shared" ref="C31:H31" si="33">C29-C27</f>
        <v>-19.200000000000003</v>
      </c>
      <c r="D31" s="40">
        <f t="shared" si="33"/>
        <v>-27.6</v>
      </c>
      <c r="E31" s="40">
        <f t="shared" si="33"/>
        <v>-22.299999999999997</v>
      </c>
      <c r="F31" s="40">
        <f t="shared" si="33"/>
        <v>-21.6</v>
      </c>
      <c r="G31" s="40">
        <f t="shared" si="33"/>
        <v>-18.800000000000004</v>
      </c>
      <c r="H31" s="40">
        <f t="shared" si="33"/>
        <v>-15.300000000000004</v>
      </c>
      <c r="I31" s="40">
        <f t="shared" ref="I31:J31" si="34">I29-I27</f>
        <v>-15.5</v>
      </c>
      <c r="J31" s="40">
        <f t="shared" si="34"/>
        <v>-18.100000000000009</v>
      </c>
      <c r="K31" s="40">
        <f t="shared" ref="K31:L31" si="35">K29-K27</f>
        <v>-13.899999999999999</v>
      </c>
      <c r="L31" s="40">
        <f t="shared" si="35"/>
        <v>-9.8000000000000043</v>
      </c>
      <c r="M31" s="41"/>
      <c r="N31" s="41"/>
      <c r="O31" s="41"/>
    </row>
  </sheetData>
  <mergeCells count="6">
    <mergeCell ref="A27:A31"/>
    <mergeCell ref="A2:A6"/>
    <mergeCell ref="A7:A11"/>
    <mergeCell ref="A12:A16"/>
    <mergeCell ref="A17:A21"/>
    <mergeCell ref="A22:A26"/>
  </mergeCells>
  <phoneticPr fontId="3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全体</vt:lpstr>
      <vt:lpstr>外国人</vt:lpstr>
      <vt:lpstr>日本人</vt:lpstr>
      <vt:lpstr>客室稼働率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なし</dc:creator>
  <cp:lastModifiedBy> </cp:lastModifiedBy>
  <dcterms:created xsi:type="dcterms:W3CDTF">2022-07-22T02:04:53Z</dcterms:created>
  <dcterms:modified xsi:type="dcterms:W3CDTF">2023-01-20T05:08:09Z</dcterms:modified>
</cp:coreProperties>
</file>