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\"/>
    </mc:Choice>
  </mc:AlternateContent>
  <xr:revisionPtr revIDLastSave="0" documentId="13_ncr:1_{29497DC1-6E21-4263-9333-1B3779F01115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" l="1"/>
  <c r="I30" i="4"/>
  <c r="I26" i="4"/>
  <c r="I25" i="4"/>
  <c r="I21" i="4"/>
  <c r="I20" i="4"/>
  <c r="I16" i="4"/>
  <c r="I15" i="4"/>
  <c r="I11" i="4"/>
  <c r="I10" i="4"/>
  <c r="I6" i="4"/>
  <c r="I5" i="4"/>
  <c r="I31" i="3"/>
  <c r="I30" i="3"/>
  <c r="I29" i="3"/>
  <c r="I26" i="3"/>
  <c r="I25" i="3"/>
  <c r="I24" i="3"/>
  <c r="I21" i="3"/>
  <c r="I20" i="3"/>
  <c r="I19" i="3"/>
  <c r="I16" i="3"/>
  <c r="I15" i="3"/>
  <c r="I14" i="3"/>
  <c r="I11" i="3"/>
  <c r="I10" i="3"/>
  <c r="I9" i="3"/>
  <c r="I6" i="3"/>
  <c r="I5" i="3"/>
  <c r="I4" i="3"/>
  <c r="I31" i="2"/>
  <c r="I30" i="2"/>
  <c r="I26" i="2"/>
  <c r="I25" i="2"/>
  <c r="I21" i="2"/>
  <c r="I20" i="2"/>
  <c r="I16" i="2"/>
  <c r="I15" i="2"/>
  <c r="I11" i="2"/>
  <c r="I10" i="2"/>
  <c r="I6" i="2"/>
  <c r="I5" i="2"/>
  <c r="I31" i="1"/>
  <c r="I30" i="1"/>
  <c r="I26" i="1"/>
  <c r="I25" i="1"/>
  <c r="I21" i="1"/>
  <c r="I20" i="1"/>
  <c r="I16" i="1"/>
  <c r="I15" i="1"/>
  <c r="I11" i="1"/>
  <c r="I10" i="1"/>
  <c r="I6" i="1"/>
  <c r="I5" i="1"/>
  <c r="H31" i="4" l="1"/>
  <c r="H30" i="4"/>
  <c r="H26" i="4"/>
  <c r="H25" i="4"/>
  <c r="H21" i="4"/>
  <c r="H20" i="4"/>
  <c r="H16" i="4"/>
  <c r="H15" i="4"/>
  <c r="H11" i="4"/>
  <c r="H10" i="4"/>
  <c r="H6" i="4"/>
  <c r="H5" i="4"/>
  <c r="H31" i="3"/>
  <c r="H30" i="3"/>
  <c r="H29" i="3"/>
  <c r="H26" i="3"/>
  <c r="H25" i="3"/>
  <c r="H24" i="3"/>
  <c r="H21" i="3"/>
  <c r="H20" i="3"/>
  <c r="H19" i="3"/>
  <c r="H16" i="3"/>
  <c r="H15" i="3"/>
  <c r="H14" i="3"/>
  <c r="H11" i="3"/>
  <c r="H10" i="3"/>
  <c r="H9" i="3"/>
  <c r="H6" i="3"/>
  <c r="H5" i="3"/>
  <c r="H4" i="3"/>
  <c r="H31" i="2"/>
  <c r="H30" i="2"/>
  <c r="H26" i="2"/>
  <c r="H25" i="2"/>
  <c r="H21" i="2"/>
  <c r="H20" i="2"/>
  <c r="H16" i="2"/>
  <c r="H15" i="2"/>
  <c r="H11" i="2"/>
  <c r="H10" i="2"/>
  <c r="H6" i="2"/>
  <c r="H5" i="2"/>
  <c r="H31" i="1"/>
  <c r="H30" i="1"/>
  <c r="H26" i="1"/>
  <c r="H25" i="1"/>
  <c r="H21" i="1"/>
  <c r="H20" i="1"/>
  <c r="H16" i="1"/>
  <c r="H15" i="1"/>
  <c r="H11" i="1"/>
  <c r="H10" i="1"/>
  <c r="H6" i="1"/>
  <c r="H5" i="1"/>
  <c r="G31" i="1"/>
  <c r="G30" i="1"/>
  <c r="G26" i="1"/>
  <c r="G25" i="1"/>
  <c r="G21" i="1"/>
  <c r="G20" i="1"/>
  <c r="G16" i="1"/>
  <c r="G15" i="1"/>
  <c r="G11" i="1"/>
  <c r="G10" i="1"/>
  <c r="G6" i="1"/>
  <c r="G5" i="1"/>
  <c r="G31" i="4"/>
  <c r="G30" i="4"/>
  <c r="G26" i="4"/>
  <c r="G25" i="4"/>
  <c r="G21" i="4"/>
  <c r="G20" i="4"/>
  <c r="G16" i="4"/>
  <c r="G15" i="4"/>
  <c r="G11" i="4"/>
  <c r="G10" i="4"/>
  <c r="G6" i="4"/>
  <c r="G5" i="4"/>
  <c r="G31" i="3"/>
  <c r="G30" i="3"/>
  <c r="G26" i="3"/>
  <c r="G25" i="3"/>
  <c r="G21" i="3"/>
  <c r="G20" i="3"/>
  <c r="G16" i="3"/>
  <c r="G15" i="3"/>
  <c r="G11" i="3"/>
  <c r="G10" i="3"/>
  <c r="G6" i="3"/>
  <c r="G5" i="3"/>
  <c r="G29" i="3"/>
  <c r="G24" i="3"/>
  <c r="G19" i="3"/>
  <c r="G14" i="3"/>
  <c r="G9" i="3"/>
  <c r="G4" i="3"/>
  <c r="G31" i="2"/>
  <c r="G30" i="2"/>
  <c r="G26" i="2"/>
  <c r="G25" i="2"/>
  <c r="G21" i="2"/>
  <c r="G20" i="2"/>
  <c r="G16" i="2"/>
  <c r="G15" i="2"/>
  <c r="G11" i="2"/>
  <c r="G10" i="2"/>
  <c r="G6" i="2"/>
  <c r="G5" i="2"/>
  <c r="C3" i="3"/>
  <c r="D3" i="3"/>
  <c r="O3" i="3" s="1"/>
  <c r="E3" i="3"/>
  <c r="F3" i="3"/>
  <c r="G3" i="3"/>
  <c r="H3" i="3"/>
  <c r="I3" i="3"/>
  <c r="J3" i="3"/>
  <c r="K3" i="3"/>
  <c r="L3" i="3"/>
  <c r="M3" i="3"/>
  <c r="N3" i="3"/>
  <c r="C8" i="3"/>
  <c r="D8" i="3"/>
  <c r="O8" i="3" s="1"/>
  <c r="E8" i="3"/>
  <c r="F8" i="3"/>
  <c r="G8" i="3"/>
  <c r="H8" i="3"/>
  <c r="I8" i="3"/>
  <c r="J8" i="3"/>
  <c r="K8" i="3"/>
  <c r="L8" i="3"/>
  <c r="M8" i="3"/>
  <c r="N8" i="3"/>
  <c r="C13" i="3"/>
  <c r="D13" i="3"/>
  <c r="O13" i="3" s="1"/>
  <c r="E13" i="3"/>
  <c r="F13" i="3"/>
  <c r="G13" i="3"/>
  <c r="H13" i="3"/>
  <c r="I13" i="3"/>
  <c r="J13" i="3"/>
  <c r="K13" i="3"/>
  <c r="L13" i="3"/>
  <c r="M13" i="3"/>
  <c r="N13" i="3"/>
  <c r="F31" i="4" l="1"/>
  <c r="F30" i="4"/>
  <c r="F26" i="4"/>
  <c r="F25" i="4"/>
  <c r="F21" i="4"/>
  <c r="F20" i="4"/>
  <c r="F16" i="4"/>
  <c r="F15" i="4"/>
  <c r="F11" i="4"/>
  <c r="F10" i="4"/>
  <c r="F6" i="4"/>
  <c r="F5" i="4"/>
  <c r="F30" i="3"/>
  <c r="F29" i="3"/>
  <c r="F25" i="3"/>
  <c r="F24" i="3"/>
  <c r="F20" i="3"/>
  <c r="F19" i="3"/>
  <c r="F15" i="3"/>
  <c r="F14" i="3"/>
  <c r="F10" i="3"/>
  <c r="F9" i="3"/>
  <c r="F5" i="3"/>
  <c r="F4" i="3"/>
  <c r="F31" i="2"/>
  <c r="F30" i="2"/>
  <c r="F26" i="2"/>
  <c r="F25" i="2"/>
  <c r="F21" i="2"/>
  <c r="F20" i="2"/>
  <c r="F16" i="2"/>
  <c r="F15" i="2"/>
  <c r="F11" i="2"/>
  <c r="F10" i="2"/>
  <c r="F6" i="2"/>
  <c r="F5" i="2"/>
  <c r="F31" i="1"/>
  <c r="F30" i="1"/>
  <c r="F26" i="1"/>
  <c r="F25" i="1"/>
  <c r="E25" i="1"/>
  <c r="F21" i="1"/>
  <c r="F20" i="1"/>
  <c r="F16" i="1"/>
  <c r="F15" i="1"/>
  <c r="F11" i="1"/>
  <c r="F10" i="1"/>
  <c r="F6" i="1"/>
  <c r="F5" i="1"/>
  <c r="E31" i="4"/>
  <c r="E30" i="4"/>
  <c r="E26" i="4"/>
  <c r="E25" i="4"/>
  <c r="E21" i="4"/>
  <c r="E20" i="4"/>
  <c r="E16" i="4"/>
  <c r="E15" i="4"/>
  <c r="E11" i="4"/>
  <c r="E10" i="4"/>
  <c r="D10" i="4"/>
  <c r="E6" i="4"/>
  <c r="E5" i="4"/>
  <c r="E31" i="2"/>
  <c r="E30" i="2"/>
  <c r="E26" i="2"/>
  <c r="E25" i="2"/>
  <c r="E21" i="2"/>
  <c r="E20" i="2"/>
  <c r="E16" i="2"/>
  <c r="E15" i="2"/>
  <c r="E11" i="2"/>
  <c r="E10" i="2"/>
  <c r="E6" i="2"/>
  <c r="E5" i="2"/>
  <c r="E31" i="1"/>
  <c r="E30" i="1"/>
  <c r="E26" i="1"/>
  <c r="E21" i="1"/>
  <c r="E20" i="1"/>
  <c r="E16" i="1"/>
  <c r="E15" i="1"/>
  <c r="E11" i="1"/>
  <c r="E10" i="1"/>
  <c r="E6" i="1"/>
  <c r="E5" i="1"/>
  <c r="D31" i="4"/>
  <c r="D30" i="4"/>
  <c r="D26" i="4"/>
  <c r="D25" i="4"/>
  <c r="D21" i="4"/>
  <c r="D20" i="4"/>
  <c r="D16" i="4"/>
  <c r="D15" i="4"/>
  <c r="D11" i="4"/>
  <c r="D6" i="4"/>
  <c r="D5" i="4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O19" i="2" l="1"/>
  <c r="O24" i="2" l="1"/>
  <c r="O29" i="2" l="1"/>
  <c r="E29" i="3" l="1"/>
  <c r="D29" i="3"/>
  <c r="C29" i="3"/>
  <c r="N28" i="3"/>
  <c r="M28" i="3"/>
  <c r="L28" i="3"/>
  <c r="K28" i="3"/>
  <c r="J28" i="3"/>
  <c r="I28" i="3"/>
  <c r="H28" i="3"/>
  <c r="G28" i="3"/>
  <c r="F28" i="3"/>
  <c r="F31" i="3" s="1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E24" i="3"/>
  <c r="D24" i="3"/>
  <c r="C24" i="3"/>
  <c r="N23" i="3"/>
  <c r="M23" i="3"/>
  <c r="L23" i="3"/>
  <c r="K23" i="3"/>
  <c r="J23" i="3"/>
  <c r="I23" i="3"/>
  <c r="H23" i="3"/>
  <c r="G23" i="3"/>
  <c r="F23" i="3"/>
  <c r="F26" i="3" s="1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E19" i="3"/>
  <c r="D19" i="3"/>
  <c r="C19" i="3"/>
  <c r="N18" i="3"/>
  <c r="M18" i="3"/>
  <c r="L18" i="3"/>
  <c r="K18" i="3"/>
  <c r="J18" i="3"/>
  <c r="I18" i="3"/>
  <c r="H18" i="3"/>
  <c r="G18" i="3"/>
  <c r="F18" i="3"/>
  <c r="F21" i="3" s="1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E14" i="3"/>
  <c r="D14" i="3"/>
  <c r="C14" i="3"/>
  <c r="F16" i="3"/>
  <c r="N12" i="3"/>
  <c r="M12" i="3"/>
  <c r="L12" i="3"/>
  <c r="K12" i="3"/>
  <c r="J12" i="3"/>
  <c r="I12" i="3"/>
  <c r="H12" i="3"/>
  <c r="G12" i="3"/>
  <c r="F12" i="3"/>
  <c r="E12" i="3"/>
  <c r="D12" i="3"/>
  <c r="C12" i="3"/>
  <c r="E9" i="3"/>
  <c r="D9" i="3"/>
  <c r="C9" i="3"/>
  <c r="F11" i="3"/>
  <c r="N7" i="3"/>
  <c r="M7" i="3"/>
  <c r="L7" i="3"/>
  <c r="K7" i="3"/>
  <c r="J7" i="3"/>
  <c r="I7" i="3"/>
  <c r="H7" i="3"/>
  <c r="G7" i="3"/>
  <c r="F7" i="3"/>
  <c r="E7" i="3"/>
  <c r="D7" i="3"/>
  <c r="C7" i="3"/>
  <c r="E4" i="3"/>
  <c r="D4" i="3"/>
  <c r="C4" i="3"/>
  <c r="F6" i="3"/>
  <c r="N2" i="3"/>
  <c r="M2" i="3"/>
  <c r="L2" i="3"/>
  <c r="K2" i="3"/>
  <c r="J2" i="3"/>
  <c r="I2" i="3"/>
  <c r="H2" i="3"/>
  <c r="G2" i="3"/>
  <c r="F2" i="3"/>
  <c r="E2" i="3"/>
  <c r="D2" i="3"/>
  <c r="C2" i="3"/>
  <c r="E25" i="3" l="1"/>
  <c r="E26" i="3"/>
  <c r="E6" i="3"/>
  <c r="E5" i="3"/>
  <c r="E16" i="3"/>
  <c r="E15" i="3"/>
  <c r="E21" i="3"/>
  <c r="E20" i="3"/>
  <c r="E11" i="3"/>
  <c r="E10" i="3"/>
  <c r="E31" i="3"/>
  <c r="E30" i="3"/>
  <c r="D10" i="3"/>
  <c r="D11" i="3"/>
  <c r="D25" i="3"/>
  <c r="D26" i="3"/>
  <c r="D5" i="3"/>
  <c r="D6" i="3"/>
  <c r="D31" i="3"/>
  <c r="D30" i="3"/>
  <c r="D16" i="3"/>
  <c r="D15" i="3"/>
  <c r="D21" i="3"/>
  <c r="D20" i="3"/>
  <c r="C21" i="3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2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<sst xmlns="http://schemas.openxmlformats.org/spreadsheetml/2006/main" count="205" uniqueCount="49">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</sst>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Normal="100" workbookViewId="0">
      <selection activeCell="I33" sqref="I3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108920</v>
      </c>
      <c r="D3" s="5">
        <v>94070</v>
      </c>
      <c r="E3" s="5">
        <v>138820</v>
      </c>
      <c r="F3" s="5">
        <v>141740</v>
      </c>
      <c r="G3" s="5">
        <v>152550</v>
      </c>
      <c r="H3" s="5">
        <v>127610</v>
      </c>
      <c r="I3" s="5">
        <v>207450</v>
      </c>
      <c r="J3" s="5">
        <v>253270</v>
      </c>
      <c r="K3" s="5">
        <v>131040</v>
      </c>
      <c r="L3" s="5">
        <v>162290</v>
      </c>
      <c r="M3" s="5">
        <v>173470</v>
      </c>
      <c r="N3" s="5">
        <v>151000</v>
      </c>
      <c r="O3" s="5">
        <v>1842230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>
        <v>225140</v>
      </c>
      <c r="F4" s="5">
        <v>177960</v>
      </c>
      <c r="G4" s="5">
        <v>226580</v>
      </c>
      <c r="H4" s="5">
        <v>184720</v>
      </c>
      <c r="I4" s="5">
        <v>167380</v>
      </c>
      <c r="J4" s="5"/>
      <c r="K4" s="5"/>
      <c r="L4" s="5"/>
      <c r="M4" s="5"/>
      <c r="N4" s="5"/>
      <c r="O4" s="5">
        <f>SUM(C4:N4)</f>
        <v>1265970</v>
      </c>
    </row>
    <row r="5" spans="1:15" x14ac:dyDescent="0.2">
      <c r="A5" s="40"/>
      <c r="B5" s="6" t="s">
        <v>41</v>
      </c>
      <c r="C5" s="7">
        <f t="shared" ref="C5:I5" si="0">C4/C2*100-100</f>
        <v>-17.093586758134563</v>
      </c>
      <c r="D5" s="7">
        <f t="shared" si="0"/>
        <v>-3.3411526025486609</v>
      </c>
      <c r="E5" s="7">
        <f t="shared" si="0"/>
        <v>2.695798932627838</v>
      </c>
      <c r="F5" s="7">
        <f t="shared" si="0"/>
        <v>-21.765507539455754</v>
      </c>
      <c r="G5" s="7">
        <f t="shared" si="0"/>
        <v>-10.105137869470354</v>
      </c>
      <c r="H5" s="7">
        <f t="shared" si="0"/>
        <v>-9.1946562821135558E-2</v>
      </c>
      <c r="I5" s="7">
        <f t="shared" si="0"/>
        <v>-20.188823192828536</v>
      </c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 t="shared" ref="C6:I6" si="1">C4/C3*100-100</f>
        <v>20.94197576202717</v>
      </c>
      <c r="D6" s="7">
        <f t="shared" si="1"/>
        <v>62.070798341660463</v>
      </c>
      <c r="E6" s="7">
        <f t="shared" si="1"/>
        <v>62.181241895980406</v>
      </c>
      <c r="F6" s="7">
        <f t="shared" si="1"/>
        <v>25.553830958092277</v>
      </c>
      <c r="G6" s="7">
        <f t="shared" si="1"/>
        <v>48.528351360209768</v>
      </c>
      <c r="H6" s="7">
        <f t="shared" si="1"/>
        <v>44.753545960347935</v>
      </c>
      <c r="I6" s="7">
        <f t="shared" si="1"/>
        <v>-19.315497710291638</v>
      </c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191730</v>
      </c>
      <c r="D8" s="5">
        <v>152950</v>
      </c>
      <c r="E8" s="5">
        <v>268980</v>
      </c>
      <c r="F8" s="5">
        <v>223780</v>
      </c>
      <c r="G8" s="5">
        <v>265670</v>
      </c>
      <c r="H8" s="5">
        <v>220920</v>
      </c>
      <c r="I8" s="5">
        <v>305250</v>
      </c>
      <c r="J8" s="5">
        <v>419560</v>
      </c>
      <c r="K8" s="5">
        <v>255500</v>
      </c>
      <c r="L8" s="5">
        <v>306120</v>
      </c>
      <c r="M8" s="5">
        <v>333270</v>
      </c>
      <c r="N8" s="5">
        <v>296660</v>
      </c>
      <c r="O8" s="5">
        <v>3240390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>
        <v>384700</v>
      </c>
      <c r="F9" s="5">
        <v>306860</v>
      </c>
      <c r="G9" s="5">
        <v>381700</v>
      </c>
      <c r="H9" s="5">
        <v>310430</v>
      </c>
      <c r="I9" s="5">
        <v>375840</v>
      </c>
      <c r="J9" s="5"/>
      <c r="K9" s="5"/>
      <c r="L9" s="5"/>
      <c r="M9" s="5"/>
      <c r="N9" s="5"/>
      <c r="O9" s="5">
        <f>SUM(C9:N9)</f>
        <v>2264590</v>
      </c>
    </row>
    <row r="10" spans="1:15" x14ac:dyDescent="0.2">
      <c r="A10" s="40"/>
      <c r="B10" s="6" t="s">
        <v>41</v>
      </c>
      <c r="C10" s="7">
        <f t="shared" ref="C10:I10" si="2">C9/C7*100-100</f>
        <v>-13.820187776275901</v>
      </c>
      <c r="D10" s="7">
        <f t="shared" si="2"/>
        <v>-8.3585849988083538</v>
      </c>
      <c r="E10" s="7">
        <f t="shared" si="2"/>
        <v>-3.1811546786127707</v>
      </c>
      <c r="F10" s="7">
        <f t="shared" si="2"/>
        <v>-19.111134542387177</v>
      </c>
      <c r="G10" s="7">
        <f t="shared" si="2"/>
        <v>-8.8172762236926872</v>
      </c>
      <c r="H10" s="7">
        <f t="shared" si="2"/>
        <v>-4.0550146808839429</v>
      </c>
      <c r="I10" s="7">
        <f t="shared" si="2"/>
        <v>-4.3883080210638781</v>
      </c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 t="shared" ref="C11:I11" si="3">C9/C8*100-100</f>
        <v>23.037604965315822</v>
      </c>
      <c r="D11" s="7">
        <f t="shared" si="3"/>
        <v>75.979078130107865</v>
      </c>
      <c r="E11" s="7">
        <f t="shared" si="3"/>
        <v>43.021786006394535</v>
      </c>
      <c r="F11" s="7">
        <f t="shared" si="3"/>
        <v>37.125748502994014</v>
      </c>
      <c r="G11" s="7">
        <f t="shared" si="3"/>
        <v>43.674483381638879</v>
      </c>
      <c r="H11" s="7">
        <f t="shared" si="3"/>
        <v>40.516929205142134</v>
      </c>
      <c r="I11" s="7">
        <f t="shared" si="3"/>
        <v>23.125307125307117</v>
      </c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206130</v>
      </c>
      <c r="D13" s="5">
        <v>181090</v>
      </c>
      <c r="E13" s="5">
        <v>308820</v>
      </c>
      <c r="F13" s="5">
        <v>272470</v>
      </c>
      <c r="G13" s="5">
        <v>325530</v>
      </c>
      <c r="H13" s="5">
        <v>300160</v>
      </c>
      <c r="I13" s="5">
        <v>335320</v>
      </c>
      <c r="J13" s="5">
        <v>394960</v>
      </c>
      <c r="K13" s="5">
        <v>285910</v>
      </c>
      <c r="L13" s="5">
        <v>350220</v>
      </c>
      <c r="M13" s="5">
        <v>411320</v>
      </c>
      <c r="N13" s="5">
        <v>386810</v>
      </c>
      <c r="O13" s="5">
        <v>3758730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>
        <v>441780</v>
      </c>
      <c r="F14" s="5">
        <v>365970</v>
      </c>
      <c r="G14" s="5">
        <v>444150</v>
      </c>
      <c r="H14" s="5">
        <v>342450</v>
      </c>
      <c r="I14" s="5">
        <v>352020</v>
      </c>
      <c r="J14" s="5"/>
      <c r="K14" s="5"/>
      <c r="L14" s="5"/>
      <c r="M14" s="5"/>
      <c r="N14" s="5"/>
      <c r="O14" s="5">
        <f>SUM(C14:N14)</f>
        <v>2569680</v>
      </c>
    </row>
    <row r="15" spans="1:15" x14ac:dyDescent="0.2">
      <c r="A15" s="40"/>
      <c r="B15" s="6" t="s">
        <v>41</v>
      </c>
      <c r="C15" s="7">
        <f t="shared" ref="C15:I15" si="4">C14/C12*100-100</f>
        <v>0.76333310915326535</v>
      </c>
      <c r="D15" s="7">
        <f t="shared" si="4"/>
        <v>9.4703375498883702</v>
      </c>
      <c r="E15" s="7">
        <f t="shared" si="4"/>
        <v>12.923674658759793</v>
      </c>
      <c r="F15" s="7">
        <f t="shared" si="4"/>
        <v>-3.8489832378750464</v>
      </c>
      <c r="G15" s="7">
        <f t="shared" si="4"/>
        <v>16.504472365763448</v>
      </c>
      <c r="H15" s="7">
        <f t="shared" si="4"/>
        <v>10.243698290570762</v>
      </c>
      <c r="I15" s="7">
        <f t="shared" si="4"/>
        <v>-3.3363539006507921</v>
      </c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 t="shared" ref="C16:I16" si="5">C14/C13*100-100</f>
        <v>45.369427060592841</v>
      </c>
      <c r="D16" s="7">
        <f t="shared" si="5"/>
        <v>78.728808879562649</v>
      </c>
      <c r="E16" s="7">
        <f t="shared" si="5"/>
        <v>43.054206333786681</v>
      </c>
      <c r="F16" s="7">
        <f t="shared" si="5"/>
        <v>34.3157044812273</v>
      </c>
      <c r="G16" s="7">
        <f t="shared" si="5"/>
        <v>36.439037876693391</v>
      </c>
      <c r="H16" s="7">
        <f t="shared" si="5"/>
        <v>14.089152452025573</v>
      </c>
      <c r="I16" s="7">
        <f t="shared" si="5"/>
        <v>4.980317308839318</v>
      </c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178450</v>
      </c>
      <c r="D18" s="5">
        <v>148040</v>
      </c>
      <c r="E18" s="5">
        <v>170790</v>
      </c>
      <c r="F18" s="5">
        <v>208750</v>
      </c>
      <c r="G18" s="5">
        <v>240960</v>
      </c>
      <c r="H18" s="5">
        <v>191620</v>
      </c>
      <c r="I18" s="5">
        <v>228780</v>
      </c>
      <c r="J18" s="5">
        <v>282730</v>
      </c>
      <c r="K18" s="5">
        <v>200550</v>
      </c>
      <c r="L18" s="5">
        <v>239410</v>
      </c>
      <c r="M18" s="5">
        <v>247320</v>
      </c>
      <c r="N18" s="5">
        <v>226690</v>
      </c>
      <c r="O18" s="5">
        <v>2564090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>
        <v>315790</v>
      </c>
      <c r="F19" s="5">
        <v>269250</v>
      </c>
      <c r="G19" s="5">
        <v>325810</v>
      </c>
      <c r="H19" s="5">
        <v>216180</v>
      </c>
      <c r="I19" s="5">
        <v>280580</v>
      </c>
      <c r="J19" s="5"/>
      <c r="K19" s="5"/>
      <c r="L19" s="5"/>
      <c r="M19" s="5"/>
      <c r="N19" s="5"/>
      <c r="O19" s="5">
        <f>SUM(C19:N19)</f>
        <v>1821650</v>
      </c>
    </row>
    <row r="20" spans="1:15" x14ac:dyDescent="0.2">
      <c r="A20" s="40"/>
      <c r="B20" s="6" t="s">
        <v>41</v>
      </c>
      <c r="C20" s="7">
        <f t="shared" ref="C20:I20" si="6">C19/C17*100-100</f>
        <v>20.369922630560922</v>
      </c>
      <c r="D20" s="7">
        <f t="shared" si="6"/>
        <v>11.358690019691167</v>
      </c>
      <c r="E20" s="7">
        <f t="shared" si="6"/>
        <v>18.588756618723949</v>
      </c>
      <c r="F20" s="7">
        <f t="shared" si="6"/>
        <v>-1.2289068231841469</v>
      </c>
      <c r="G20" s="7">
        <f t="shared" si="6"/>
        <v>13.518692728476367</v>
      </c>
      <c r="H20" s="7">
        <f t="shared" si="6"/>
        <v>4.5408385318439031</v>
      </c>
      <c r="I20" s="7">
        <f t="shared" si="6"/>
        <v>17.727520664624691</v>
      </c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 t="shared" ref="C21:I21" si="7">C19/C18*100-100</f>
        <v>11.594284113196977</v>
      </c>
      <c r="D21" s="7">
        <f t="shared" si="7"/>
        <v>45.163469332612806</v>
      </c>
      <c r="E21" s="7">
        <f t="shared" si="7"/>
        <v>84.899584284794173</v>
      </c>
      <c r="F21" s="7">
        <f t="shared" si="7"/>
        <v>28.982035928143716</v>
      </c>
      <c r="G21" s="7">
        <f t="shared" si="7"/>
        <v>35.213313413014617</v>
      </c>
      <c r="H21" s="7">
        <f t="shared" si="7"/>
        <v>12.817033712556096</v>
      </c>
      <c r="I21" s="7">
        <f t="shared" si="7"/>
        <v>22.641839321619031</v>
      </c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685230</v>
      </c>
      <c r="D23" s="4">
        <v>576160</v>
      </c>
      <c r="E23" s="4">
        <v>887400</v>
      </c>
      <c r="F23" s="4">
        <v>846740</v>
      </c>
      <c r="G23" s="5">
        <v>984710</v>
      </c>
      <c r="H23" s="5">
        <v>840300</v>
      </c>
      <c r="I23" s="5">
        <v>1076790</v>
      </c>
      <c r="J23" s="5">
        <v>1350510</v>
      </c>
      <c r="K23" s="5">
        <v>873000</v>
      </c>
      <c r="L23" s="5">
        <v>1058040</v>
      </c>
      <c r="M23" s="5">
        <v>1165380</v>
      </c>
      <c r="N23" s="5">
        <v>1061160</v>
      </c>
      <c r="O23" s="5">
        <v>11405430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>
        <v>1367410</v>
      </c>
      <c r="F24" s="5">
        <v>1120040</v>
      </c>
      <c r="G24" s="5">
        <v>1378250</v>
      </c>
      <c r="H24" s="5">
        <v>1053780</v>
      </c>
      <c r="I24" s="5">
        <v>1175830</v>
      </c>
      <c r="J24" s="5"/>
      <c r="K24" s="5"/>
      <c r="L24" s="5"/>
      <c r="M24" s="5"/>
      <c r="N24" s="5"/>
      <c r="O24" s="5">
        <f>SUM(C24:N24)</f>
        <v>7921910</v>
      </c>
    </row>
    <row r="25" spans="1:15" x14ac:dyDescent="0.2">
      <c r="A25" s="40"/>
      <c r="B25" s="6" t="s">
        <v>41</v>
      </c>
      <c r="C25" s="7">
        <f t="shared" ref="C25:I25" si="8">C24/C22*100-100</f>
        <v>-3.2419453905857409</v>
      </c>
      <c r="D25" s="7">
        <f t="shared" si="8"/>
        <v>2.1370294333521258</v>
      </c>
      <c r="E25" s="7">
        <f t="shared" si="8"/>
        <v>7.3252856963456026</v>
      </c>
      <c r="F25" s="7">
        <f t="shared" si="8"/>
        <v>-11.112169261781176</v>
      </c>
      <c r="G25" s="7">
        <f t="shared" si="8"/>
        <v>2.9397485977190172</v>
      </c>
      <c r="H25" s="7">
        <f t="shared" si="8"/>
        <v>2.7216189343575223</v>
      </c>
      <c r="I25" s="7">
        <f t="shared" si="8"/>
        <v>-2.4458438078170701</v>
      </c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 t="shared" ref="C26:I26" si="9">C24/C23*100-100</f>
        <v>26.44221648205712</v>
      </c>
      <c r="D26" s="7">
        <f t="shared" si="9"/>
        <v>66.651624548736464</v>
      </c>
      <c r="E26" s="7">
        <f t="shared" si="9"/>
        <v>54.091728645481169</v>
      </c>
      <c r="F26" s="7">
        <f t="shared" si="9"/>
        <v>32.276731936603909</v>
      </c>
      <c r="G26" s="7">
        <f t="shared" si="9"/>
        <v>39.965065856952805</v>
      </c>
      <c r="H26" s="7">
        <f t="shared" si="9"/>
        <v>25.40521242413422</v>
      </c>
      <c r="I26" s="7">
        <f t="shared" si="9"/>
        <v>9.1977080024888664</v>
      </c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27854050</v>
      </c>
      <c r="D28" s="8">
        <v>22945280</v>
      </c>
      <c r="E28" s="10">
        <v>33184610</v>
      </c>
      <c r="F28" s="8">
        <v>32756190</v>
      </c>
      <c r="G28" s="11">
        <v>36803900</v>
      </c>
      <c r="H28" s="11">
        <v>33895370</v>
      </c>
      <c r="I28" s="11">
        <v>39848870</v>
      </c>
      <c r="J28" s="11">
        <v>46868180</v>
      </c>
      <c r="K28" s="11">
        <v>39343280</v>
      </c>
      <c r="L28" s="12">
        <v>44062790</v>
      </c>
      <c r="M28" s="11">
        <v>45811090</v>
      </c>
      <c r="N28" s="11">
        <v>47084840</v>
      </c>
      <c r="O28" s="5">
        <v>450458460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>
        <v>50678060</v>
      </c>
      <c r="F29" s="8">
        <v>45539500</v>
      </c>
      <c r="G29" s="9">
        <v>49258420</v>
      </c>
      <c r="H29" s="9">
        <v>45325030</v>
      </c>
      <c r="I29" s="9">
        <v>52543200</v>
      </c>
      <c r="J29" s="9"/>
      <c r="K29" s="9"/>
      <c r="L29" s="12"/>
      <c r="M29" s="9"/>
      <c r="N29" s="9"/>
      <c r="O29" s="5">
        <f>SUM(C29:N29)</f>
        <v>323978930</v>
      </c>
    </row>
    <row r="30" spans="1:15" x14ac:dyDescent="0.2">
      <c r="A30" s="40"/>
      <c r="B30" s="6" t="s">
        <v>41</v>
      </c>
      <c r="C30" s="7">
        <f t="shared" ref="C30:I30" si="10">C29/C27*100-100</f>
        <v>-7.4728632336965575</v>
      </c>
      <c r="D30" s="7">
        <f t="shared" si="10"/>
        <v>-5.5113107975609239</v>
      </c>
      <c r="E30" s="7">
        <f t="shared" si="10"/>
        <v>-0.91800983819378246</v>
      </c>
      <c r="F30" s="7">
        <f t="shared" si="10"/>
        <v>-10.211671309593115</v>
      </c>
      <c r="G30" s="7">
        <f t="shared" si="10"/>
        <v>-4.171513202908244</v>
      </c>
      <c r="H30" s="7">
        <f t="shared" si="10"/>
        <v>-1.0594976379812522</v>
      </c>
      <c r="I30" s="7">
        <f t="shared" si="10"/>
        <v>1.4728895204433172</v>
      </c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 t="shared" ref="C31:I31" si="11">C29/C28*100-100</f>
        <v>41.792450289993752</v>
      </c>
      <c r="D31" s="7">
        <f t="shared" si="11"/>
        <v>79.29517530402768</v>
      </c>
      <c r="E31" s="7">
        <f t="shared" si="11"/>
        <v>52.715550973779699</v>
      </c>
      <c r="F31" s="7">
        <f t="shared" si="11"/>
        <v>39.02563149133033</v>
      </c>
      <c r="G31" s="7">
        <f t="shared" si="11"/>
        <v>33.840218020372845</v>
      </c>
      <c r="H31" s="7">
        <f t="shared" si="11"/>
        <v>33.720416682278426</v>
      </c>
      <c r="I31" s="7">
        <f t="shared" si="11"/>
        <v>31.856185633369279</v>
      </c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zoomScaleNormal="100" workbookViewId="0">
      <selection activeCell="I33" sqref="I33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240</v>
      </c>
      <c r="E3" s="20">
        <v>430</v>
      </c>
      <c r="F3" s="20">
        <v>760</v>
      </c>
      <c r="G3" s="20">
        <v>1210</v>
      </c>
      <c r="H3" s="20">
        <v>1040</v>
      </c>
      <c r="I3" s="20">
        <v>1140</v>
      </c>
      <c r="J3" s="20">
        <v>730</v>
      </c>
      <c r="K3" s="20">
        <v>940</v>
      </c>
      <c r="L3" s="20">
        <v>2550</v>
      </c>
      <c r="M3" s="20">
        <v>4590</v>
      </c>
      <c r="N3" s="20">
        <v>4310</v>
      </c>
      <c r="O3" s="20">
        <v>18140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>
        <v>12320</v>
      </c>
      <c r="F4" s="20">
        <v>15040</v>
      </c>
      <c r="G4" s="20">
        <v>10720</v>
      </c>
      <c r="H4" s="20">
        <v>8100</v>
      </c>
      <c r="I4" s="20">
        <v>10890</v>
      </c>
      <c r="J4" s="20"/>
      <c r="K4" s="20"/>
      <c r="L4" s="20"/>
      <c r="M4" s="20"/>
      <c r="N4" s="20"/>
      <c r="O4" s="20">
        <f>SUM(C4:N4)</f>
        <v>65210</v>
      </c>
    </row>
    <row r="5" spans="1:15" x14ac:dyDescent="0.2">
      <c r="A5" s="42"/>
      <c r="B5" s="21" t="s">
        <v>18</v>
      </c>
      <c r="C5" s="22">
        <f t="shared" ref="C5:I5" si="0">C4/C2*100-100</f>
        <v>-45.363766048502143</v>
      </c>
      <c r="D5" s="22">
        <f t="shared" si="0"/>
        <v>-51.299435028248588</v>
      </c>
      <c r="E5" s="22">
        <f t="shared" si="0"/>
        <v>2.4106400665004202</v>
      </c>
      <c r="F5" s="22">
        <f t="shared" si="0"/>
        <v>13.767019667170956</v>
      </c>
      <c r="G5" s="22">
        <f t="shared" si="0"/>
        <v>-6.0473269062226223</v>
      </c>
      <c r="H5" s="22">
        <f t="shared" si="0"/>
        <v>-16.580844490216279</v>
      </c>
      <c r="I5" s="22">
        <f t="shared" si="0"/>
        <v>14.150943396226424</v>
      </c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 t="shared" ref="C6:I6" si="1">C4/C3*100-100</f>
        <v>2027.7777777777778</v>
      </c>
      <c r="D6" s="22">
        <f t="shared" si="1"/>
        <v>1695.8333333333333</v>
      </c>
      <c r="E6" s="22">
        <f t="shared" si="1"/>
        <v>2765.1162790697676</v>
      </c>
      <c r="F6" s="22">
        <f t="shared" si="1"/>
        <v>1878.9473684210527</v>
      </c>
      <c r="G6" s="22">
        <f t="shared" si="1"/>
        <v>785.95041322314057</v>
      </c>
      <c r="H6" s="22">
        <f t="shared" si="1"/>
        <v>678.84615384615381</v>
      </c>
      <c r="I6" s="22">
        <f t="shared" si="1"/>
        <v>855.26315789473676</v>
      </c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220</v>
      </c>
      <c r="D8" s="20">
        <v>300</v>
      </c>
      <c r="E8" s="20">
        <v>720</v>
      </c>
      <c r="F8" s="20">
        <v>940</v>
      </c>
      <c r="G8" s="20">
        <v>1390</v>
      </c>
      <c r="H8" s="20">
        <v>650</v>
      </c>
      <c r="I8" s="20">
        <v>1660</v>
      </c>
      <c r="J8" s="20">
        <v>2720</v>
      </c>
      <c r="K8" s="20">
        <v>1820</v>
      </c>
      <c r="L8" s="20">
        <v>5560</v>
      </c>
      <c r="M8" s="20">
        <v>8990</v>
      </c>
      <c r="N8" s="20">
        <v>8960</v>
      </c>
      <c r="O8" s="20">
        <v>33930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>
        <v>19970</v>
      </c>
      <c r="F9" s="20">
        <v>39440</v>
      </c>
      <c r="G9" s="20">
        <v>38890</v>
      </c>
      <c r="H9" s="20">
        <v>35990</v>
      </c>
      <c r="I9" s="20">
        <v>39080</v>
      </c>
      <c r="J9" s="20"/>
      <c r="K9" s="20"/>
      <c r="L9" s="20"/>
      <c r="M9" s="20"/>
      <c r="N9" s="20"/>
      <c r="O9" s="20">
        <f>SUM(C9:N9)</f>
        <v>196350</v>
      </c>
    </row>
    <row r="10" spans="1:15" x14ac:dyDescent="0.2">
      <c r="A10" s="42"/>
      <c r="B10" s="21" t="s">
        <v>18</v>
      </c>
      <c r="C10" s="22">
        <f t="shared" ref="C10:I10" si="2">C9/C7*100-100</f>
        <v>-69.114772409941352</v>
      </c>
      <c r="D10" s="22">
        <f t="shared" si="2"/>
        <v>-74.453493356193746</v>
      </c>
      <c r="E10" s="22">
        <f t="shared" si="2"/>
        <v>-68.316674599397118</v>
      </c>
      <c r="F10" s="22">
        <f t="shared" si="2"/>
        <v>-37.037037037037038</v>
      </c>
      <c r="G10" s="22">
        <f t="shared" si="2"/>
        <v>-51.290080160320642</v>
      </c>
      <c r="H10" s="22">
        <f t="shared" si="2"/>
        <v>-31.785443517816532</v>
      </c>
      <c r="I10" s="22">
        <f t="shared" si="2"/>
        <v>-46.597430992074337</v>
      </c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 t="shared" ref="C11:I11" si="3">C9/C8*100-100</f>
        <v>4927.272727272727</v>
      </c>
      <c r="D11" s="22">
        <f t="shared" si="3"/>
        <v>3873.3333333333335</v>
      </c>
      <c r="E11" s="22">
        <f t="shared" si="3"/>
        <v>2673.6111111111109</v>
      </c>
      <c r="F11" s="22">
        <f t="shared" si="3"/>
        <v>4095.744680851064</v>
      </c>
      <c r="G11" s="22">
        <f t="shared" si="3"/>
        <v>2697.8417266187053</v>
      </c>
      <c r="H11" s="22">
        <f t="shared" si="3"/>
        <v>5436.9230769230771</v>
      </c>
      <c r="I11" s="22">
        <f t="shared" si="3"/>
        <v>2254.2168674698796</v>
      </c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1790</v>
      </c>
      <c r="D13" s="20">
        <v>1050</v>
      </c>
      <c r="E13" s="20">
        <v>1460</v>
      </c>
      <c r="F13" s="20">
        <v>900</v>
      </c>
      <c r="G13" s="20">
        <v>3570</v>
      </c>
      <c r="H13" s="20">
        <v>1880</v>
      </c>
      <c r="I13" s="20">
        <v>1420</v>
      </c>
      <c r="J13" s="20">
        <v>1740</v>
      </c>
      <c r="K13" s="20">
        <v>2050</v>
      </c>
      <c r="L13" s="20">
        <v>3750</v>
      </c>
      <c r="M13" s="20">
        <v>7840</v>
      </c>
      <c r="N13" s="20">
        <v>5970</v>
      </c>
      <c r="O13" s="20">
        <v>33420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>
        <v>13390</v>
      </c>
      <c r="F14" s="20">
        <v>19330</v>
      </c>
      <c r="G14" s="20">
        <v>16670</v>
      </c>
      <c r="H14" s="20">
        <v>13810</v>
      </c>
      <c r="I14" s="20">
        <v>13930</v>
      </c>
      <c r="J14" s="20"/>
      <c r="K14" s="20"/>
      <c r="L14" s="20"/>
      <c r="M14" s="20"/>
      <c r="N14" s="20"/>
      <c r="O14" s="20">
        <f>SUM(C14:N14)</f>
        <v>87950</v>
      </c>
    </row>
    <row r="15" spans="1:15" x14ac:dyDescent="0.2">
      <c r="A15" s="42"/>
      <c r="B15" s="21" t="s">
        <v>18</v>
      </c>
      <c r="C15" s="22">
        <f t="shared" ref="C15:I15" si="4">C14/C12*100-100</f>
        <v>-69.831730769230774</v>
      </c>
      <c r="D15" s="22">
        <f t="shared" si="4"/>
        <v>-64.933494558645705</v>
      </c>
      <c r="E15" s="22">
        <f t="shared" si="4"/>
        <v>-33.316733067729089</v>
      </c>
      <c r="F15" s="22">
        <f t="shared" si="4"/>
        <v>-14.95820501539815</v>
      </c>
      <c r="G15" s="22">
        <f t="shared" si="4"/>
        <v>-8.8074398249452912</v>
      </c>
      <c r="H15" s="22">
        <f t="shared" si="4"/>
        <v>-0.71890726096333424</v>
      </c>
      <c r="I15" s="22">
        <f t="shared" si="4"/>
        <v>-23.461538461538467</v>
      </c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 t="shared" ref="C16:I16" si="5">C14/C13*100-100</f>
        <v>180.44692737430171</v>
      </c>
      <c r="D16" s="22">
        <f t="shared" si="5"/>
        <v>452.38095238095241</v>
      </c>
      <c r="E16" s="22">
        <f t="shared" si="5"/>
        <v>817.1232876712329</v>
      </c>
      <c r="F16" s="22">
        <f t="shared" si="5"/>
        <v>2047.7777777777778</v>
      </c>
      <c r="G16" s="22">
        <f t="shared" si="5"/>
        <v>366.94677871148463</v>
      </c>
      <c r="H16" s="22">
        <f t="shared" si="5"/>
        <v>634.57446808510645</v>
      </c>
      <c r="I16" s="22">
        <f t="shared" si="5"/>
        <v>880.98591549295782</v>
      </c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110</v>
      </c>
      <c r="D18" s="20">
        <v>160</v>
      </c>
      <c r="E18" s="20">
        <v>210</v>
      </c>
      <c r="F18" s="20">
        <v>110</v>
      </c>
      <c r="G18" s="20">
        <v>420</v>
      </c>
      <c r="H18" s="20">
        <v>370</v>
      </c>
      <c r="I18" s="20">
        <v>210</v>
      </c>
      <c r="J18" s="20">
        <v>730</v>
      </c>
      <c r="K18" s="20">
        <v>1390</v>
      </c>
      <c r="L18" s="20">
        <v>1570</v>
      </c>
      <c r="M18" s="20">
        <v>2640</v>
      </c>
      <c r="N18" s="20">
        <v>1960</v>
      </c>
      <c r="O18" s="20">
        <v>9890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>
        <v>9090</v>
      </c>
      <c r="F19" s="20">
        <v>11470</v>
      </c>
      <c r="G19" s="20">
        <v>10030</v>
      </c>
      <c r="H19" s="20">
        <v>8280</v>
      </c>
      <c r="I19" s="20">
        <v>10150</v>
      </c>
      <c r="J19" s="20"/>
      <c r="K19" s="20"/>
      <c r="L19" s="20"/>
      <c r="M19" s="20"/>
      <c r="N19" s="20"/>
      <c r="O19" s="20">
        <f>SUM(C19:N19)</f>
        <v>56800</v>
      </c>
    </row>
    <row r="20" spans="1:15" x14ac:dyDescent="0.2">
      <c r="A20" s="42"/>
      <c r="B20" s="21" t="s">
        <v>18</v>
      </c>
      <c r="C20" s="22">
        <f t="shared" ref="C20:I20" si="6">C19/C17*100-100</f>
        <v>-31.381733021077281</v>
      </c>
      <c r="D20" s="22">
        <f t="shared" si="6"/>
        <v>-32.825484764542935</v>
      </c>
      <c r="E20" s="22">
        <f t="shared" si="6"/>
        <v>-15.441860465116278</v>
      </c>
      <c r="F20" s="22">
        <f t="shared" si="6"/>
        <v>45.743329097839904</v>
      </c>
      <c r="G20" s="22">
        <f t="shared" si="6"/>
        <v>38.34482758620689</v>
      </c>
      <c r="H20" s="22">
        <f t="shared" si="6"/>
        <v>18.454935622317592</v>
      </c>
      <c r="I20" s="22">
        <f t="shared" si="6"/>
        <v>27.192982456140342</v>
      </c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 t="shared" ref="C21:I21" si="7">C19/C18*100-100</f>
        <v>2563.6363636363635</v>
      </c>
      <c r="D21" s="22">
        <f t="shared" si="7"/>
        <v>2931.25</v>
      </c>
      <c r="E21" s="22">
        <f t="shared" si="7"/>
        <v>4228.5714285714284</v>
      </c>
      <c r="F21" s="22">
        <f t="shared" si="7"/>
        <v>10327.272727272726</v>
      </c>
      <c r="G21" s="22">
        <f t="shared" si="7"/>
        <v>2288.0952380952381</v>
      </c>
      <c r="H21" s="22">
        <f t="shared" si="7"/>
        <v>2137.8378378378379</v>
      </c>
      <c r="I21" s="22">
        <f t="shared" si="7"/>
        <v>4733.3333333333339</v>
      </c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2290</v>
      </c>
      <c r="D23" s="20">
        <v>1760</v>
      </c>
      <c r="E23" s="20">
        <v>2820</v>
      </c>
      <c r="F23" s="20">
        <v>2710</v>
      </c>
      <c r="G23" s="20">
        <v>6600</v>
      </c>
      <c r="H23" s="20">
        <v>3950</v>
      </c>
      <c r="I23" s="20">
        <v>4430</v>
      </c>
      <c r="J23" s="20">
        <v>5920</v>
      </c>
      <c r="K23" s="20">
        <v>6210</v>
      </c>
      <c r="L23" s="20">
        <v>13430</v>
      </c>
      <c r="M23" s="20">
        <v>24070</v>
      </c>
      <c r="N23" s="20">
        <v>21210</v>
      </c>
      <c r="O23" s="20">
        <v>95380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>
        <v>54770</v>
      </c>
      <c r="F24" s="20">
        <v>85280</v>
      </c>
      <c r="G24" s="20">
        <v>76310</v>
      </c>
      <c r="H24" s="20">
        <v>66180</v>
      </c>
      <c r="I24" s="20">
        <v>74050</v>
      </c>
      <c r="J24" s="20"/>
      <c r="K24" s="20"/>
      <c r="L24" s="20"/>
      <c r="M24" s="20"/>
      <c r="N24" s="20"/>
      <c r="O24" s="20">
        <f>SUM(C24:N24)</f>
        <v>406320</v>
      </c>
    </row>
    <row r="25" spans="1:15" x14ac:dyDescent="0.2">
      <c r="A25" s="42"/>
      <c r="B25" s="21" t="s">
        <v>18</v>
      </c>
      <c r="C25" s="22">
        <f t="shared" ref="C25:I25" si="8">C24/C22*100-100</f>
        <v>-64.161305507610237</v>
      </c>
      <c r="D25" s="22">
        <f t="shared" si="8"/>
        <v>-66.077961397754507</v>
      </c>
      <c r="E25" s="22">
        <f t="shared" si="8"/>
        <v>-48.276513362923787</v>
      </c>
      <c r="F25" s="22">
        <f t="shared" si="8"/>
        <v>-19.902319902319903</v>
      </c>
      <c r="G25" s="22">
        <f t="shared" si="8"/>
        <v>-34.654906662099677</v>
      </c>
      <c r="H25" s="22">
        <f t="shared" si="8"/>
        <v>-20.609404990403064</v>
      </c>
      <c r="I25" s="22">
        <f t="shared" si="8"/>
        <v>-32.001836547291092</v>
      </c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 t="shared" ref="C26:I26" si="9">C24/C23*100-100</f>
        <v>897.37991266375548</v>
      </c>
      <c r="D26" s="22">
        <f t="shared" si="9"/>
        <v>1427.8409090909092</v>
      </c>
      <c r="E26" s="22">
        <f t="shared" si="9"/>
        <v>1842.1985815602839</v>
      </c>
      <c r="F26" s="22">
        <f t="shared" si="9"/>
        <v>3046.8634686346863</v>
      </c>
      <c r="G26" s="22">
        <f t="shared" si="9"/>
        <v>1056.2121212121212</v>
      </c>
      <c r="H26" s="22">
        <f t="shared" si="9"/>
        <v>1575.4430379746836</v>
      </c>
      <c r="I26" s="22">
        <f t="shared" si="9"/>
        <v>1571.5575620767495</v>
      </c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206180</v>
      </c>
      <c r="D28" s="25">
        <v>193450</v>
      </c>
      <c r="E28" s="26">
        <v>324860</v>
      </c>
      <c r="F28" s="26">
        <v>503650</v>
      </c>
      <c r="G28" s="26">
        <v>652540</v>
      </c>
      <c r="H28" s="26">
        <v>604320</v>
      </c>
      <c r="I28" s="26">
        <v>704720</v>
      </c>
      <c r="J28" s="24">
        <v>722860</v>
      </c>
      <c r="K28" s="24">
        <v>825770</v>
      </c>
      <c r="L28" s="27">
        <v>2094110</v>
      </c>
      <c r="M28" s="24">
        <v>3793160</v>
      </c>
      <c r="N28" s="24">
        <v>5877300</v>
      </c>
      <c r="O28" s="20">
        <v>16502920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>
        <v>7547120</v>
      </c>
      <c r="F29" s="26">
        <v>9519560</v>
      </c>
      <c r="G29" s="26">
        <v>8765940</v>
      </c>
      <c r="H29" s="26">
        <v>9339670</v>
      </c>
      <c r="I29" s="26">
        <v>10814130</v>
      </c>
      <c r="J29" s="24"/>
      <c r="K29" s="24"/>
      <c r="L29" s="27"/>
      <c r="M29" s="24"/>
      <c r="N29" s="24"/>
      <c r="O29" s="20">
        <f>SUM(C29:N29)</f>
        <v>57974400</v>
      </c>
    </row>
    <row r="30" spans="1:15" x14ac:dyDescent="0.2">
      <c r="A30" s="42"/>
      <c r="B30" s="21" t="s">
        <v>18</v>
      </c>
      <c r="C30" s="22">
        <f t="shared" ref="C30:I30" si="10">C29/C27*100-100</f>
        <v>-34.213544030805394</v>
      </c>
      <c r="D30" s="22">
        <f t="shared" si="10"/>
        <v>-36.075060342141832</v>
      </c>
      <c r="E30" s="22">
        <f t="shared" si="10"/>
        <v>-20.682454254146322</v>
      </c>
      <c r="F30" s="22">
        <f t="shared" si="10"/>
        <v>-15.640242173321241</v>
      </c>
      <c r="G30" s="22">
        <f t="shared" si="10"/>
        <v>-9.8856137761023604</v>
      </c>
      <c r="H30" s="22">
        <f t="shared" si="10"/>
        <v>-2.5797460934036707</v>
      </c>
      <c r="I30" s="22">
        <f t="shared" si="10"/>
        <v>0.1177624032417981</v>
      </c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 t="shared" ref="C31:I31" si="11">C29/C28*100-100</f>
        <v>2838.2723833543505</v>
      </c>
      <c r="D31" s="22">
        <f t="shared" si="11"/>
        <v>2965.3140346342725</v>
      </c>
      <c r="E31" s="22">
        <f t="shared" si="11"/>
        <v>2223.191528658499</v>
      </c>
      <c r="F31" s="22">
        <f t="shared" si="11"/>
        <v>1790.1141665839373</v>
      </c>
      <c r="G31" s="22">
        <f t="shared" si="11"/>
        <v>1243.3567290894046</v>
      </c>
      <c r="H31" s="22">
        <f t="shared" si="11"/>
        <v>1445.4841805665872</v>
      </c>
      <c r="I31" s="22">
        <f t="shared" si="11"/>
        <v>1434.5286071063686</v>
      </c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zoomScaleNormal="100" workbookViewId="0">
      <selection activeCell="I33" sqref="I33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108740</v>
      </c>
      <c r="D3" s="20">
        <f>全体!D3-外国人!D3</f>
        <v>93830</v>
      </c>
      <c r="E3" s="20">
        <f>全体!E3-外国人!E3</f>
        <v>138390</v>
      </c>
      <c r="F3" s="20">
        <f>全体!F3-外国人!F3</f>
        <v>140980</v>
      </c>
      <c r="G3" s="20">
        <f>全体!G3-外国人!G3</f>
        <v>151340</v>
      </c>
      <c r="H3" s="20">
        <f>全体!H3-外国人!H3</f>
        <v>126570</v>
      </c>
      <c r="I3" s="20">
        <f>全体!I3-外国人!I3</f>
        <v>206310</v>
      </c>
      <c r="J3" s="20">
        <f>全体!J3-外国人!J3</f>
        <v>252540</v>
      </c>
      <c r="K3" s="20">
        <f>全体!K3-外国人!K3</f>
        <v>130100</v>
      </c>
      <c r="L3" s="20">
        <f>全体!L3-外国人!L3</f>
        <v>159740</v>
      </c>
      <c r="M3" s="20">
        <f>全体!M3-外国人!M3</f>
        <v>168880</v>
      </c>
      <c r="N3" s="20">
        <f>全体!N3-外国人!N3</f>
        <v>146690</v>
      </c>
      <c r="O3" s="20">
        <f t="shared" si="0"/>
        <v>1824110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212820</v>
      </c>
      <c r="F4" s="20">
        <f>全体!F4-外国人!F4</f>
        <v>162920</v>
      </c>
      <c r="G4" s="20">
        <f>全体!G4-外国人!G4</f>
        <v>215860</v>
      </c>
      <c r="H4" s="20">
        <f>全体!H4-外国人!H4</f>
        <v>176620</v>
      </c>
      <c r="I4" s="20">
        <f>全体!I4-外国人!I4</f>
        <v>156490</v>
      </c>
      <c r="J4" s="20"/>
      <c r="K4" s="20"/>
      <c r="L4" s="20"/>
      <c r="M4" s="20"/>
      <c r="N4" s="20"/>
      <c r="O4" s="20">
        <f>SUM(C4:N4)</f>
        <v>1200760</v>
      </c>
    </row>
    <row r="5" spans="1:15" x14ac:dyDescent="0.2">
      <c r="A5" s="44"/>
      <c r="B5" s="21" t="s">
        <v>18</v>
      </c>
      <c r="C5" s="22">
        <f t="shared" ref="C5:I5" si="1">C4/C2*100-100</f>
        <v>-15.788780616276014</v>
      </c>
      <c r="D5" s="22">
        <f t="shared" si="1"/>
        <v>-0.49032778076303885</v>
      </c>
      <c r="E5" s="22">
        <f t="shared" si="1"/>
        <v>2.7123552123552201</v>
      </c>
      <c r="F5" s="22">
        <f t="shared" si="1"/>
        <v>-23.957992998833149</v>
      </c>
      <c r="G5" s="22">
        <f t="shared" si="1"/>
        <v>-10.297539893617028</v>
      </c>
      <c r="H5" s="22">
        <f t="shared" si="1"/>
        <v>0.82201164516497727</v>
      </c>
      <c r="I5" s="22">
        <f t="shared" si="1"/>
        <v>-21.825357178539321</v>
      </c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 t="shared" ref="C6:I6" si="2">C4/C3*100-100</f>
        <v>17.620011035497512</v>
      </c>
      <c r="D6" s="22">
        <f t="shared" si="2"/>
        <v>57.891932217840775</v>
      </c>
      <c r="E6" s="22">
        <f t="shared" si="2"/>
        <v>53.782787773683054</v>
      </c>
      <c r="F6" s="22">
        <f t="shared" si="2"/>
        <v>15.562491133494106</v>
      </c>
      <c r="G6" s="22">
        <f t="shared" si="2"/>
        <v>42.632483150522006</v>
      </c>
      <c r="H6" s="22">
        <f t="shared" si="2"/>
        <v>39.543335703563258</v>
      </c>
      <c r="I6" s="22">
        <f t="shared" si="2"/>
        <v>-24.148126605593518</v>
      </c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191510</v>
      </c>
      <c r="D8" s="20">
        <f>全体!D8-外国人!D8</f>
        <v>152650</v>
      </c>
      <c r="E8" s="20">
        <f>全体!E8-外国人!E8</f>
        <v>268260</v>
      </c>
      <c r="F8" s="20">
        <f>全体!F8-外国人!F8</f>
        <v>222840</v>
      </c>
      <c r="G8" s="20">
        <f>全体!G8-外国人!G8</f>
        <v>264280</v>
      </c>
      <c r="H8" s="20">
        <f>全体!H8-外国人!H8</f>
        <v>220270</v>
      </c>
      <c r="I8" s="20">
        <f>全体!I8-外国人!I8</f>
        <v>303590</v>
      </c>
      <c r="J8" s="20">
        <f>全体!J8-外国人!J8</f>
        <v>416840</v>
      </c>
      <c r="K8" s="20">
        <f>全体!K8-外国人!K8</f>
        <v>253680</v>
      </c>
      <c r="L8" s="20">
        <f>全体!L8-外国人!L8</f>
        <v>300560</v>
      </c>
      <c r="M8" s="20">
        <f>全体!M8-外国人!M8</f>
        <v>324280</v>
      </c>
      <c r="N8" s="20">
        <f>全体!N8-外国人!N8</f>
        <v>287700</v>
      </c>
      <c r="O8" s="20">
        <f t="shared" si="0"/>
        <v>3206460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364730</v>
      </c>
      <c r="F9" s="20">
        <f>全体!F9-外国人!F9</f>
        <v>267420</v>
      </c>
      <c r="G9" s="20">
        <f>全体!G9-外国人!G9</f>
        <v>342810</v>
      </c>
      <c r="H9" s="20">
        <f>全体!H9-外国人!H9</f>
        <v>274440</v>
      </c>
      <c r="I9" s="20">
        <f>全体!I9-外国人!I9</f>
        <v>336760</v>
      </c>
      <c r="J9" s="20"/>
      <c r="K9" s="20"/>
      <c r="L9" s="20"/>
      <c r="M9" s="20"/>
      <c r="N9" s="20"/>
      <c r="O9" s="20">
        <f t="shared" si="0"/>
        <v>2068240</v>
      </c>
    </row>
    <row r="10" spans="1:15" x14ac:dyDescent="0.2">
      <c r="A10" s="44"/>
      <c r="B10" s="21" t="s">
        <v>18</v>
      </c>
      <c r="C10" s="22">
        <f t="shared" ref="C10:I10" si="3">C9/C7*100-100</f>
        <v>-5.497646267652982</v>
      </c>
      <c r="D10" s="22">
        <f t="shared" si="3"/>
        <v>4.1246711192066527</v>
      </c>
      <c r="E10" s="22">
        <f t="shared" si="3"/>
        <v>9.0993389369148332</v>
      </c>
      <c r="F10" s="22">
        <f t="shared" si="3"/>
        <v>-15.565799444304119</v>
      </c>
      <c r="G10" s="22">
        <f t="shared" si="3"/>
        <v>1.1925495173716598</v>
      </c>
      <c r="H10" s="22">
        <f t="shared" si="3"/>
        <v>1.3479079729679739</v>
      </c>
      <c r="I10" s="22">
        <f t="shared" si="3"/>
        <v>5.2671063736675876</v>
      </c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 t="shared" ref="C11:I11" si="4">C9/C8*100-100</f>
        <v>17.403790924755882</v>
      </c>
      <c r="D11" s="22">
        <f t="shared" si="4"/>
        <v>68.516213560432362</v>
      </c>
      <c r="E11" s="22">
        <f t="shared" si="4"/>
        <v>35.961380750018634</v>
      </c>
      <c r="F11" s="22">
        <f t="shared" si="4"/>
        <v>20.005385029617656</v>
      </c>
      <c r="G11" s="22">
        <f t="shared" si="4"/>
        <v>29.714696533979122</v>
      </c>
      <c r="H11" s="22">
        <f t="shared" si="4"/>
        <v>24.592545512325785</v>
      </c>
      <c r="I11" s="22">
        <f t="shared" si="4"/>
        <v>10.925919826081227</v>
      </c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204340</v>
      </c>
      <c r="D13" s="20">
        <f>全体!D13-外国人!D13</f>
        <v>180040</v>
      </c>
      <c r="E13" s="20">
        <f>全体!E13-外国人!E13</f>
        <v>307360</v>
      </c>
      <c r="F13" s="20">
        <f>全体!F13-外国人!F13</f>
        <v>271570</v>
      </c>
      <c r="G13" s="20">
        <f>全体!G13-外国人!G13</f>
        <v>321960</v>
      </c>
      <c r="H13" s="20">
        <f>全体!H13-外国人!H13</f>
        <v>298280</v>
      </c>
      <c r="I13" s="20">
        <f>全体!I13-外国人!I13</f>
        <v>333900</v>
      </c>
      <c r="J13" s="20">
        <f>全体!J13-外国人!J13</f>
        <v>393220</v>
      </c>
      <c r="K13" s="20">
        <f>全体!K13-外国人!K13</f>
        <v>283860</v>
      </c>
      <c r="L13" s="20">
        <f>全体!L13-外国人!L13</f>
        <v>346470</v>
      </c>
      <c r="M13" s="20">
        <f>全体!M13-外国人!M13</f>
        <v>403480</v>
      </c>
      <c r="N13" s="20">
        <f>全体!N13-外国人!N13</f>
        <v>380840</v>
      </c>
      <c r="O13" s="20">
        <f t="shared" si="0"/>
        <v>3725320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428390</v>
      </c>
      <c r="F14" s="20">
        <f>全体!F14-外国人!F14</f>
        <v>346640</v>
      </c>
      <c r="G14" s="20">
        <f>全体!G14-外国人!G14</f>
        <v>427480</v>
      </c>
      <c r="H14" s="20">
        <f>全体!H14-外国人!H14</f>
        <v>328640</v>
      </c>
      <c r="I14" s="20">
        <f>全体!I14-外国人!I14</f>
        <v>338090</v>
      </c>
      <c r="J14" s="20"/>
      <c r="K14" s="20"/>
      <c r="L14" s="20"/>
      <c r="M14" s="20"/>
      <c r="N14" s="20"/>
      <c r="O14" s="20">
        <f t="shared" si="0"/>
        <v>2481730</v>
      </c>
    </row>
    <row r="15" spans="1:15" x14ac:dyDescent="0.2">
      <c r="A15" s="44"/>
      <c r="B15" s="21" t="s">
        <v>18</v>
      </c>
      <c r="C15" s="22">
        <f t="shared" ref="C15:I15" si="5">C14/C12*100-100</f>
        <v>4.9476383842701495</v>
      </c>
      <c r="D15" s="22">
        <f t="shared" si="5"/>
        <v>13.879335053023794</v>
      </c>
      <c r="E15" s="22">
        <f t="shared" si="5"/>
        <v>15.425445923371228</v>
      </c>
      <c r="F15" s="22">
        <f t="shared" si="5"/>
        <v>-3.1434239570817795</v>
      </c>
      <c r="G15" s="22">
        <f t="shared" si="5"/>
        <v>17.779308444689363</v>
      </c>
      <c r="H15" s="22">
        <f t="shared" si="5"/>
        <v>10.757616608250203</v>
      </c>
      <c r="I15" s="22">
        <f t="shared" si="5"/>
        <v>-2.2776541318611407</v>
      </c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 t="shared" ref="C16:I16" si="6">C14/C13*100-100</f>
        <v>44.186160321033583</v>
      </c>
      <c r="D16" s="22">
        <f t="shared" si="6"/>
        <v>76.549655632081766</v>
      </c>
      <c r="E16" s="22">
        <f t="shared" si="6"/>
        <v>39.377277459656426</v>
      </c>
      <c r="F16" s="22">
        <f t="shared" si="6"/>
        <v>27.642964981404418</v>
      </c>
      <c r="G16" s="22">
        <f t="shared" si="6"/>
        <v>32.774257671760466</v>
      </c>
      <c r="H16" s="22">
        <f t="shared" si="6"/>
        <v>10.178355907201279</v>
      </c>
      <c r="I16" s="22">
        <f t="shared" si="6"/>
        <v>1.2548667265648277</v>
      </c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178340</v>
      </c>
      <c r="D18" s="20">
        <f>全体!D18-外国人!D18</f>
        <v>147880</v>
      </c>
      <c r="E18" s="20">
        <f>全体!E18-外国人!E18</f>
        <v>170580</v>
      </c>
      <c r="F18" s="20">
        <f>全体!F18-外国人!F18</f>
        <v>208640</v>
      </c>
      <c r="G18" s="20">
        <f>全体!G18-外国人!G18</f>
        <v>240540</v>
      </c>
      <c r="H18" s="20">
        <f>全体!H18-外国人!H18</f>
        <v>191250</v>
      </c>
      <c r="I18" s="20">
        <f>全体!I18-外国人!I18</f>
        <v>228570</v>
      </c>
      <c r="J18" s="20">
        <f>全体!J18-外国人!J18</f>
        <v>282000</v>
      </c>
      <c r="K18" s="20">
        <f>全体!K18-外国人!K18</f>
        <v>199160</v>
      </c>
      <c r="L18" s="20">
        <f>全体!L18-外国人!L18</f>
        <v>237840</v>
      </c>
      <c r="M18" s="20">
        <f>全体!M18-外国人!M18</f>
        <v>244680</v>
      </c>
      <c r="N18" s="20">
        <f>全体!N18-外国人!N18</f>
        <v>224730</v>
      </c>
      <c r="O18" s="20">
        <f t="shared" si="0"/>
        <v>2554210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306700</v>
      </c>
      <c r="F19" s="20">
        <f>全体!F19-外国人!F19</f>
        <v>257780</v>
      </c>
      <c r="G19" s="20">
        <f>全体!G19-外国人!G19</f>
        <v>315780</v>
      </c>
      <c r="H19" s="20">
        <f>全体!H19-外国人!H19</f>
        <v>207900</v>
      </c>
      <c r="I19" s="20">
        <f>全体!I19-外国人!I19</f>
        <v>270430</v>
      </c>
      <c r="J19" s="20"/>
      <c r="K19" s="20"/>
      <c r="L19" s="20"/>
      <c r="M19" s="20"/>
      <c r="N19" s="20"/>
      <c r="O19" s="20">
        <f t="shared" si="0"/>
        <v>1764850</v>
      </c>
    </row>
    <row r="20" spans="1:15" x14ac:dyDescent="0.2">
      <c r="A20" s="42"/>
      <c r="B20" s="21" t="s">
        <v>18</v>
      </c>
      <c r="C20" s="22">
        <f t="shared" ref="C20:I20" si="7">C19/C17*100-100</f>
        <v>21.741018800024818</v>
      </c>
      <c r="D20" s="22">
        <f t="shared" si="7"/>
        <v>13.076012058570214</v>
      </c>
      <c r="E20" s="22">
        <f t="shared" si="7"/>
        <v>20.020349064725679</v>
      </c>
      <c r="F20" s="22">
        <f t="shared" si="7"/>
        <v>-2.6253163600649714</v>
      </c>
      <c r="G20" s="22">
        <f t="shared" si="7"/>
        <v>12.875321704317983</v>
      </c>
      <c r="H20" s="22">
        <f t="shared" si="7"/>
        <v>4.0540540540540633</v>
      </c>
      <c r="I20" s="22">
        <f t="shared" si="7"/>
        <v>17.399609290210535</v>
      </c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 t="shared" ref="C21:I21" si="8">C19/C18*100-100</f>
        <v>10.020186161265016</v>
      </c>
      <c r="D21" s="22">
        <f t="shared" si="8"/>
        <v>42.040843927508803</v>
      </c>
      <c r="E21" s="22">
        <f t="shared" si="8"/>
        <v>79.79833509203894</v>
      </c>
      <c r="F21" s="22">
        <f t="shared" si="8"/>
        <v>23.552530674846622</v>
      </c>
      <c r="G21" s="22">
        <f t="shared" si="8"/>
        <v>31.279620853080559</v>
      </c>
      <c r="H21" s="22">
        <f t="shared" si="8"/>
        <v>8.7058823529411882</v>
      </c>
      <c r="I21" s="22">
        <f t="shared" si="8"/>
        <v>18.313864461652884</v>
      </c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682940</v>
      </c>
      <c r="D23" s="20">
        <f>全体!D23-外国人!D23</f>
        <v>574400</v>
      </c>
      <c r="E23" s="20">
        <f>全体!E23-外国人!E23</f>
        <v>884580</v>
      </c>
      <c r="F23" s="20">
        <f>全体!F23-外国人!F23</f>
        <v>844030</v>
      </c>
      <c r="G23" s="20">
        <f>全体!G23-外国人!G23</f>
        <v>978110</v>
      </c>
      <c r="H23" s="20">
        <f>全体!H23-外国人!H23</f>
        <v>836350</v>
      </c>
      <c r="I23" s="20">
        <f>全体!I23-外国人!I23</f>
        <v>1072360</v>
      </c>
      <c r="J23" s="20">
        <f>全体!J23-外国人!J23</f>
        <v>1344590</v>
      </c>
      <c r="K23" s="20">
        <f>全体!K23-外国人!K23</f>
        <v>866790</v>
      </c>
      <c r="L23" s="20">
        <f>全体!L23-外国人!L23</f>
        <v>1044610</v>
      </c>
      <c r="M23" s="20">
        <f>全体!M23-外国人!M23</f>
        <v>1141310</v>
      </c>
      <c r="N23" s="20">
        <f>全体!N23-外国人!N23</f>
        <v>1039950</v>
      </c>
      <c r="O23" s="20">
        <f>SUM(C23:N23)</f>
        <v>11310020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1312640</v>
      </c>
      <c r="F24" s="20">
        <f>全体!F24-外国人!F24</f>
        <v>1034760</v>
      </c>
      <c r="G24" s="20">
        <f>全体!G24-外国人!G24</f>
        <v>1301940</v>
      </c>
      <c r="H24" s="20">
        <f>全体!H24-外国人!H24</f>
        <v>987600</v>
      </c>
      <c r="I24" s="20">
        <f>全体!I24-外国人!I24</f>
        <v>1101780</v>
      </c>
      <c r="J24" s="20"/>
      <c r="K24" s="20"/>
      <c r="L24" s="20"/>
      <c r="M24" s="20"/>
      <c r="N24" s="20"/>
      <c r="O24" s="20">
        <f>SUM(C24:N24)</f>
        <v>7515590</v>
      </c>
    </row>
    <row r="25" spans="1:15" x14ac:dyDescent="0.2">
      <c r="A25" s="44"/>
      <c r="B25" s="21" t="s">
        <v>18</v>
      </c>
      <c r="C25" s="22">
        <f t="shared" ref="C25:I25" si="9">C24/C22*100-100</f>
        <v>1.4259606598374432</v>
      </c>
      <c r="D25" s="22">
        <f t="shared" si="9"/>
        <v>8.4187170372435531</v>
      </c>
      <c r="E25" s="22">
        <f t="shared" si="9"/>
        <v>12.365283044710182</v>
      </c>
      <c r="F25" s="22">
        <f t="shared" si="9"/>
        <v>-10.300886796868909</v>
      </c>
      <c r="G25" s="22">
        <f t="shared" si="9"/>
        <v>6.5321452242433224</v>
      </c>
      <c r="H25" s="22">
        <f t="shared" si="9"/>
        <v>4.7851458885941582</v>
      </c>
      <c r="I25" s="22">
        <f t="shared" si="9"/>
        <v>0.48978028292336262</v>
      </c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 t="shared" ref="C26:I26" si="10">C24/C23*100-100</f>
        <v>23.521832078952755</v>
      </c>
      <c r="D26" s="22">
        <f t="shared" si="10"/>
        <v>62.480849582172709</v>
      </c>
      <c r="E26" s="22">
        <f t="shared" si="10"/>
        <v>48.391326957426116</v>
      </c>
      <c r="F26" s="22">
        <f t="shared" si="10"/>
        <v>22.59753800220372</v>
      </c>
      <c r="G26" s="22">
        <f t="shared" si="10"/>
        <v>33.107728169633276</v>
      </c>
      <c r="H26" s="22">
        <f t="shared" si="10"/>
        <v>18.084533986967188</v>
      </c>
      <c r="I26" s="22">
        <f t="shared" si="10"/>
        <v>2.7434816666044952</v>
      </c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27647870</v>
      </c>
      <c r="D28" s="23">
        <f>全体!D28-外国人!D28</f>
        <v>22751830</v>
      </c>
      <c r="E28" s="23">
        <f>全体!E28-外国人!E28</f>
        <v>32859750</v>
      </c>
      <c r="F28" s="23">
        <f>全体!F28-外国人!F28</f>
        <v>32252540</v>
      </c>
      <c r="G28" s="23">
        <f>全体!G28-外国人!G28</f>
        <v>36151360</v>
      </c>
      <c r="H28" s="23">
        <f>全体!H28-外国人!H28</f>
        <v>33291050</v>
      </c>
      <c r="I28" s="23">
        <f>全体!I28-外国人!I28</f>
        <v>39144150</v>
      </c>
      <c r="J28" s="23">
        <f>全体!J28-外国人!J28</f>
        <v>46145320</v>
      </c>
      <c r="K28" s="23">
        <f>全体!K28-外国人!K28</f>
        <v>38517510</v>
      </c>
      <c r="L28" s="23">
        <f>全体!L28-外国人!L28</f>
        <v>41968680</v>
      </c>
      <c r="M28" s="23">
        <f>全体!M28-外国人!M28</f>
        <v>42017930</v>
      </c>
      <c r="N28" s="23">
        <f>全体!N28-外国人!N28</f>
        <v>41207540</v>
      </c>
      <c r="O28" s="20">
        <f>SUM(C28:N28)</f>
        <v>433955530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43130940</v>
      </c>
      <c r="F29" s="23">
        <f>全体!F29-外国人!F29</f>
        <v>36019940</v>
      </c>
      <c r="G29" s="23">
        <f>全体!G29-外国人!G29</f>
        <v>40492480</v>
      </c>
      <c r="H29" s="23">
        <f>全体!H29-外国人!H29</f>
        <v>35985360</v>
      </c>
      <c r="I29" s="23">
        <f>全体!I29-外国人!I29</f>
        <v>41729070</v>
      </c>
      <c r="J29" s="20"/>
      <c r="K29" s="20"/>
      <c r="L29" s="20"/>
      <c r="M29" s="20"/>
      <c r="N29" s="20"/>
      <c r="O29" s="20">
        <f>SUM(C29:N29)</f>
        <v>266004530</v>
      </c>
    </row>
    <row r="30" spans="1:15" x14ac:dyDescent="0.2">
      <c r="A30" s="42"/>
      <c r="B30" s="21" t="s">
        <v>18</v>
      </c>
      <c r="C30" s="22">
        <f t="shared" ref="C30:I30" si="11">C29/C27*100-100</f>
        <v>-0.11686008424560157</v>
      </c>
      <c r="D30" s="22">
        <f t="shared" si="11"/>
        <v>2.7634101993106412</v>
      </c>
      <c r="E30" s="22">
        <f t="shared" si="11"/>
        <v>3.599132697436346</v>
      </c>
      <c r="F30" s="22">
        <f t="shared" si="11"/>
        <v>-8.6582349100084315</v>
      </c>
      <c r="G30" s="22">
        <f t="shared" si="11"/>
        <v>-2.8377602751953646</v>
      </c>
      <c r="H30" s="22">
        <f t="shared" si="11"/>
        <v>-0.65714427690387822</v>
      </c>
      <c r="I30" s="22">
        <f t="shared" si="11"/>
        <v>1.8300783423362788</v>
      </c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 t="shared" ref="C31:I31" si="12">C29/C28*100-100</f>
        <v>20.938104816031043</v>
      </c>
      <c r="D31" s="22">
        <f t="shared" si="12"/>
        <v>54.756474534136373</v>
      </c>
      <c r="E31" s="22">
        <f t="shared" si="12"/>
        <v>31.257663250633385</v>
      </c>
      <c r="F31" s="22">
        <f t="shared" si="12"/>
        <v>11.68094047786623</v>
      </c>
      <c r="G31" s="22">
        <f t="shared" si="12"/>
        <v>12.008178945411728</v>
      </c>
      <c r="H31" s="22">
        <f t="shared" si="12"/>
        <v>8.0931962194043194</v>
      </c>
      <c r="I31" s="22">
        <f t="shared" si="12"/>
        <v>6.6035921076329487</v>
      </c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tabSelected="1" zoomScaleNormal="100" workbookViewId="0">
      <selection activeCell="K33" sqref="K33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33.6</v>
      </c>
      <c r="D3" s="33">
        <v>34</v>
      </c>
      <c r="E3" s="33">
        <v>40.700000000000003</v>
      </c>
      <c r="F3" s="33">
        <v>43.9</v>
      </c>
      <c r="G3" s="33">
        <v>44</v>
      </c>
      <c r="H3" s="33">
        <v>37.1</v>
      </c>
      <c r="I3" s="33">
        <v>55.3</v>
      </c>
      <c r="J3" s="33">
        <v>57.2</v>
      </c>
      <c r="K3" s="33">
        <v>42</v>
      </c>
      <c r="L3" s="33">
        <v>45.6</v>
      </c>
      <c r="M3" s="33">
        <v>50.4</v>
      </c>
      <c r="N3" s="33">
        <v>40.299999999999997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>
        <v>58.6</v>
      </c>
      <c r="F4" s="33">
        <v>54.3</v>
      </c>
      <c r="G4" s="33">
        <v>59.3</v>
      </c>
      <c r="H4" s="33">
        <v>54.2</v>
      </c>
      <c r="I4" s="33">
        <v>47</v>
      </c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 t="shared" ref="C5:I5" si="0">C4-C2</f>
        <v>-4.1000000000000014</v>
      </c>
      <c r="D5" s="36">
        <f t="shared" si="0"/>
        <v>4.4000000000000057</v>
      </c>
      <c r="E5" s="36">
        <f t="shared" si="0"/>
        <v>4.3000000000000043</v>
      </c>
      <c r="F5" s="36">
        <f t="shared" si="0"/>
        <v>-1.3000000000000043</v>
      </c>
      <c r="G5" s="36">
        <f t="shared" si="0"/>
        <v>1.3999999999999986</v>
      </c>
      <c r="H5" s="36">
        <f t="shared" si="0"/>
        <v>6.2000000000000028</v>
      </c>
      <c r="I5" s="36">
        <f t="shared" si="0"/>
        <v>-2.2999999999999972</v>
      </c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 t="shared" ref="C6:I6" si="1">C4-C3</f>
        <v>4.7999999999999972</v>
      </c>
      <c r="D6" s="38">
        <f t="shared" si="1"/>
        <v>17.200000000000003</v>
      </c>
      <c r="E6" s="38">
        <f t="shared" si="1"/>
        <v>17.899999999999999</v>
      </c>
      <c r="F6" s="38">
        <f t="shared" si="1"/>
        <v>10.399999999999999</v>
      </c>
      <c r="G6" s="38">
        <f t="shared" si="1"/>
        <v>15.299999999999997</v>
      </c>
      <c r="H6" s="38">
        <f t="shared" si="1"/>
        <v>17.100000000000001</v>
      </c>
      <c r="I6" s="38">
        <f t="shared" si="1"/>
        <v>-8.2999999999999972</v>
      </c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31.9</v>
      </c>
      <c r="D8" s="33">
        <v>31.4</v>
      </c>
      <c r="E8" s="33">
        <v>42</v>
      </c>
      <c r="F8" s="33">
        <v>42.8</v>
      </c>
      <c r="G8" s="33">
        <v>46.5</v>
      </c>
      <c r="H8" s="33">
        <v>43.8</v>
      </c>
      <c r="I8" s="33">
        <v>48.9</v>
      </c>
      <c r="J8" s="33">
        <v>59.3</v>
      </c>
      <c r="K8" s="33">
        <v>43.4</v>
      </c>
      <c r="L8" s="33">
        <v>54.1</v>
      </c>
      <c r="M8" s="33">
        <v>59.8</v>
      </c>
      <c r="N8" s="33">
        <v>52.6</v>
      </c>
      <c r="O8" s="33">
        <v>46.3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>
        <v>56.2</v>
      </c>
      <c r="F9" s="33">
        <v>50.4</v>
      </c>
      <c r="G9" s="33">
        <v>54.8</v>
      </c>
      <c r="H9" s="33">
        <v>50</v>
      </c>
      <c r="I9" s="33">
        <v>53.7</v>
      </c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 t="shared" ref="C10:I10" si="2">C9-C7</f>
        <v>-5.4000000000000057</v>
      </c>
      <c r="D10" s="37">
        <f t="shared" si="2"/>
        <v>-4.7999999999999972</v>
      </c>
      <c r="E10" s="37">
        <f t="shared" si="2"/>
        <v>-2.6999999999999957</v>
      </c>
      <c r="F10" s="37">
        <f t="shared" si="2"/>
        <v>-9.8000000000000043</v>
      </c>
      <c r="G10" s="37">
        <f t="shared" si="2"/>
        <v>-7.6000000000000014</v>
      </c>
      <c r="H10" s="37">
        <f t="shared" si="2"/>
        <v>-3.3999999999999986</v>
      </c>
      <c r="I10" s="37">
        <f t="shared" si="2"/>
        <v>-6</v>
      </c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 t="shared" ref="C11:I11" si="3">C9-C8</f>
        <v>7.3999999999999986</v>
      </c>
      <c r="D11" s="37">
        <f t="shared" si="3"/>
        <v>16.800000000000004</v>
      </c>
      <c r="E11" s="37">
        <f t="shared" si="3"/>
        <v>14.200000000000003</v>
      </c>
      <c r="F11" s="37">
        <f t="shared" si="3"/>
        <v>7.6000000000000014</v>
      </c>
      <c r="G11" s="37">
        <f t="shared" si="3"/>
        <v>8.2999999999999972</v>
      </c>
      <c r="H11" s="37">
        <f t="shared" si="3"/>
        <v>6.2000000000000028</v>
      </c>
      <c r="I11" s="37">
        <f t="shared" si="3"/>
        <v>4.8000000000000043</v>
      </c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31.3</v>
      </c>
      <c r="D13" s="33">
        <v>32.1</v>
      </c>
      <c r="E13" s="33">
        <v>45.9</v>
      </c>
      <c r="F13" s="33">
        <v>42.8</v>
      </c>
      <c r="G13" s="33">
        <v>45.6</v>
      </c>
      <c r="H13" s="33">
        <v>48</v>
      </c>
      <c r="I13" s="33">
        <v>50.6</v>
      </c>
      <c r="J13" s="33">
        <v>52.6</v>
      </c>
      <c r="K13" s="33">
        <v>47.6</v>
      </c>
      <c r="L13" s="33">
        <v>53.8</v>
      </c>
      <c r="M13" s="33">
        <v>60.5</v>
      </c>
      <c r="N13" s="33">
        <v>55.6</v>
      </c>
      <c r="O13" s="33">
        <v>47.3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>
        <v>62.4</v>
      </c>
      <c r="F14" s="33">
        <v>55.8</v>
      </c>
      <c r="G14" s="33">
        <v>59.9</v>
      </c>
      <c r="H14" s="33">
        <v>53.6</v>
      </c>
      <c r="I14" s="33">
        <v>50.9</v>
      </c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 t="shared" ref="C15:I15" si="4">C14-C12</f>
        <v>-1.5</v>
      </c>
      <c r="D15" s="38">
        <f t="shared" si="4"/>
        <v>0.10000000000000142</v>
      </c>
      <c r="E15" s="38">
        <f t="shared" si="4"/>
        <v>1.7999999999999972</v>
      </c>
      <c r="F15" s="38">
        <f t="shared" si="4"/>
        <v>-2.5</v>
      </c>
      <c r="G15" s="38">
        <f t="shared" si="4"/>
        <v>3.6000000000000014</v>
      </c>
      <c r="H15" s="38">
        <f t="shared" si="4"/>
        <v>3</v>
      </c>
      <c r="I15" s="38">
        <f t="shared" si="4"/>
        <v>-3.3000000000000043</v>
      </c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 t="shared" ref="C16:I16" si="5">C14-C13</f>
        <v>14.599999999999998</v>
      </c>
      <c r="D16" s="36">
        <f t="shared" si="5"/>
        <v>20.299999999999997</v>
      </c>
      <c r="E16" s="36">
        <f t="shared" si="5"/>
        <v>16.5</v>
      </c>
      <c r="F16" s="36">
        <f t="shared" si="5"/>
        <v>13</v>
      </c>
      <c r="G16" s="36">
        <f t="shared" si="5"/>
        <v>14.299999999999997</v>
      </c>
      <c r="H16" s="36">
        <f t="shared" si="5"/>
        <v>5.6000000000000014</v>
      </c>
      <c r="I16" s="36">
        <f t="shared" si="5"/>
        <v>0.29999999999999716</v>
      </c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39.200000000000003</v>
      </c>
      <c r="D18" s="33">
        <v>37.6</v>
      </c>
      <c r="E18" s="33">
        <v>42.3</v>
      </c>
      <c r="F18" s="33">
        <v>45.6</v>
      </c>
      <c r="G18" s="33">
        <v>50.3</v>
      </c>
      <c r="H18" s="33">
        <v>44.7</v>
      </c>
      <c r="I18" s="33">
        <v>47</v>
      </c>
      <c r="J18" s="33">
        <v>54.3</v>
      </c>
      <c r="K18" s="33">
        <v>46</v>
      </c>
      <c r="L18" s="33">
        <v>52.7</v>
      </c>
      <c r="M18" s="33">
        <v>57.5</v>
      </c>
      <c r="N18" s="33">
        <v>48.4</v>
      </c>
      <c r="O18" s="33">
        <v>47.1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>
        <v>55.1</v>
      </c>
      <c r="F19" s="33">
        <v>49.7</v>
      </c>
      <c r="G19" s="33">
        <v>58.2</v>
      </c>
      <c r="H19" s="33">
        <v>48.6</v>
      </c>
      <c r="I19" s="33">
        <v>52.7</v>
      </c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 t="shared" ref="C20:I20" si="6">C19-C17</f>
        <v>1.5</v>
      </c>
      <c r="D20" s="38">
        <f t="shared" si="6"/>
        <v>0.39999999999999858</v>
      </c>
      <c r="E20" s="38">
        <f t="shared" si="6"/>
        <v>2.8000000000000043</v>
      </c>
      <c r="F20" s="38">
        <f t="shared" si="6"/>
        <v>-5.1999999999999957</v>
      </c>
      <c r="G20" s="38">
        <f t="shared" si="6"/>
        <v>2.3000000000000043</v>
      </c>
      <c r="H20" s="38">
        <f t="shared" si="6"/>
        <v>1.8999999999999986</v>
      </c>
      <c r="I20" s="38">
        <f t="shared" si="6"/>
        <v>3.8000000000000043</v>
      </c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 t="shared" ref="C21:J21" si="7">C19-C18</f>
        <v>9.9999999999994316E-2</v>
      </c>
      <c r="D21" s="38">
        <f t="shared" si="7"/>
        <v>10.699999999999996</v>
      </c>
      <c r="E21" s="38">
        <f t="shared" si="7"/>
        <v>12.800000000000004</v>
      </c>
      <c r="F21" s="38">
        <f t="shared" si="7"/>
        <v>4.1000000000000014</v>
      </c>
      <c r="G21" s="38">
        <f t="shared" si="7"/>
        <v>7.9000000000000057</v>
      </c>
      <c r="H21" s="38">
        <f t="shared" si="7"/>
        <v>3.8999999999999986</v>
      </c>
      <c r="I21" s="38">
        <f t="shared" si="7"/>
        <v>5.7000000000000028</v>
      </c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33.799999999999997</v>
      </c>
      <c r="D23" s="33">
        <v>33.6</v>
      </c>
      <c r="E23" s="33">
        <v>42.3</v>
      </c>
      <c r="F23" s="33">
        <v>43.6</v>
      </c>
      <c r="G23" s="33">
        <v>46.7</v>
      </c>
      <c r="H23" s="33">
        <v>44.4</v>
      </c>
      <c r="I23" s="33">
        <v>50.2</v>
      </c>
      <c r="J23" s="33">
        <v>55.6</v>
      </c>
      <c r="K23" s="33">
        <v>45.3</v>
      </c>
      <c r="L23" s="33">
        <v>52.3</v>
      </c>
      <c r="M23" s="33">
        <v>58.1</v>
      </c>
      <c r="N23" s="33">
        <v>50.8</v>
      </c>
      <c r="O23" s="33">
        <v>46.4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>
        <v>58.3</v>
      </c>
      <c r="F24" s="33">
        <v>52.5</v>
      </c>
      <c r="G24" s="33">
        <v>58</v>
      </c>
      <c r="H24" s="33">
        <v>51.6</v>
      </c>
      <c r="I24" s="33">
        <v>51.5</v>
      </c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 t="shared" ref="C25:I25" si="8">C24-C22</f>
        <v>-2.4000000000000057</v>
      </c>
      <c r="D25" s="37">
        <f t="shared" si="8"/>
        <v>-0.39999999999999858</v>
      </c>
      <c r="E25" s="37">
        <f t="shared" si="8"/>
        <v>1.1999999999999957</v>
      </c>
      <c r="F25" s="37">
        <f t="shared" si="8"/>
        <v>-5</v>
      </c>
      <c r="G25" s="37">
        <f t="shared" si="8"/>
        <v>-0.20000000000000284</v>
      </c>
      <c r="H25" s="37">
        <f t="shared" si="8"/>
        <v>1.6000000000000014</v>
      </c>
      <c r="I25" s="37">
        <f t="shared" si="8"/>
        <v>-2.2000000000000028</v>
      </c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 t="shared" ref="C26:I26" si="9">C24-C23</f>
        <v>7.5</v>
      </c>
      <c r="D26" s="37">
        <f t="shared" si="9"/>
        <v>16.5</v>
      </c>
      <c r="E26" s="37">
        <f t="shared" si="9"/>
        <v>16</v>
      </c>
      <c r="F26" s="37">
        <f t="shared" si="9"/>
        <v>8.8999999999999986</v>
      </c>
      <c r="G26" s="37">
        <f t="shared" si="9"/>
        <v>11.299999999999997</v>
      </c>
      <c r="H26" s="37">
        <f t="shared" si="9"/>
        <v>7.2000000000000028</v>
      </c>
      <c r="I26" s="37">
        <f t="shared" si="9"/>
        <v>1.2999999999999972</v>
      </c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34.6</v>
      </c>
      <c r="D28" s="33">
        <v>34</v>
      </c>
      <c r="E28" s="33">
        <v>41</v>
      </c>
      <c r="F28" s="33">
        <v>43.4</v>
      </c>
      <c r="G28" s="33">
        <v>45</v>
      </c>
      <c r="H28" s="33">
        <v>45.2</v>
      </c>
      <c r="I28" s="33">
        <v>47.7</v>
      </c>
      <c r="J28" s="33">
        <v>51</v>
      </c>
      <c r="K28" s="33">
        <v>49.5</v>
      </c>
      <c r="L28" s="33">
        <v>54.3</v>
      </c>
      <c r="M28" s="33">
        <v>57.6</v>
      </c>
      <c r="N28" s="33">
        <v>54.9</v>
      </c>
      <c r="O28" s="33">
        <v>46.6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>
        <v>57.3</v>
      </c>
      <c r="F29" s="33">
        <v>55.5</v>
      </c>
      <c r="G29" s="33">
        <v>56.6</v>
      </c>
      <c r="H29" s="33">
        <v>55.6</v>
      </c>
      <c r="I29" s="33">
        <v>58.1</v>
      </c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 t="shared" ref="C30:I30" si="10">C29-C27</f>
        <v>-7.7000000000000028</v>
      </c>
      <c r="D30" s="37">
        <f t="shared" si="10"/>
        <v>-8.5</v>
      </c>
      <c r="E30" s="37">
        <f t="shared" si="10"/>
        <v>-6.1000000000000014</v>
      </c>
      <c r="F30" s="37">
        <f t="shared" si="10"/>
        <v>-9.5</v>
      </c>
      <c r="G30" s="37">
        <f t="shared" si="10"/>
        <v>-6.6000000000000014</v>
      </c>
      <c r="H30" s="37">
        <f t="shared" si="10"/>
        <v>-5</v>
      </c>
      <c r="I30" s="37">
        <f t="shared" si="10"/>
        <v>-5.1999999999999957</v>
      </c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 t="shared" ref="C31:I31" si="11">C29-C28</f>
        <v>11.699999999999996</v>
      </c>
      <c r="D31" s="37">
        <f t="shared" si="11"/>
        <v>19.399999999999999</v>
      </c>
      <c r="E31" s="37">
        <f t="shared" si="11"/>
        <v>16.299999999999997</v>
      </c>
      <c r="F31" s="37">
        <f t="shared" si="11"/>
        <v>12.100000000000001</v>
      </c>
      <c r="G31" s="37">
        <f t="shared" si="11"/>
        <v>11.600000000000001</v>
      </c>
      <c r="H31" s="37">
        <f t="shared" si="11"/>
        <v>10.399999999999999</v>
      </c>
      <c r="I31" s="37">
        <f t="shared" si="11"/>
        <v>10.399999999999999</v>
      </c>
      <c r="J31" s="37"/>
      <c r="K31" s="37"/>
      <c r="L31" s="37"/>
      <c r="M31" s="37"/>
      <c r="N31" s="37"/>
      <c r="O31" s="37"/>
    </row>
    <row r="41" spans="9:9" x14ac:dyDescent="0.2">
      <c r="I41" s="32" t="s">
        <v>48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2023-07-26T05:59:30Z</cp:lastPrinted>
  <dcterms:created xsi:type="dcterms:W3CDTF">2022-07-22T02:04:53Z</dcterms:created>
  <dcterms:modified xsi:type="dcterms:W3CDTF">2023-09-28T02:41:58Z</dcterms:modified>
</cp:coreProperties>
</file>