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X:\!03 検討中フォルダ（保存期間1年未満）\02_11_★データ資料関係寄せ集め\04_○宿泊統計 プレス発表\03_プレス資料エクセル・パワポ\HP掲載用表＆色付け\2024統計表\"/>
    </mc:Choice>
  </mc:AlternateContent>
  <xr:revisionPtr revIDLastSave="0" documentId="13_ncr:1_{292C306B-04A3-44B6-B477-76F55B674CD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全体" sheetId="1" r:id="rId1"/>
    <sheet name="外国人" sheetId="2" r:id="rId2"/>
    <sheet name="日本人" sheetId="3" r:id="rId3"/>
    <sheet name="客室稼働率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0" i="3" l="1"/>
  <c r="O25" i="3"/>
  <c r="O20" i="3"/>
  <c r="O15" i="3"/>
  <c r="O10" i="3"/>
  <c r="O5" i="3"/>
  <c r="F32" i="4"/>
  <c r="F33" i="4"/>
  <c r="F27" i="4"/>
  <c r="F28" i="4"/>
  <c r="F22" i="4"/>
  <c r="F23" i="4"/>
  <c r="F17" i="4"/>
  <c r="F18" i="4"/>
  <c r="F12" i="4"/>
  <c r="F13" i="4"/>
  <c r="F7" i="4"/>
  <c r="F8" i="4"/>
  <c r="F31" i="3"/>
  <c r="F32" i="3" s="1"/>
  <c r="F27" i="3"/>
  <c r="F26" i="3"/>
  <c r="F22" i="3"/>
  <c r="F21" i="3"/>
  <c r="F17" i="3"/>
  <c r="F16" i="3"/>
  <c r="F12" i="3"/>
  <c r="F11" i="3"/>
  <c r="F7" i="3"/>
  <c r="F6" i="3"/>
  <c r="F33" i="2"/>
  <c r="F32" i="2"/>
  <c r="F28" i="2"/>
  <c r="F27" i="2"/>
  <c r="F23" i="2"/>
  <c r="F22" i="2"/>
  <c r="F18" i="2"/>
  <c r="F17" i="2"/>
  <c r="F13" i="2"/>
  <c r="F12" i="2"/>
  <c r="F8" i="2"/>
  <c r="F7" i="2"/>
  <c r="F33" i="1"/>
  <c r="F32" i="1"/>
  <c r="F28" i="1"/>
  <c r="F27" i="1"/>
  <c r="F23" i="1"/>
  <c r="F22" i="1"/>
  <c r="F18" i="1"/>
  <c r="F17" i="1"/>
  <c r="F13" i="1"/>
  <c r="F12" i="1"/>
  <c r="F8" i="1"/>
  <c r="F7" i="1"/>
  <c r="E8" i="2" l="1"/>
  <c r="E32" i="4"/>
  <c r="E33" i="4"/>
  <c r="E27" i="4"/>
  <c r="E28" i="4"/>
  <c r="E22" i="4"/>
  <c r="E23" i="4"/>
  <c r="E17" i="4"/>
  <c r="E18" i="4"/>
  <c r="E12" i="4"/>
  <c r="E13" i="4"/>
  <c r="E7" i="4"/>
  <c r="E8" i="4"/>
  <c r="D31" i="3"/>
  <c r="E31" i="3"/>
  <c r="D26" i="3"/>
  <c r="E26" i="3"/>
  <c r="D21" i="3"/>
  <c r="E21" i="3"/>
  <c r="D16" i="3"/>
  <c r="E16" i="3"/>
  <c r="D11" i="3"/>
  <c r="E11" i="3"/>
  <c r="D6" i="3"/>
  <c r="E6" i="3"/>
  <c r="E32" i="2"/>
  <c r="E33" i="2"/>
  <c r="E27" i="2"/>
  <c r="E28" i="2"/>
  <c r="E22" i="2"/>
  <c r="E23" i="2"/>
  <c r="E17" i="2"/>
  <c r="E18" i="2"/>
  <c r="E12" i="2"/>
  <c r="E13" i="2"/>
  <c r="E7" i="2"/>
  <c r="E32" i="1"/>
  <c r="E33" i="1"/>
  <c r="E27" i="1"/>
  <c r="E28" i="1"/>
  <c r="E22" i="1"/>
  <c r="E23" i="1"/>
  <c r="E17" i="1"/>
  <c r="E18" i="1"/>
  <c r="E12" i="1"/>
  <c r="E13" i="1"/>
  <c r="E8" i="1"/>
  <c r="E7" i="1"/>
  <c r="A1" i="4"/>
  <c r="A1" i="3"/>
  <c r="A1" i="2"/>
  <c r="D33" i="4"/>
  <c r="D32" i="4"/>
  <c r="D28" i="4"/>
  <c r="D27" i="4"/>
  <c r="D23" i="4"/>
  <c r="D22" i="4"/>
  <c r="D18" i="4"/>
  <c r="D17" i="4"/>
  <c r="D13" i="4"/>
  <c r="D12" i="4"/>
  <c r="D8" i="4"/>
  <c r="D7" i="4"/>
  <c r="D33" i="2"/>
  <c r="D32" i="2"/>
  <c r="D28" i="2"/>
  <c r="D27" i="2"/>
  <c r="D23" i="2"/>
  <c r="D22" i="2"/>
  <c r="D18" i="2"/>
  <c r="D17" i="2"/>
  <c r="D13" i="2"/>
  <c r="D12" i="2"/>
  <c r="D8" i="2"/>
  <c r="D7" i="2"/>
  <c r="D33" i="1"/>
  <c r="D32" i="1"/>
  <c r="D28" i="1"/>
  <c r="D27" i="1"/>
  <c r="D23" i="1"/>
  <c r="D22" i="1"/>
  <c r="D18" i="1"/>
  <c r="D17" i="1"/>
  <c r="D13" i="1"/>
  <c r="D12" i="1"/>
  <c r="D8" i="1"/>
  <c r="D7" i="1"/>
  <c r="C7" i="2" l="1"/>
  <c r="C8" i="2"/>
  <c r="C33" i="4"/>
  <c r="C32" i="4"/>
  <c r="C28" i="4"/>
  <c r="C27" i="4"/>
  <c r="C23" i="4"/>
  <c r="C22" i="4"/>
  <c r="C18" i="4"/>
  <c r="C17" i="4"/>
  <c r="C13" i="4"/>
  <c r="C12" i="4"/>
  <c r="C8" i="4"/>
  <c r="C7" i="4"/>
  <c r="C33" i="2"/>
  <c r="C32" i="2"/>
  <c r="C27" i="2"/>
  <c r="C28" i="2"/>
  <c r="C23" i="2"/>
  <c r="C22" i="2"/>
  <c r="C18" i="2"/>
  <c r="C17" i="2"/>
  <c r="C13" i="2"/>
  <c r="C12" i="2"/>
  <c r="C33" i="1"/>
  <c r="C32" i="1"/>
  <c r="C28" i="1"/>
  <c r="C27" i="1"/>
  <c r="C23" i="1"/>
  <c r="C22" i="1"/>
  <c r="C18" i="1"/>
  <c r="C17" i="1"/>
  <c r="C13" i="1"/>
  <c r="C12" i="1"/>
  <c r="C8" i="1"/>
  <c r="C7" i="1"/>
  <c r="N9" i="3" l="1"/>
  <c r="N10" i="3"/>
  <c r="N14" i="3"/>
  <c r="N15" i="3"/>
  <c r="N19" i="3"/>
  <c r="N20" i="3"/>
  <c r="N24" i="3"/>
  <c r="N25" i="3"/>
  <c r="N29" i="3"/>
  <c r="N30" i="3"/>
  <c r="C5" i="3" l="1"/>
  <c r="D5" i="3"/>
  <c r="D8" i="3" s="1"/>
  <c r="E5" i="3"/>
  <c r="E8" i="3" s="1"/>
  <c r="F5" i="3"/>
  <c r="F8" i="3" s="1"/>
  <c r="G5" i="3"/>
  <c r="H5" i="3"/>
  <c r="I5" i="3"/>
  <c r="J5" i="3"/>
  <c r="K5" i="3"/>
  <c r="L5" i="3"/>
  <c r="M5" i="3"/>
  <c r="N5" i="3"/>
  <c r="C10" i="3"/>
  <c r="D10" i="3"/>
  <c r="D13" i="3" s="1"/>
  <c r="E10" i="3"/>
  <c r="E13" i="3" s="1"/>
  <c r="F10" i="3"/>
  <c r="F13" i="3" s="1"/>
  <c r="G10" i="3"/>
  <c r="H10" i="3"/>
  <c r="I10" i="3"/>
  <c r="J10" i="3"/>
  <c r="K10" i="3"/>
  <c r="L10" i="3"/>
  <c r="M10" i="3"/>
  <c r="C15" i="3"/>
  <c r="D15" i="3"/>
  <c r="D18" i="3" s="1"/>
  <c r="E15" i="3"/>
  <c r="E18" i="3" s="1"/>
  <c r="F15" i="3"/>
  <c r="F18" i="3" s="1"/>
  <c r="G15" i="3"/>
  <c r="H15" i="3"/>
  <c r="I15" i="3"/>
  <c r="J15" i="3"/>
  <c r="K15" i="3"/>
  <c r="L15" i="3"/>
  <c r="M15" i="3"/>
  <c r="C31" i="3" l="1"/>
  <c r="M30" i="3"/>
  <c r="L30" i="3"/>
  <c r="K30" i="3"/>
  <c r="J30" i="3"/>
  <c r="I30" i="3"/>
  <c r="H30" i="3"/>
  <c r="G30" i="3"/>
  <c r="F30" i="3"/>
  <c r="F33" i="3" s="1"/>
  <c r="E30" i="3"/>
  <c r="E33" i="3" s="1"/>
  <c r="D30" i="3"/>
  <c r="D33" i="3" s="1"/>
  <c r="C30" i="3"/>
  <c r="M29" i="3"/>
  <c r="L29" i="3"/>
  <c r="K29" i="3"/>
  <c r="J29" i="3"/>
  <c r="I29" i="3"/>
  <c r="H29" i="3"/>
  <c r="G29" i="3"/>
  <c r="F29" i="3"/>
  <c r="E29" i="3"/>
  <c r="E32" i="3" s="1"/>
  <c r="D29" i="3"/>
  <c r="D32" i="3" s="1"/>
  <c r="C29" i="3"/>
  <c r="C26" i="3"/>
  <c r="M25" i="3"/>
  <c r="L25" i="3"/>
  <c r="K25" i="3"/>
  <c r="J25" i="3"/>
  <c r="I25" i="3"/>
  <c r="H25" i="3"/>
  <c r="G25" i="3"/>
  <c r="F25" i="3"/>
  <c r="F28" i="3" s="1"/>
  <c r="E25" i="3"/>
  <c r="E28" i="3" s="1"/>
  <c r="D25" i="3"/>
  <c r="D28" i="3" s="1"/>
  <c r="C25" i="3"/>
  <c r="M24" i="3"/>
  <c r="L24" i="3"/>
  <c r="K24" i="3"/>
  <c r="J24" i="3"/>
  <c r="I24" i="3"/>
  <c r="H24" i="3"/>
  <c r="G24" i="3"/>
  <c r="F24" i="3"/>
  <c r="E24" i="3"/>
  <c r="E27" i="3" s="1"/>
  <c r="D24" i="3"/>
  <c r="D27" i="3" s="1"/>
  <c r="C24" i="3"/>
  <c r="C21" i="3"/>
  <c r="M20" i="3"/>
  <c r="L20" i="3"/>
  <c r="K20" i="3"/>
  <c r="J20" i="3"/>
  <c r="I20" i="3"/>
  <c r="H20" i="3"/>
  <c r="G20" i="3"/>
  <c r="F20" i="3"/>
  <c r="F23" i="3" s="1"/>
  <c r="E20" i="3"/>
  <c r="E23" i="3" s="1"/>
  <c r="D20" i="3"/>
  <c r="D23" i="3" s="1"/>
  <c r="C20" i="3"/>
  <c r="M19" i="3"/>
  <c r="L19" i="3"/>
  <c r="K19" i="3"/>
  <c r="J19" i="3"/>
  <c r="I19" i="3"/>
  <c r="H19" i="3"/>
  <c r="G19" i="3"/>
  <c r="F19" i="3"/>
  <c r="E19" i="3"/>
  <c r="E22" i="3" s="1"/>
  <c r="D19" i="3"/>
  <c r="D22" i="3" s="1"/>
  <c r="C19" i="3"/>
  <c r="C16" i="3"/>
  <c r="M14" i="3"/>
  <c r="L14" i="3"/>
  <c r="K14" i="3"/>
  <c r="J14" i="3"/>
  <c r="I14" i="3"/>
  <c r="H14" i="3"/>
  <c r="G14" i="3"/>
  <c r="F14" i="3"/>
  <c r="E14" i="3"/>
  <c r="E17" i="3" s="1"/>
  <c r="D14" i="3"/>
  <c r="D17" i="3" s="1"/>
  <c r="C14" i="3"/>
  <c r="C11" i="3"/>
  <c r="M9" i="3"/>
  <c r="L9" i="3"/>
  <c r="K9" i="3"/>
  <c r="J9" i="3"/>
  <c r="I9" i="3"/>
  <c r="H9" i="3"/>
  <c r="G9" i="3"/>
  <c r="F9" i="3"/>
  <c r="E9" i="3"/>
  <c r="E12" i="3" s="1"/>
  <c r="D9" i="3"/>
  <c r="D12" i="3" s="1"/>
  <c r="C9" i="3"/>
  <c r="C6" i="3"/>
  <c r="N4" i="3"/>
  <c r="M4" i="3"/>
  <c r="L4" i="3"/>
  <c r="K4" i="3"/>
  <c r="J4" i="3"/>
  <c r="I4" i="3"/>
  <c r="H4" i="3"/>
  <c r="G4" i="3"/>
  <c r="F4" i="3"/>
  <c r="E4" i="3"/>
  <c r="E7" i="3" s="1"/>
  <c r="D4" i="3"/>
  <c r="D7" i="3" s="1"/>
  <c r="C4" i="3"/>
  <c r="O9" i="3" l="1"/>
  <c r="O14" i="3"/>
  <c r="O24" i="3"/>
  <c r="O19" i="3"/>
  <c r="O29" i="3"/>
  <c r="C23" i="3"/>
  <c r="C22" i="3"/>
  <c r="C17" i="3"/>
  <c r="C18" i="3"/>
  <c r="C13" i="3"/>
  <c r="C12" i="3"/>
  <c r="C8" i="3"/>
  <c r="C7" i="3"/>
  <c r="C28" i="3"/>
  <c r="C27" i="3"/>
  <c r="C33" i="3"/>
  <c r="C32" i="3"/>
  <c r="O4" i="3"/>
</calcChain>
</file>

<file path=xl/sharedStrings.xml><?xml version="1.0" encoding="utf-8"?>
<sst xmlns="http://schemas.openxmlformats.org/spreadsheetml/2006/main" count="209" uniqueCount="51">
  <si>
    <t>県別</t>
    <rPh sb="0" eb="2">
      <t>ケンベツ</t>
    </rPh>
    <phoneticPr fontId="3"/>
  </si>
  <si>
    <t>年別</t>
    <rPh sb="0" eb="2">
      <t>ネンベツ</t>
    </rPh>
    <phoneticPr fontId="3"/>
  </si>
  <si>
    <t>1月</t>
    <rPh sb="1" eb="2">
      <t>ガツ</t>
    </rPh>
    <phoneticPr fontId="3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</si>
  <si>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</si>
  <si>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</si>
  <si>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</si>
  <si>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</si>
  <si>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</si>
  <si>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</si>
  <si>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</si>
  <si>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</si>
  <si>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</si>
  <si>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</si>
  <si>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</si>
  <si>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計</t>
    <rPh sb="0" eb="1">
      <t>ケイ</t>
    </rPh>
    <phoneticPr fontId="3"/>
  </si>
  <si>
    <t>徳島県</t>
    <rPh sb="0" eb="3">
      <t>トクシマケン</t>
    </rPh>
    <phoneticPr fontId="3"/>
  </si>
  <si>
    <t>香川県</t>
    <rPh sb="0" eb="3">
      <t>カガワケン</t>
    </rPh>
    <phoneticPr fontId="3"/>
  </si>
  <si>
    <t>2019年（人泊）</t>
    <rPh sb="4" eb="5">
      <t>ネン</t>
    </rPh>
    <phoneticPr fontId="3"/>
  </si>
  <si>
    <t>愛媛県</t>
    <rPh sb="0" eb="3">
      <t>エヒメケン</t>
    </rPh>
    <phoneticPr fontId="3"/>
  </si>
  <si>
    <t>高知県</t>
    <rPh sb="0" eb="3">
      <t>コウチケン</t>
    </rPh>
    <phoneticPr fontId="3"/>
  </si>
  <si>
    <t>四国</t>
    <rPh sb="0" eb="2">
      <t>シコク</t>
    </rPh>
    <phoneticPr fontId="3"/>
  </si>
  <si>
    <t>全国</t>
    <rPh sb="0" eb="2">
      <t>ゼンコク</t>
    </rPh>
    <phoneticPr fontId="3"/>
  </si>
  <si>
    <t>県別</t>
  </si>
  <si>
    <t>年別</t>
  </si>
  <si>
    <t>1月</t>
  </si>
  <si>
    <t>計</t>
  </si>
  <si>
    <t>徳島県</t>
  </si>
  <si>
    <t>香川県</t>
  </si>
  <si>
    <t>愛媛県</t>
  </si>
  <si>
    <t>高知県</t>
  </si>
  <si>
    <t>四国</t>
  </si>
  <si>
    <t>全国</t>
  </si>
  <si>
    <t>2023年（人泊）</t>
    <rPh sb="4" eb="5">
      <t>ネン</t>
    </rPh>
    <phoneticPr fontId="3"/>
  </si>
  <si>
    <t>１．都道府県別延べ宿泊者数</t>
    <rPh sb="2" eb="7">
      <t>トドウフケンベツ</t>
    </rPh>
    <rPh sb="7" eb="8">
      <t>ノ</t>
    </rPh>
    <rPh sb="9" eb="13">
      <t>シュクハクシャスウ</t>
    </rPh>
    <phoneticPr fontId="3"/>
  </si>
  <si>
    <t>２．都道府県別外国人延べ宿泊者数</t>
    <rPh sb="2" eb="7">
      <t>トドウフケンベツ</t>
    </rPh>
    <rPh sb="7" eb="10">
      <t>ガイコクジン</t>
    </rPh>
    <rPh sb="10" eb="11">
      <t>ノ</t>
    </rPh>
    <rPh sb="12" eb="16">
      <t>シュクハクシャスウ</t>
    </rPh>
    <phoneticPr fontId="3"/>
  </si>
  <si>
    <t>３．都道府県別日本人延べ宿泊者数</t>
    <rPh sb="2" eb="7">
      <t>トドウフケンベツ</t>
    </rPh>
    <rPh sb="7" eb="10">
      <t>ニホンジン</t>
    </rPh>
    <rPh sb="10" eb="11">
      <t>ノ</t>
    </rPh>
    <rPh sb="12" eb="16">
      <t>シュクハクシャスウ</t>
    </rPh>
    <phoneticPr fontId="3"/>
  </si>
  <si>
    <t>４．都道府県別客室稼働率</t>
    <rPh sb="2" eb="7">
      <t>トドウフケンベツ</t>
    </rPh>
    <rPh sb="7" eb="9">
      <t>キャクシツ</t>
    </rPh>
    <rPh sb="9" eb="12">
      <t>カドウリツ</t>
    </rPh>
    <phoneticPr fontId="3"/>
  </si>
  <si>
    <t>2024年（人泊）</t>
    <rPh sb="4" eb="5">
      <t>ネン</t>
    </rPh>
    <phoneticPr fontId="3"/>
  </si>
  <si>
    <t>対2019年差（ポイント）</t>
  </si>
  <si>
    <t>対2019年差（ポイント）</t>
    <phoneticPr fontId="3"/>
  </si>
  <si>
    <t>対2023年差（ポイント）</t>
    <phoneticPr fontId="3"/>
  </si>
  <si>
    <t>2019年（人泊）</t>
    <rPh sb="6" eb="7">
      <t>ヒト</t>
    </rPh>
    <rPh sb="7" eb="8">
      <t>ハク</t>
    </rPh>
    <phoneticPr fontId="3"/>
  </si>
  <si>
    <t>2023年（人泊）</t>
    <phoneticPr fontId="3"/>
  </si>
  <si>
    <t>2024年（人泊）</t>
    <phoneticPr fontId="3"/>
  </si>
  <si>
    <t>2019年（人泊）</t>
    <phoneticPr fontId="3"/>
  </si>
  <si>
    <t>対2019年比（％）</t>
    <phoneticPr fontId="3"/>
  </si>
  <si>
    <t>対2023年比（％）</t>
    <phoneticPr fontId="3"/>
  </si>
  <si>
    <t>2019年（％）</t>
    <phoneticPr fontId="3"/>
  </si>
  <si>
    <t>2023年（％）</t>
    <phoneticPr fontId="3"/>
  </si>
  <si>
    <t>2024年（％）</t>
    <phoneticPr fontId="3"/>
  </si>
  <si>
    <t>宿泊旅行統計調査（令和6年4月分）</t>
    <rPh sb="0" eb="2">
      <t>シュクハク</t>
    </rPh>
    <rPh sb="2" eb="4">
      <t>リョコウ</t>
    </rPh>
    <rPh sb="4" eb="6">
      <t>トウケイ</t>
    </rPh>
    <rPh sb="6" eb="8">
      <t>チョウサ</t>
    </rPh>
    <rPh sb="9" eb="11">
      <t>レイワ</t>
    </rPh>
    <rPh sb="12" eb="13">
      <t>ネン</t>
    </rPh>
    <rPh sb="14" eb="16">
      <t>ガツブン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</si>
</sst>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+0.0;\-0.0"/>
    <numFmt numFmtId="177" formatCode="0.0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b/>
      <sz val="12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BDD7E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38" fontId="2" fillId="0" borderId="1" xfId="1" applyFont="1" applyFill="1" applyBorder="1">
      <alignment vertical="center"/>
    </xf>
    <xf numFmtId="38" fontId="2" fillId="0" borderId="1" xfId="1" applyFont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176" fontId="2" fillId="2" borderId="1" xfId="2" applyNumberFormat="1" applyFont="1" applyFill="1" applyBorder="1">
      <alignment vertical="center"/>
    </xf>
    <xf numFmtId="38" fontId="4" fillId="0" borderId="1" xfId="1" applyFont="1" applyFill="1" applyBorder="1" applyAlignment="1">
      <alignment horizontal="right" vertical="center"/>
    </xf>
    <xf numFmtId="38" fontId="2" fillId="0" borderId="1" xfId="1" applyFont="1" applyFill="1" applyBorder="1" applyAlignment="1">
      <alignment vertical="center" shrinkToFit="1"/>
    </xf>
    <xf numFmtId="38" fontId="4" fillId="0" borderId="5" xfId="1" applyFont="1" applyFill="1" applyBorder="1" applyAlignment="1">
      <alignment horizontal="right" vertical="center"/>
    </xf>
    <xf numFmtId="38" fontId="2" fillId="0" borderId="1" xfId="1" applyFont="1" applyBorder="1" applyAlignment="1">
      <alignment vertical="center" shrinkToFit="1"/>
    </xf>
    <xf numFmtId="38" fontId="4" fillId="0" borderId="1" xfId="1" applyFont="1" applyFill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38" fontId="5" fillId="0" borderId="1" xfId="1" applyFont="1" applyBorder="1">
      <alignment vertical="center"/>
    </xf>
    <xf numFmtId="176" fontId="5" fillId="2" borderId="1" xfId="2" applyNumberFormat="1" applyFont="1" applyFill="1" applyBorder="1">
      <alignment vertical="center"/>
    </xf>
    <xf numFmtId="38" fontId="6" fillId="0" borderId="1" xfId="1" applyFont="1" applyFill="1" applyBorder="1" applyAlignment="1">
      <alignment horizontal="right" vertical="center"/>
    </xf>
    <xf numFmtId="38" fontId="5" fillId="0" borderId="1" xfId="1" applyFont="1" applyFill="1" applyBorder="1" applyAlignment="1">
      <alignment vertical="center" shrinkToFit="1"/>
    </xf>
    <xf numFmtId="3" fontId="6" fillId="0" borderId="1" xfId="0" applyNumberFormat="1" applyFont="1" applyFill="1" applyBorder="1" applyAlignment="1">
      <alignment horizontal="right" vertical="center" shrinkToFit="1"/>
    </xf>
    <xf numFmtId="3" fontId="6" fillId="0" borderId="1" xfId="0" applyNumberFormat="1" applyFont="1" applyFill="1" applyBorder="1" applyAlignment="1">
      <alignment horizontal="right" vertical="center"/>
    </xf>
    <xf numFmtId="38" fontId="6" fillId="0" borderId="1" xfId="1" applyFont="1" applyFill="1" applyBorder="1" applyAlignment="1">
      <alignment horizontal="right" vertical="center" shrinkToFit="1"/>
    </xf>
    <xf numFmtId="0" fontId="5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 readingOrder="1"/>
    </xf>
    <xf numFmtId="0" fontId="8" fillId="0" borderId="0" xfId="0" applyFont="1">
      <alignment vertical="center"/>
    </xf>
    <xf numFmtId="177" fontId="7" fillId="0" borderId="6" xfId="0" applyNumberFormat="1" applyFont="1" applyBorder="1" applyAlignment="1">
      <alignment horizontal="right" vertical="center" wrapText="1" readingOrder="1"/>
    </xf>
    <xf numFmtId="0" fontId="7" fillId="0" borderId="6" xfId="0" applyFont="1" applyBorder="1" applyAlignment="1">
      <alignment horizontal="center" vertical="center" readingOrder="1"/>
    </xf>
    <xf numFmtId="0" fontId="7" fillId="3" borderId="6" xfId="0" applyFont="1" applyFill="1" applyBorder="1" applyAlignment="1">
      <alignment horizontal="center" vertical="center" readingOrder="1"/>
    </xf>
    <xf numFmtId="176" fontId="7" fillId="3" borderId="6" xfId="1" applyNumberFormat="1" applyFont="1" applyFill="1" applyBorder="1" applyAlignment="1">
      <alignment horizontal="right" vertical="center" wrapText="1" readingOrder="1"/>
    </xf>
    <xf numFmtId="176" fontId="7" fillId="3" borderId="6" xfId="0" applyNumberFormat="1" applyFont="1" applyFill="1" applyBorder="1" applyAlignment="1">
      <alignment horizontal="right" vertical="center" wrapText="1" readingOrder="1"/>
    </xf>
    <xf numFmtId="176" fontId="7" fillId="2" borderId="6" xfId="0" applyNumberFormat="1" applyFont="1" applyFill="1" applyBorder="1" applyAlignment="1">
      <alignment horizontal="right" vertical="center" wrapText="1" readingOrder="1"/>
    </xf>
    <xf numFmtId="0" fontId="9" fillId="0" borderId="0" xfId="0" applyFont="1">
      <alignment vertical="center"/>
    </xf>
    <xf numFmtId="38" fontId="0" fillId="0" borderId="0" xfId="0" applyNumberForma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 readingOrder="1"/>
    </xf>
    <xf numFmtId="0" fontId="7" fillId="0" borderId="8" xfId="0" applyFont="1" applyBorder="1" applyAlignment="1">
      <alignment horizontal="center" vertical="center" wrapText="1" readingOrder="1"/>
    </xf>
    <xf numFmtId="0" fontId="7" fillId="0" borderId="9" xfId="0" applyFont="1" applyBorder="1" applyAlignment="1">
      <alignment horizontal="center" vertical="center" wrapText="1" readingOrder="1"/>
    </xf>
  </cellXfs>
  <cellStyles count="3">
    <cellStyle name="パーセント" xfId="2" builtinId="5"/>
    <cellStyle name="桁区切り" xfId="1" builtinId="6"/>
    <cellStyle name="標準" xfId="0" builtinId="0"/>
  </cellStyles>
  <dxfs count="4"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3"/>
  <sheetViews>
    <sheetView tabSelected="1" zoomScaleNormal="100" workbookViewId="0"/>
  </sheetViews>
  <sheetFormatPr defaultRowHeight="13.5" x14ac:dyDescent="0.15"/>
  <cols>
    <col min="1" max="1" width="7.125" style="13" customWidth="1"/>
    <col min="2" max="2" width="15.5" style="14" customWidth="1"/>
    <col min="3" max="14" width="11.125" style="13" customWidth="1"/>
    <col min="15" max="15" width="12.625" style="13" bestFit="1" customWidth="1"/>
    <col min="17" max="17" width="10.25" bestFit="1" customWidth="1"/>
  </cols>
  <sheetData>
    <row r="1" spans="1:15" ht="14.25" x14ac:dyDescent="0.15">
      <c r="A1" s="35" t="s">
        <v>50</v>
      </c>
    </row>
    <row r="2" spans="1:15" x14ac:dyDescent="0.15">
      <c r="A2" s="13" t="s">
        <v>33</v>
      </c>
    </row>
    <row r="3" spans="1:15" x14ac:dyDescent="0.15">
      <c r="A3" s="1" t="s">
        <v>0</v>
      </c>
      <c r="B3" s="2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3" t="s">
        <v>14</v>
      </c>
    </row>
    <row r="4" spans="1:15" x14ac:dyDescent="0.15">
      <c r="A4" s="37" t="s">
        <v>15</v>
      </c>
      <c r="B4" s="2" t="s">
        <v>41</v>
      </c>
      <c r="C4" s="4">
        <v>158890</v>
      </c>
      <c r="D4" s="4">
        <v>157730</v>
      </c>
      <c r="E4" s="4">
        <v>219230</v>
      </c>
      <c r="F4" s="4">
        <v>227470</v>
      </c>
      <c r="G4" s="4">
        <v>252050</v>
      </c>
      <c r="H4" s="4">
        <v>184890</v>
      </c>
      <c r="I4" s="4">
        <v>209720</v>
      </c>
      <c r="J4" s="5">
        <v>289220</v>
      </c>
      <c r="K4" s="5">
        <v>206710</v>
      </c>
      <c r="L4" s="5">
        <v>241110</v>
      </c>
      <c r="M4" s="5">
        <v>236140</v>
      </c>
      <c r="N4" s="5">
        <v>185380</v>
      </c>
      <c r="O4" s="5">
        <v>2568550</v>
      </c>
    </row>
    <row r="5" spans="1:15" x14ac:dyDescent="0.15">
      <c r="A5" s="38"/>
      <c r="B5" s="2" t="s">
        <v>42</v>
      </c>
      <c r="C5" s="5">
        <v>134790</v>
      </c>
      <c r="D5" s="5">
        <v>152780</v>
      </c>
      <c r="E5" s="5">
        <v>225450</v>
      </c>
      <c r="F5" s="5">
        <v>186610</v>
      </c>
      <c r="G5" s="5">
        <v>229380</v>
      </c>
      <c r="H5" s="5">
        <v>189680</v>
      </c>
      <c r="I5" s="5">
        <v>181150</v>
      </c>
      <c r="J5" s="5">
        <v>256560</v>
      </c>
      <c r="K5" s="5">
        <v>198490</v>
      </c>
      <c r="L5" s="5">
        <v>197530</v>
      </c>
      <c r="M5" s="5">
        <v>210100</v>
      </c>
      <c r="N5" s="5">
        <v>175860</v>
      </c>
      <c r="O5" s="5">
        <v>2338390</v>
      </c>
    </row>
    <row r="6" spans="1:15" x14ac:dyDescent="0.15">
      <c r="A6" s="38"/>
      <c r="B6" s="2" t="s">
        <v>43</v>
      </c>
      <c r="C6" s="5">
        <v>160740</v>
      </c>
      <c r="D6" s="5">
        <v>165440</v>
      </c>
      <c r="E6" s="5">
        <v>226700</v>
      </c>
      <c r="F6" s="5">
        <v>215070</v>
      </c>
      <c r="G6" s="5"/>
      <c r="H6" s="5"/>
      <c r="I6" s="5"/>
      <c r="J6" s="5"/>
      <c r="K6" s="5"/>
      <c r="L6" s="5"/>
      <c r="M6" s="5"/>
      <c r="N6" s="5"/>
      <c r="O6" s="5"/>
    </row>
    <row r="7" spans="1:15" x14ac:dyDescent="0.15">
      <c r="A7" s="38"/>
      <c r="B7" s="6" t="s">
        <v>45</v>
      </c>
      <c r="C7" s="7">
        <f t="shared" ref="C7" si="0">C6/C4*100-100</f>
        <v>1.164327522185161</v>
      </c>
      <c r="D7" s="7">
        <f>D6/D4*100-100</f>
        <v>4.888099917580675</v>
      </c>
      <c r="E7" s="7">
        <f>E6/E4*100-100</f>
        <v>3.4073803767732613</v>
      </c>
      <c r="F7" s="7">
        <f>F6/F4*100-100</f>
        <v>-5.4512682991163643</v>
      </c>
      <c r="G7" s="7"/>
      <c r="H7" s="7"/>
      <c r="I7" s="7"/>
      <c r="J7" s="7"/>
      <c r="K7" s="7"/>
      <c r="L7" s="7"/>
      <c r="M7" s="7"/>
      <c r="N7" s="7"/>
      <c r="O7" s="7"/>
    </row>
    <row r="8" spans="1:15" x14ac:dyDescent="0.15">
      <c r="A8" s="39"/>
      <c r="B8" s="6" t="s">
        <v>46</v>
      </c>
      <c r="C8" s="7">
        <f t="shared" ref="C8" si="1">C6/C5*100-100</f>
        <v>19.252170042288014</v>
      </c>
      <c r="D8" s="7">
        <f>D6/D5*100-100</f>
        <v>8.2864249247283794</v>
      </c>
      <c r="E8" s="7">
        <f>E6/E5*100-100</f>
        <v>0.55444666223110062</v>
      </c>
      <c r="F8" s="7">
        <f>F6/F5*100-100</f>
        <v>15.251058357001227</v>
      </c>
      <c r="G8" s="7"/>
      <c r="H8" s="7"/>
      <c r="I8" s="7"/>
      <c r="J8" s="7"/>
      <c r="K8" s="7"/>
      <c r="L8" s="7"/>
      <c r="M8" s="7"/>
      <c r="N8" s="7"/>
      <c r="O8" s="7"/>
    </row>
    <row r="9" spans="1:15" x14ac:dyDescent="0.15">
      <c r="A9" s="37" t="s">
        <v>16</v>
      </c>
      <c r="B9" s="2" t="s">
        <v>44</v>
      </c>
      <c r="C9" s="4">
        <v>273730</v>
      </c>
      <c r="D9" s="4">
        <v>293710</v>
      </c>
      <c r="E9" s="4">
        <v>397340</v>
      </c>
      <c r="F9" s="4">
        <v>379360</v>
      </c>
      <c r="G9" s="4">
        <v>418610</v>
      </c>
      <c r="H9" s="4">
        <v>323550</v>
      </c>
      <c r="I9" s="5">
        <v>393090</v>
      </c>
      <c r="J9" s="5">
        <v>540650</v>
      </c>
      <c r="K9" s="5">
        <v>405490</v>
      </c>
      <c r="L9" s="5">
        <v>466600</v>
      </c>
      <c r="M9" s="5">
        <v>427490</v>
      </c>
      <c r="N9" s="5">
        <v>339630</v>
      </c>
      <c r="O9" s="5">
        <v>4659250</v>
      </c>
    </row>
    <row r="10" spans="1:15" x14ac:dyDescent="0.15">
      <c r="A10" s="38"/>
      <c r="B10" s="2" t="s">
        <v>42</v>
      </c>
      <c r="C10" s="5">
        <v>254460</v>
      </c>
      <c r="D10" s="5">
        <v>275910</v>
      </c>
      <c r="E10" s="5">
        <v>406050</v>
      </c>
      <c r="F10" s="5">
        <v>333820</v>
      </c>
      <c r="G10" s="5">
        <v>391650</v>
      </c>
      <c r="H10" s="5">
        <v>316230</v>
      </c>
      <c r="I10" s="5">
        <v>386310</v>
      </c>
      <c r="J10" s="5">
        <v>463750</v>
      </c>
      <c r="K10" s="5">
        <v>396930</v>
      </c>
      <c r="L10" s="5">
        <v>406760</v>
      </c>
      <c r="M10" s="5">
        <v>402650</v>
      </c>
      <c r="N10" s="5">
        <v>331940</v>
      </c>
      <c r="O10" s="5">
        <v>4366480</v>
      </c>
    </row>
    <row r="11" spans="1:15" x14ac:dyDescent="0.15">
      <c r="A11" s="38"/>
      <c r="B11" s="2" t="s">
        <v>43</v>
      </c>
      <c r="C11" s="5">
        <v>279530</v>
      </c>
      <c r="D11" s="5">
        <v>317260</v>
      </c>
      <c r="E11" s="5">
        <v>418670</v>
      </c>
      <c r="F11" s="5">
        <v>392000</v>
      </c>
      <c r="G11" s="5"/>
      <c r="H11" s="5"/>
      <c r="I11" s="5"/>
      <c r="J11" s="5"/>
      <c r="K11" s="5"/>
      <c r="L11" s="5"/>
      <c r="M11" s="5"/>
      <c r="N11" s="5"/>
      <c r="O11" s="5"/>
    </row>
    <row r="12" spans="1:15" x14ac:dyDescent="0.15">
      <c r="A12" s="38"/>
      <c r="B12" s="6" t="s">
        <v>45</v>
      </c>
      <c r="C12" s="7">
        <f t="shared" ref="C12" si="2">C11/C9*100-100</f>
        <v>2.1188762649325952</v>
      </c>
      <c r="D12" s="7">
        <f>D11/D9*100-100</f>
        <v>8.0181131047631879</v>
      </c>
      <c r="E12" s="7">
        <f>E11/E9*100-100</f>
        <v>5.3681985201590692</v>
      </c>
      <c r="F12" s="7">
        <f>F11/F9*100-100</f>
        <v>3.3319274567692929</v>
      </c>
      <c r="G12" s="7"/>
      <c r="H12" s="7"/>
      <c r="I12" s="7"/>
      <c r="J12" s="7"/>
      <c r="K12" s="7"/>
      <c r="L12" s="7"/>
      <c r="M12" s="7"/>
      <c r="N12" s="7"/>
      <c r="O12" s="7"/>
    </row>
    <row r="13" spans="1:15" x14ac:dyDescent="0.15">
      <c r="A13" s="39"/>
      <c r="B13" s="6" t="s">
        <v>46</v>
      </c>
      <c r="C13" s="7">
        <f t="shared" ref="C13" si="3">C11/C10*100-100</f>
        <v>9.8522361078362053</v>
      </c>
      <c r="D13" s="7">
        <f>D11/D10*100-100</f>
        <v>14.986771048530329</v>
      </c>
      <c r="E13" s="7">
        <f>E11/E10*100-100</f>
        <v>3.1079916266469638</v>
      </c>
      <c r="F13" s="7">
        <f>F11/F10*100-100</f>
        <v>17.428554310706375</v>
      </c>
      <c r="G13" s="7"/>
      <c r="H13" s="7"/>
      <c r="I13" s="7"/>
      <c r="J13" s="7"/>
      <c r="K13" s="7"/>
      <c r="L13" s="7"/>
      <c r="M13" s="7"/>
      <c r="N13" s="7"/>
      <c r="O13" s="7"/>
    </row>
    <row r="14" spans="1:15" x14ac:dyDescent="0.15">
      <c r="A14" s="37" t="s">
        <v>18</v>
      </c>
      <c r="B14" s="2" t="s">
        <v>44</v>
      </c>
      <c r="C14" s="4">
        <v>297380</v>
      </c>
      <c r="D14" s="4">
        <v>295660</v>
      </c>
      <c r="E14" s="4">
        <v>391220</v>
      </c>
      <c r="F14" s="4">
        <v>380620</v>
      </c>
      <c r="G14" s="4">
        <v>381230</v>
      </c>
      <c r="H14" s="4">
        <v>310630</v>
      </c>
      <c r="I14" s="5">
        <v>364170</v>
      </c>
      <c r="J14" s="5">
        <v>466490</v>
      </c>
      <c r="K14" s="5">
        <v>343930</v>
      </c>
      <c r="L14" s="5">
        <v>394710</v>
      </c>
      <c r="M14" s="5">
        <v>423560</v>
      </c>
      <c r="N14" s="5">
        <v>335910</v>
      </c>
      <c r="O14" s="5">
        <v>4385520</v>
      </c>
    </row>
    <row r="15" spans="1:15" x14ac:dyDescent="0.15">
      <c r="A15" s="38"/>
      <c r="B15" s="2" t="s">
        <v>42</v>
      </c>
      <c r="C15" s="5">
        <v>306130</v>
      </c>
      <c r="D15" s="5">
        <v>336280</v>
      </c>
      <c r="E15" s="5">
        <v>462830</v>
      </c>
      <c r="F15" s="5">
        <v>366190</v>
      </c>
      <c r="G15" s="5">
        <v>442860</v>
      </c>
      <c r="H15" s="5">
        <v>353420</v>
      </c>
      <c r="I15" s="5">
        <v>351020</v>
      </c>
      <c r="J15" s="5">
        <v>489930</v>
      </c>
      <c r="K15" s="5">
        <v>365770</v>
      </c>
      <c r="L15" s="5">
        <v>425200</v>
      </c>
      <c r="M15" s="5">
        <v>440100</v>
      </c>
      <c r="N15" s="5">
        <v>352950</v>
      </c>
      <c r="O15" s="5">
        <v>4692680</v>
      </c>
    </row>
    <row r="16" spans="1:15" x14ac:dyDescent="0.15">
      <c r="A16" s="38"/>
      <c r="B16" s="2" t="s">
        <v>43</v>
      </c>
      <c r="C16" s="5">
        <v>285700</v>
      </c>
      <c r="D16" s="5">
        <v>303430</v>
      </c>
      <c r="E16" s="5">
        <v>408500</v>
      </c>
      <c r="F16" s="5">
        <v>372170</v>
      </c>
      <c r="G16" s="5"/>
      <c r="H16" s="5"/>
      <c r="I16" s="5"/>
      <c r="J16" s="5"/>
      <c r="K16" s="5"/>
      <c r="L16" s="5"/>
      <c r="M16" s="5"/>
      <c r="N16" s="5"/>
      <c r="O16" s="5"/>
    </row>
    <row r="17" spans="1:17" x14ac:dyDescent="0.15">
      <c r="A17" s="38"/>
      <c r="B17" s="6" t="s">
        <v>45</v>
      </c>
      <c r="C17" s="7">
        <f t="shared" ref="C17:D17" si="4">C16/C14*100-100</f>
        <v>-3.9276346761718912</v>
      </c>
      <c r="D17" s="7">
        <f t="shared" si="4"/>
        <v>2.6280186700940362</v>
      </c>
      <c r="E17" s="7">
        <f t="shared" ref="E17:F17" si="5">E16/E14*100-100</f>
        <v>4.4169520985634705</v>
      </c>
      <c r="F17" s="7">
        <f t="shared" si="5"/>
        <v>-2.2200620040985797</v>
      </c>
      <c r="G17" s="7"/>
      <c r="H17" s="7"/>
      <c r="I17" s="7"/>
      <c r="J17" s="7"/>
      <c r="K17" s="7"/>
      <c r="L17" s="7"/>
      <c r="M17" s="7"/>
      <c r="N17" s="7"/>
      <c r="O17" s="7"/>
    </row>
    <row r="18" spans="1:17" x14ac:dyDescent="0.15">
      <c r="A18" s="39"/>
      <c r="B18" s="6" t="s">
        <v>46</v>
      </c>
      <c r="C18" s="7">
        <f t="shared" ref="C18:D18" si="6">C16/C15*100-100</f>
        <v>-6.6736353836605389</v>
      </c>
      <c r="D18" s="7">
        <f t="shared" si="6"/>
        <v>-9.7686451766385147</v>
      </c>
      <c r="E18" s="7">
        <f t="shared" ref="E18:F18" si="7">E16/E15*100-100</f>
        <v>-11.738651340665044</v>
      </c>
      <c r="F18" s="7">
        <f t="shared" si="7"/>
        <v>1.6330320325514123</v>
      </c>
      <c r="G18" s="7"/>
      <c r="H18" s="7"/>
      <c r="I18" s="7"/>
      <c r="J18" s="7"/>
      <c r="K18" s="7"/>
      <c r="L18" s="7"/>
      <c r="M18" s="7"/>
      <c r="N18" s="7"/>
      <c r="O18" s="7"/>
    </row>
    <row r="19" spans="1:17" x14ac:dyDescent="0.15">
      <c r="A19" s="37" t="s">
        <v>19</v>
      </c>
      <c r="B19" s="2" t="s">
        <v>44</v>
      </c>
      <c r="C19" s="4">
        <v>165440</v>
      </c>
      <c r="D19" s="4">
        <v>192980</v>
      </c>
      <c r="E19" s="4">
        <v>266290</v>
      </c>
      <c r="F19" s="4">
        <v>272600</v>
      </c>
      <c r="G19" s="4">
        <v>287010</v>
      </c>
      <c r="H19" s="4">
        <v>206790</v>
      </c>
      <c r="I19" s="5">
        <v>238330</v>
      </c>
      <c r="J19" s="5">
        <v>347870</v>
      </c>
      <c r="K19" s="5">
        <v>223690</v>
      </c>
      <c r="L19" s="5">
        <v>243410</v>
      </c>
      <c r="M19" s="5">
        <v>262330</v>
      </c>
      <c r="N19" s="5">
        <v>196370</v>
      </c>
      <c r="O19" s="5">
        <v>2903110</v>
      </c>
    </row>
    <row r="20" spans="1:17" x14ac:dyDescent="0.15">
      <c r="A20" s="38"/>
      <c r="B20" s="2" t="s">
        <v>42</v>
      </c>
      <c r="C20" s="5">
        <v>222970</v>
      </c>
      <c r="D20" s="5">
        <v>245760</v>
      </c>
      <c r="E20" s="5">
        <v>365630</v>
      </c>
      <c r="F20" s="5">
        <v>284510</v>
      </c>
      <c r="G20" s="5">
        <v>345330</v>
      </c>
      <c r="H20" s="5">
        <v>256260</v>
      </c>
      <c r="I20" s="5">
        <v>307530</v>
      </c>
      <c r="J20" s="5">
        <v>433370</v>
      </c>
      <c r="K20" s="5">
        <v>308270</v>
      </c>
      <c r="L20" s="5">
        <v>357790</v>
      </c>
      <c r="M20" s="5">
        <v>359440</v>
      </c>
      <c r="N20" s="5">
        <v>264950</v>
      </c>
      <c r="O20" s="5">
        <v>3751810</v>
      </c>
    </row>
    <row r="21" spans="1:17" x14ac:dyDescent="0.15">
      <c r="A21" s="38"/>
      <c r="B21" s="2" t="s">
        <v>43</v>
      </c>
      <c r="C21" s="5">
        <v>159320</v>
      </c>
      <c r="D21" s="5">
        <v>177680</v>
      </c>
      <c r="E21" s="5">
        <v>242570</v>
      </c>
      <c r="F21" s="5">
        <v>212560</v>
      </c>
      <c r="G21" s="5"/>
      <c r="H21" s="5"/>
      <c r="I21" s="5"/>
      <c r="J21" s="5"/>
      <c r="K21" s="5"/>
      <c r="L21" s="5"/>
      <c r="M21" s="5"/>
      <c r="N21" s="5"/>
      <c r="O21" s="5"/>
    </row>
    <row r="22" spans="1:17" x14ac:dyDescent="0.15">
      <c r="A22" s="38"/>
      <c r="B22" s="6" t="s">
        <v>45</v>
      </c>
      <c r="C22" s="7">
        <f t="shared" ref="C22:D22" si="8">C21/C19*100-100</f>
        <v>-3.6992263056092867</v>
      </c>
      <c r="D22" s="7">
        <f t="shared" si="8"/>
        <v>-7.9282827235983007</v>
      </c>
      <c r="E22" s="7">
        <f t="shared" ref="E22:F22" si="9">E21/E19*100-100</f>
        <v>-8.9075819595178132</v>
      </c>
      <c r="F22" s="7">
        <f t="shared" si="9"/>
        <v>-22.024944974321343</v>
      </c>
      <c r="G22" s="7"/>
      <c r="H22" s="7"/>
      <c r="I22" s="7"/>
      <c r="J22" s="7"/>
      <c r="K22" s="7"/>
      <c r="L22" s="7"/>
      <c r="M22" s="7"/>
      <c r="N22" s="7"/>
      <c r="O22" s="7"/>
    </row>
    <row r="23" spans="1:17" x14ac:dyDescent="0.15">
      <c r="A23" s="39"/>
      <c r="B23" s="6" t="s">
        <v>46</v>
      </c>
      <c r="C23" s="7">
        <f t="shared" ref="C23:D23" si="10">C21/C20*100-100</f>
        <v>-28.546441225276936</v>
      </c>
      <c r="D23" s="7">
        <f t="shared" si="10"/>
        <v>-27.701822916666657</v>
      </c>
      <c r="E23" s="7">
        <f t="shared" ref="E23:F23" si="11">E21/E20*100-100</f>
        <v>-33.656975631102483</v>
      </c>
      <c r="F23" s="7">
        <f t="shared" si="11"/>
        <v>-25.289093529225681</v>
      </c>
      <c r="G23" s="7"/>
      <c r="H23" s="7"/>
      <c r="I23" s="7"/>
      <c r="J23" s="7"/>
      <c r="K23" s="7"/>
      <c r="L23" s="7"/>
      <c r="M23" s="7"/>
      <c r="N23" s="7"/>
      <c r="O23" s="7"/>
    </row>
    <row r="24" spans="1:17" x14ac:dyDescent="0.15">
      <c r="A24" s="37" t="s">
        <v>20</v>
      </c>
      <c r="B24" s="2" t="s">
        <v>44</v>
      </c>
      <c r="C24" s="4">
        <v>895450</v>
      </c>
      <c r="D24" s="4">
        <v>940090</v>
      </c>
      <c r="E24" s="4">
        <v>1274080</v>
      </c>
      <c r="F24" s="4">
        <v>1260060</v>
      </c>
      <c r="G24" s="4">
        <v>1338890</v>
      </c>
      <c r="H24" s="4">
        <v>1025860</v>
      </c>
      <c r="I24" s="5">
        <v>1205310</v>
      </c>
      <c r="J24" s="5">
        <v>1644230</v>
      </c>
      <c r="K24" s="5">
        <v>1179830</v>
      </c>
      <c r="L24" s="5">
        <v>1345830</v>
      </c>
      <c r="M24" s="5">
        <v>1349520</v>
      </c>
      <c r="N24" s="5">
        <v>1057290</v>
      </c>
      <c r="O24" s="5">
        <v>14516430</v>
      </c>
      <c r="Q24" s="36"/>
    </row>
    <row r="25" spans="1:17" x14ac:dyDescent="0.15">
      <c r="A25" s="38"/>
      <c r="B25" s="2" t="s">
        <v>42</v>
      </c>
      <c r="C25" s="4">
        <v>918350</v>
      </c>
      <c r="D25" s="4">
        <v>1010740</v>
      </c>
      <c r="E25" s="4">
        <v>1459970</v>
      </c>
      <c r="F25" s="4">
        <v>1171130</v>
      </c>
      <c r="G25" s="5">
        <v>1409230</v>
      </c>
      <c r="H25" s="5">
        <v>1115580</v>
      </c>
      <c r="I25" s="5">
        <v>1226020</v>
      </c>
      <c r="J25" s="5">
        <v>1643600</v>
      </c>
      <c r="K25" s="5">
        <v>1269450</v>
      </c>
      <c r="L25" s="5">
        <v>1387300</v>
      </c>
      <c r="M25" s="5">
        <v>1412290</v>
      </c>
      <c r="N25" s="5">
        <v>1125710</v>
      </c>
      <c r="O25" s="5">
        <v>15149360</v>
      </c>
    </row>
    <row r="26" spans="1:17" x14ac:dyDescent="0.15">
      <c r="A26" s="38"/>
      <c r="B26" s="2" t="s">
        <v>43</v>
      </c>
      <c r="C26" s="5">
        <v>885290</v>
      </c>
      <c r="D26" s="5">
        <v>963800</v>
      </c>
      <c r="E26" s="5">
        <v>1296430</v>
      </c>
      <c r="F26" s="5">
        <v>1191800</v>
      </c>
      <c r="G26" s="5"/>
      <c r="H26" s="5"/>
      <c r="I26" s="5"/>
      <c r="J26" s="5"/>
      <c r="K26" s="5"/>
      <c r="L26" s="5"/>
      <c r="M26" s="5"/>
      <c r="N26" s="5"/>
      <c r="O26" s="5"/>
      <c r="Q26" s="36"/>
    </row>
    <row r="27" spans="1:17" x14ac:dyDescent="0.15">
      <c r="A27" s="38"/>
      <c r="B27" s="6" t="s">
        <v>45</v>
      </c>
      <c r="C27" s="7">
        <f t="shared" ref="C27:D27" si="12">C26/C24*100-100</f>
        <v>-1.134625048858112</v>
      </c>
      <c r="D27" s="7">
        <f t="shared" si="12"/>
        <v>2.5220989479730633</v>
      </c>
      <c r="E27" s="7">
        <f t="shared" ref="E27:F27" si="13">E26/E24*100-100</f>
        <v>1.7542069571769332</v>
      </c>
      <c r="F27" s="7">
        <f t="shared" si="13"/>
        <v>-5.4172023554433935</v>
      </c>
      <c r="G27" s="7"/>
      <c r="H27" s="7"/>
      <c r="I27" s="7"/>
      <c r="J27" s="7"/>
      <c r="K27" s="7"/>
      <c r="L27" s="7"/>
      <c r="M27" s="7"/>
      <c r="N27" s="7"/>
      <c r="O27" s="7"/>
    </row>
    <row r="28" spans="1:17" x14ac:dyDescent="0.15">
      <c r="A28" s="39"/>
      <c r="B28" s="6" t="s">
        <v>46</v>
      </c>
      <c r="C28" s="7">
        <f t="shared" ref="C28:D28" si="14">C26/C25*100-100</f>
        <v>-3.5999346654325706</v>
      </c>
      <c r="D28" s="7">
        <f t="shared" si="14"/>
        <v>-4.644122128341607</v>
      </c>
      <c r="E28" s="7">
        <f t="shared" ref="E28:F28" si="15">E26/E25*100-100</f>
        <v>-11.201600032877394</v>
      </c>
      <c r="F28" s="7">
        <f t="shared" si="15"/>
        <v>1.7649620452042001</v>
      </c>
      <c r="G28" s="7"/>
      <c r="H28" s="7"/>
      <c r="I28" s="7"/>
      <c r="J28" s="7"/>
      <c r="K28" s="7"/>
      <c r="L28" s="7"/>
      <c r="M28" s="7"/>
      <c r="N28" s="7"/>
      <c r="O28" s="7"/>
    </row>
    <row r="29" spans="1:17" x14ac:dyDescent="0.15">
      <c r="A29" s="37" t="s">
        <v>21</v>
      </c>
      <c r="B29" s="2" t="s">
        <v>44</v>
      </c>
      <c r="C29" s="8">
        <v>42684710</v>
      </c>
      <c r="D29" s="8">
        <v>43539370</v>
      </c>
      <c r="E29" s="8">
        <v>51147600</v>
      </c>
      <c r="F29" s="8">
        <v>50718730</v>
      </c>
      <c r="G29" s="9">
        <v>51402690</v>
      </c>
      <c r="H29" s="9">
        <v>45810390</v>
      </c>
      <c r="I29" s="9">
        <v>51780530</v>
      </c>
      <c r="J29" s="9">
        <v>63234040</v>
      </c>
      <c r="K29" s="9">
        <v>48761240</v>
      </c>
      <c r="L29" s="9">
        <v>50052850</v>
      </c>
      <c r="M29" s="9">
        <v>49659370</v>
      </c>
      <c r="N29" s="9">
        <v>47129960</v>
      </c>
      <c r="O29" s="5">
        <v>595921480</v>
      </c>
    </row>
    <row r="30" spans="1:17" x14ac:dyDescent="0.15">
      <c r="A30" s="38"/>
      <c r="B30" s="2" t="s">
        <v>42</v>
      </c>
      <c r="C30" s="8">
        <v>41802020</v>
      </c>
      <c r="D30" s="8">
        <v>42840440</v>
      </c>
      <c r="E30" s="10">
        <v>52881790</v>
      </c>
      <c r="F30" s="8">
        <v>47150610</v>
      </c>
      <c r="G30" s="11">
        <v>51350350</v>
      </c>
      <c r="H30" s="11">
        <v>47381070</v>
      </c>
      <c r="I30" s="11">
        <v>54444080</v>
      </c>
      <c r="J30" s="11">
        <v>64347060</v>
      </c>
      <c r="K30" s="11">
        <v>52176240</v>
      </c>
      <c r="L30" s="12">
        <v>56112020</v>
      </c>
      <c r="M30" s="11">
        <v>54475640</v>
      </c>
      <c r="N30" s="11">
        <v>52513630</v>
      </c>
      <c r="O30" s="5">
        <v>617474940</v>
      </c>
    </row>
    <row r="31" spans="1:17" x14ac:dyDescent="0.15">
      <c r="A31" s="38"/>
      <c r="B31" s="2" t="s">
        <v>43</v>
      </c>
      <c r="C31" s="8">
        <v>45650120</v>
      </c>
      <c r="D31" s="5">
        <v>47848400</v>
      </c>
      <c r="E31" s="5">
        <v>55110080</v>
      </c>
      <c r="F31" s="5">
        <v>51896160</v>
      </c>
      <c r="G31" s="5"/>
      <c r="H31" s="5"/>
      <c r="I31" s="5"/>
      <c r="J31" s="5"/>
      <c r="K31" s="5"/>
      <c r="L31" s="5"/>
      <c r="M31" s="5"/>
      <c r="N31" s="5"/>
      <c r="O31" s="5"/>
    </row>
    <row r="32" spans="1:17" x14ac:dyDescent="0.15">
      <c r="A32" s="38"/>
      <c r="B32" s="6" t="s">
        <v>45</v>
      </c>
      <c r="C32" s="7">
        <f t="shared" ref="C32:D32" si="16">C31/C29*100-100</f>
        <v>6.9472417640883606</v>
      </c>
      <c r="D32" s="7">
        <f t="shared" si="16"/>
        <v>9.8968588658953962</v>
      </c>
      <c r="E32" s="7">
        <f t="shared" ref="E32:F32" si="17">E31/E29*100-100</f>
        <v>7.7471474712400976</v>
      </c>
      <c r="F32" s="7">
        <f t="shared" si="17"/>
        <v>2.3214895167919138</v>
      </c>
      <c r="G32" s="7"/>
      <c r="H32" s="7"/>
      <c r="I32" s="7"/>
      <c r="J32" s="7"/>
      <c r="K32" s="7"/>
      <c r="L32" s="7"/>
      <c r="M32" s="7"/>
      <c r="N32" s="7"/>
      <c r="O32" s="7"/>
    </row>
    <row r="33" spans="1:15" x14ac:dyDescent="0.15">
      <c r="A33" s="39"/>
      <c r="B33" s="6" t="s">
        <v>46</v>
      </c>
      <c r="C33" s="7">
        <f t="shared" ref="C33:D33" si="18">C31/C30*100-100</f>
        <v>9.2055360004133888</v>
      </c>
      <c r="D33" s="7">
        <f t="shared" si="18"/>
        <v>11.689795903123311</v>
      </c>
      <c r="E33" s="7">
        <f t="shared" ref="E33:F33" si="19">E31/E30*100-100</f>
        <v>4.2137189380314197</v>
      </c>
      <c r="F33" s="7">
        <f t="shared" si="19"/>
        <v>10.064663002239001</v>
      </c>
      <c r="G33" s="7"/>
      <c r="H33" s="7"/>
      <c r="I33" s="7"/>
      <c r="J33" s="7"/>
      <c r="K33" s="7"/>
      <c r="L33" s="7"/>
      <c r="M33" s="7"/>
      <c r="N33" s="7"/>
      <c r="O33" s="7"/>
    </row>
  </sheetData>
  <mergeCells count="6">
    <mergeCell ref="A29:A33"/>
    <mergeCell ref="A4:A8"/>
    <mergeCell ref="A9:A13"/>
    <mergeCell ref="A14:A18"/>
    <mergeCell ref="A19:A23"/>
    <mergeCell ref="A24:A28"/>
  </mergeCells>
  <phoneticPr fontId="3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3"/>
  <sheetViews>
    <sheetView zoomScaleNormal="100" workbookViewId="0"/>
  </sheetViews>
  <sheetFormatPr defaultRowHeight="13.5" x14ac:dyDescent="0.15"/>
  <cols>
    <col min="1" max="1" width="7.125" style="25" customWidth="1"/>
    <col min="2" max="2" width="15.5" style="25" customWidth="1"/>
    <col min="3" max="14" width="11.125" style="25" customWidth="1"/>
    <col min="15" max="15" width="12.625" style="25" bestFit="1" customWidth="1"/>
  </cols>
  <sheetData>
    <row r="1" spans="1:15" ht="14.25" x14ac:dyDescent="0.15">
      <c r="A1" s="35" t="str">
        <f>全体!A1</f>
        <v>宿泊旅行統計調査（令和6年4月分）</v>
      </c>
    </row>
    <row r="2" spans="1:15" x14ac:dyDescent="0.15">
      <c r="A2" s="13" t="s">
        <v>34</v>
      </c>
    </row>
    <row r="3" spans="1:15" x14ac:dyDescent="0.15">
      <c r="A3" s="15" t="s">
        <v>0</v>
      </c>
      <c r="B3" s="15" t="s">
        <v>1</v>
      </c>
      <c r="C3" s="15" t="s">
        <v>2</v>
      </c>
      <c r="D3" s="15" t="s">
        <v>3</v>
      </c>
      <c r="E3" s="15" t="s">
        <v>4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  <c r="K3" s="15" t="s">
        <v>10</v>
      </c>
      <c r="L3" s="15" t="s">
        <v>11</v>
      </c>
      <c r="M3" s="15" t="s">
        <v>12</v>
      </c>
      <c r="N3" s="15" t="s">
        <v>13</v>
      </c>
      <c r="O3" s="16" t="s">
        <v>14</v>
      </c>
    </row>
    <row r="4" spans="1:15" x14ac:dyDescent="0.15">
      <c r="A4" s="40" t="s">
        <v>15</v>
      </c>
      <c r="B4" s="2" t="s">
        <v>41</v>
      </c>
      <c r="C4" s="18">
        <v>7010</v>
      </c>
      <c r="D4" s="18">
        <v>8850</v>
      </c>
      <c r="E4" s="18">
        <v>12030</v>
      </c>
      <c r="F4" s="18">
        <v>13220</v>
      </c>
      <c r="G4" s="18">
        <v>11410</v>
      </c>
      <c r="H4" s="18">
        <v>9710</v>
      </c>
      <c r="I4" s="18">
        <v>9540</v>
      </c>
      <c r="J4" s="18">
        <v>12750</v>
      </c>
      <c r="K4" s="18">
        <v>9630</v>
      </c>
      <c r="L4" s="18">
        <v>13860</v>
      </c>
      <c r="M4" s="18">
        <v>15290</v>
      </c>
      <c r="N4" s="18">
        <v>10280</v>
      </c>
      <c r="O4" s="18">
        <v>133560</v>
      </c>
    </row>
    <row r="5" spans="1:15" x14ac:dyDescent="0.15">
      <c r="A5" s="40"/>
      <c r="B5" s="2" t="s">
        <v>42</v>
      </c>
      <c r="C5" s="18">
        <v>3930</v>
      </c>
      <c r="D5" s="18">
        <v>4720</v>
      </c>
      <c r="E5" s="18">
        <v>12630</v>
      </c>
      <c r="F5" s="18">
        <v>15370</v>
      </c>
      <c r="G5" s="18">
        <v>10800</v>
      </c>
      <c r="H5" s="18">
        <v>8360</v>
      </c>
      <c r="I5" s="18">
        <v>11140</v>
      </c>
      <c r="J5" s="18">
        <v>11550</v>
      </c>
      <c r="K5" s="18">
        <v>10760</v>
      </c>
      <c r="L5" s="18">
        <v>17460</v>
      </c>
      <c r="M5" s="18">
        <v>18370</v>
      </c>
      <c r="N5" s="18">
        <v>8530</v>
      </c>
      <c r="O5" s="18">
        <v>133630</v>
      </c>
    </row>
    <row r="6" spans="1:15" x14ac:dyDescent="0.15">
      <c r="A6" s="40"/>
      <c r="B6" s="2" t="s">
        <v>43</v>
      </c>
      <c r="C6" s="18">
        <v>6360</v>
      </c>
      <c r="D6" s="5">
        <v>8810</v>
      </c>
      <c r="E6" s="18">
        <v>19640</v>
      </c>
      <c r="F6" s="18">
        <v>16880</v>
      </c>
      <c r="G6" s="18"/>
      <c r="H6" s="18"/>
      <c r="I6" s="18"/>
      <c r="J6" s="18"/>
      <c r="K6" s="18"/>
      <c r="L6" s="18"/>
      <c r="M6" s="18"/>
      <c r="N6" s="18"/>
      <c r="O6" s="18"/>
    </row>
    <row r="7" spans="1:15" x14ac:dyDescent="0.15">
      <c r="A7" s="40"/>
      <c r="B7" s="6" t="s">
        <v>45</v>
      </c>
      <c r="C7" s="19">
        <f t="shared" ref="C7" si="0">C6/C4*100-100</f>
        <v>-9.2724679029957144</v>
      </c>
      <c r="D7" s="19">
        <f>D6/D4*100-100</f>
        <v>-0.45197740112993756</v>
      </c>
      <c r="E7" s="19">
        <f>E6/E4*100-100</f>
        <v>63.258520365752275</v>
      </c>
      <c r="F7" s="19">
        <f>F6/F4*100-100</f>
        <v>27.685325264750389</v>
      </c>
      <c r="G7" s="19"/>
      <c r="H7" s="19"/>
      <c r="I7" s="19"/>
      <c r="J7" s="19"/>
      <c r="K7" s="19"/>
      <c r="L7" s="19"/>
      <c r="M7" s="19"/>
      <c r="N7" s="19"/>
      <c r="O7" s="19"/>
    </row>
    <row r="8" spans="1:15" x14ac:dyDescent="0.15">
      <c r="A8" s="40"/>
      <c r="B8" s="6" t="s">
        <v>46</v>
      </c>
      <c r="C8" s="19">
        <f t="shared" ref="C8" si="1">C6/C5*100-100</f>
        <v>61.832061068702302</v>
      </c>
      <c r="D8" s="19">
        <f>D6/D5*100-100</f>
        <v>86.652542372881356</v>
      </c>
      <c r="E8" s="19">
        <f>E6/E5*100-100</f>
        <v>55.502771179730786</v>
      </c>
      <c r="F8" s="19">
        <f>F6/F5*100-100</f>
        <v>9.8243331164606502</v>
      </c>
      <c r="G8" s="19"/>
      <c r="H8" s="19"/>
      <c r="I8" s="19"/>
      <c r="J8" s="19"/>
      <c r="K8" s="19"/>
      <c r="L8" s="19"/>
      <c r="M8" s="19"/>
      <c r="N8" s="19"/>
      <c r="O8" s="19"/>
    </row>
    <row r="9" spans="1:15" x14ac:dyDescent="0.15">
      <c r="A9" s="40" t="s">
        <v>16</v>
      </c>
      <c r="B9" s="2" t="s">
        <v>41</v>
      </c>
      <c r="C9" s="18">
        <v>35810</v>
      </c>
      <c r="D9" s="18">
        <v>46660</v>
      </c>
      <c r="E9" s="18">
        <v>63030</v>
      </c>
      <c r="F9" s="18">
        <v>62640</v>
      </c>
      <c r="G9" s="18">
        <v>79840</v>
      </c>
      <c r="H9" s="18">
        <v>52760</v>
      </c>
      <c r="I9" s="18">
        <v>73180</v>
      </c>
      <c r="J9" s="18">
        <v>70660</v>
      </c>
      <c r="K9" s="18">
        <v>62200</v>
      </c>
      <c r="L9" s="18">
        <v>112630</v>
      </c>
      <c r="M9" s="18">
        <v>69630</v>
      </c>
      <c r="N9" s="18">
        <v>42670</v>
      </c>
      <c r="O9" s="18">
        <v>771730</v>
      </c>
    </row>
    <row r="10" spans="1:15" x14ac:dyDescent="0.15">
      <c r="A10" s="40"/>
      <c r="B10" s="2" t="s">
        <v>42</v>
      </c>
      <c r="C10" s="18">
        <v>12120</v>
      </c>
      <c r="D10" s="18">
        <v>13070</v>
      </c>
      <c r="E10" s="18">
        <v>22560</v>
      </c>
      <c r="F10" s="18">
        <v>39780</v>
      </c>
      <c r="G10" s="18">
        <v>38600</v>
      </c>
      <c r="H10" s="18">
        <v>35510</v>
      </c>
      <c r="I10" s="18">
        <v>39020</v>
      </c>
      <c r="J10" s="18">
        <v>33520</v>
      </c>
      <c r="K10" s="18">
        <v>42260</v>
      </c>
      <c r="L10" s="18">
        <v>63800</v>
      </c>
      <c r="M10" s="18">
        <v>59800</v>
      </c>
      <c r="N10" s="18">
        <v>45140</v>
      </c>
      <c r="O10" s="18">
        <v>445170</v>
      </c>
    </row>
    <row r="11" spans="1:15" x14ac:dyDescent="0.15">
      <c r="A11" s="40"/>
      <c r="B11" s="2" t="s">
        <v>43</v>
      </c>
      <c r="C11" s="18">
        <v>31760</v>
      </c>
      <c r="D11" s="5">
        <v>37530</v>
      </c>
      <c r="E11" s="18">
        <v>57950</v>
      </c>
      <c r="F11" s="18">
        <v>78000</v>
      </c>
      <c r="G11" s="18"/>
      <c r="H11" s="18"/>
      <c r="I11" s="18"/>
      <c r="J11" s="18"/>
      <c r="K11" s="18"/>
      <c r="L11" s="18"/>
      <c r="M11" s="18"/>
      <c r="N11" s="18"/>
      <c r="O11" s="18"/>
    </row>
    <row r="12" spans="1:15" x14ac:dyDescent="0.15">
      <c r="A12" s="40"/>
      <c r="B12" s="6" t="s">
        <v>45</v>
      </c>
      <c r="C12" s="19">
        <f t="shared" ref="C12:D12" si="2">C11/C9*100-100</f>
        <v>-11.309690030717675</v>
      </c>
      <c r="D12" s="19">
        <f t="shared" si="2"/>
        <v>-19.56708101157308</v>
      </c>
      <c r="E12" s="19">
        <f t="shared" ref="E12:F12" si="3">E11/E9*100-100</f>
        <v>-8.0596541329525593</v>
      </c>
      <c r="F12" s="19">
        <f t="shared" si="3"/>
        <v>24.521072796934874</v>
      </c>
      <c r="G12" s="19"/>
      <c r="H12" s="19"/>
      <c r="I12" s="19"/>
      <c r="J12" s="19"/>
      <c r="K12" s="19"/>
      <c r="L12" s="19"/>
      <c r="M12" s="19"/>
      <c r="N12" s="19"/>
      <c r="O12" s="19"/>
    </row>
    <row r="13" spans="1:15" x14ac:dyDescent="0.15">
      <c r="A13" s="40"/>
      <c r="B13" s="6" t="s">
        <v>46</v>
      </c>
      <c r="C13" s="19">
        <f t="shared" ref="C13:D13" si="4">C11/C10*100-100</f>
        <v>162.04620462046205</v>
      </c>
      <c r="D13" s="19">
        <f t="shared" si="4"/>
        <v>187.14613618974749</v>
      </c>
      <c r="E13" s="19">
        <f t="shared" ref="E13:F13" si="5">E11/E10*100-100</f>
        <v>156.87056737588654</v>
      </c>
      <c r="F13" s="19">
        <f t="shared" si="5"/>
        <v>96.078431372549005</v>
      </c>
      <c r="G13" s="19"/>
      <c r="H13" s="19"/>
      <c r="I13" s="19"/>
      <c r="J13" s="19"/>
      <c r="K13" s="19"/>
      <c r="L13" s="19"/>
      <c r="M13" s="19"/>
      <c r="N13" s="19"/>
      <c r="O13" s="19"/>
    </row>
    <row r="14" spans="1:15" x14ac:dyDescent="0.15">
      <c r="A14" s="40" t="s">
        <v>18</v>
      </c>
      <c r="B14" s="2" t="s">
        <v>41</v>
      </c>
      <c r="C14" s="18">
        <v>16640</v>
      </c>
      <c r="D14" s="18">
        <v>16540</v>
      </c>
      <c r="E14" s="18">
        <v>20080</v>
      </c>
      <c r="F14" s="18">
        <v>22730</v>
      </c>
      <c r="G14" s="18">
        <v>18280</v>
      </c>
      <c r="H14" s="18">
        <v>13910</v>
      </c>
      <c r="I14" s="18">
        <v>18200</v>
      </c>
      <c r="J14" s="18">
        <v>17120</v>
      </c>
      <c r="K14" s="18">
        <v>13590</v>
      </c>
      <c r="L14" s="18">
        <v>21550</v>
      </c>
      <c r="M14" s="18">
        <v>22520</v>
      </c>
      <c r="N14" s="18">
        <v>15110</v>
      </c>
      <c r="O14" s="18">
        <v>216270</v>
      </c>
    </row>
    <row r="15" spans="1:15" x14ac:dyDescent="0.15">
      <c r="A15" s="40"/>
      <c r="B15" s="2" t="s">
        <v>42</v>
      </c>
      <c r="C15" s="18">
        <v>5080</v>
      </c>
      <c r="D15" s="18">
        <v>5850</v>
      </c>
      <c r="E15" s="18">
        <v>14250</v>
      </c>
      <c r="F15" s="18">
        <v>20910</v>
      </c>
      <c r="G15" s="18">
        <v>18220</v>
      </c>
      <c r="H15" s="18">
        <v>14420</v>
      </c>
      <c r="I15" s="18">
        <v>13720</v>
      </c>
      <c r="J15" s="18">
        <v>16080</v>
      </c>
      <c r="K15" s="18">
        <v>14880</v>
      </c>
      <c r="L15" s="18">
        <v>23770</v>
      </c>
      <c r="M15" s="18">
        <v>32990</v>
      </c>
      <c r="N15" s="18">
        <v>22780</v>
      </c>
      <c r="O15" s="18">
        <v>202950</v>
      </c>
    </row>
    <row r="16" spans="1:15" x14ac:dyDescent="0.15">
      <c r="A16" s="40"/>
      <c r="B16" s="2" t="s">
        <v>43</v>
      </c>
      <c r="C16" s="18">
        <v>24090</v>
      </c>
      <c r="D16" s="5">
        <v>19700</v>
      </c>
      <c r="E16" s="18">
        <v>33730</v>
      </c>
      <c r="F16" s="18">
        <v>47060</v>
      </c>
      <c r="G16" s="18"/>
      <c r="H16" s="18"/>
      <c r="I16" s="18"/>
      <c r="J16" s="18"/>
      <c r="K16" s="18"/>
      <c r="L16" s="18"/>
      <c r="M16" s="18"/>
      <c r="N16" s="18"/>
      <c r="O16" s="18"/>
    </row>
    <row r="17" spans="1:15" x14ac:dyDescent="0.15">
      <c r="A17" s="40"/>
      <c r="B17" s="6" t="s">
        <v>45</v>
      </c>
      <c r="C17" s="19">
        <f t="shared" ref="C17:D17" si="6">C16/C14*100-100</f>
        <v>44.771634615384613</v>
      </c>
      <c r="D17" s="19">
        <f t="shared" si="6"/>
        <v>19.105199516324063</v>
      </c>
      <c r="E17" s="19">
        <f t="shared" ref="E17:F17" si="7">E16/E14*100-100</f>
        <v>67.978087649402397</v>
      </c>
      <c r="F17" s="19">
        <f t="shared" si="7"/>
        <v>107.03915530136382</v>
      </c>
      <c r="G17" s="19"/>
      <c r="H17" s="19"/>
      <c r="I17" s="19"/>
      <c r="J17" s="19"/>
      <c r="K17" s="19"/>
      <c r="L17" s="19"/>
      <c r="M17" s="19"/>
      <c r="N17" s="19"/>
      <c r="O17" s="19"/>
    </row>
    <row r="18" spans="1:15" x14ac:dyDescent="0.15">
      <c r="A18" s="40"/>
      <c r="B18" s="6" t="s">
        <v>46</v>
      </c>
      <c r="C18" s="19">
        <f t="shared" ref="C18:D18" si="8">C16/C15*100-100</f>
        <v>374.21259842519686</v>
      </c>
      <c r="D18" s="19">
        <f t="shared" si="8"/>
        <v>236.75213675213678</v>
      </c>
      <c r="E18" s="19">
        <f t="shared" ref="E18:F18" si="9">E16/E15*100-100</f>
        <v>136.7017543859649</v>
      </c>
      <c r="F18" s="19">
        <f t="shared" si="9"/>
        <v>125.0597800095648</v>
      </c>
      <c r="G18" s="19"/>
      <c r="H18" s="19"/>
      <c r="I18" s="19"/>
      <c r="J18" s="19"/>
      <c r="K18" s="19"/>
      <c r="L18" s="19"/>
      <c r="M18" s="19"/>
      <c r="N18" s="19"/>
      <c r="O18" s="19"/>
    </row>
    <row r="19" spans="1:15" x14ac:dyDescent="0.15">
      <c r="A19" s="40" t="s">
        <v>19</v>
      </c>
      <c r="B19" s="2" t="s">
        <v>41</v>
      </c>
      <c r="C19" s="18">
        <v>4270</v>
      </c>
      <c r="D19" s="18">
        <v>7220</v>
      </c>
      <c r="E19" s="18">
        <v>10750</v>
      </c>
      <c r="F19" s="18">
        <v>7870</v>
      </c>
      <c r="G19" s="18">
        <v>7250</v>
      </c>
      <c r="H19" s="18">
        <v>6990</v>
      </c>
      <c r="I19" s="18">
        <v>7980</v>
      </c>
      <c r="J19" s="18">
        <v>9150</v>
      </c>
      <c r="K19" s="18">
        <v>6670</v>
      </c>
      <c r="L19" s="18">
        <v>10220</v>
      </c>
      <c r="M19" s="18">
        <v>10490</v>
      </c>
      <c r="N19" s="18">
        <v>6510</v>
      </c>
      <c r="O19" s="18">
        <v>95360</v>
      </c>
    </row>
    <row r="20" spans="1:15" x14ac:dyDescent="0.15">
      <c r="A20" s="40"/>
      <c r="B20" s="2" t="s">
        <v>42</v>
      </c>
      <c r="C20" s="18">
        <v>3120</v>
      </c>
      <c r="D20" s="18">
        <v>5310</v>
      </c>
      <c r="E20" s="18">
        <v>10430</v>
      </c>
      <c r="F20" s="18">
        <v>13410</v>
      </c>
      <c r="G20" s="18">
        <v>10360</v>
      </c>
      <c r="H20" s="18">
        <v>9960</v>
      </c>
      <c r="I20" s="18">
        <v>11940</v>
      </c>
      <c r="J20" s="18">
        <v>14980</v>
      </c>
      <c r="K20" s="18">
        <v>15400</v>
      </c>
      <c r="L20" s="18">
        <v>18400</v>
      </c>
      <c r="M20" s="18">
        <v>16070</v>
      </c>
      <c r="N20" s="18">
        <v>9720</v>
      </c>
      <c r="O20" s="18">
        <v>139110</v>
      </c>
    </row>
    <row r="21" spans="1:15" x14ac:dyDescent="0.15">
      <c r="A21" s="40"/>
      <c r="B21" s="2" t="s">
        <v>43</v>
      </c>
      <c r="C21" s="18">
        <v>5830</v>
      </c>
      <c r="D21" s="5">
        <v>8820</v>
      </c>
      <c r="E21" s="18">
        <v>10690</v>
      </c>
      <c r="F21" s="18">
        <v>13510</v>
      </c>
      <c r="G21" s="18"/>
      <c r="H21" s="18"/>
      <c r="I21" s="18"/>
      <c r="J21" s="18"/>
      <c r="K21" s="18"/>
      <c r="L21" s="18"/>
      <c r="M21" s="18"/>
      <c r="N21" s="18"/>
      <c r="O21" s="18"/>
    </row>
    <row r="22" spans="1:15" x14ac:dyDescent="0.15">
      <c r="A22" s="40"/>
      <c r="B22" s="6" t="s">
        <v>45</v>
      </c>
      <c r="C22" s="19">
        <f t="shared" ref="C22:D22" si="10">C21/C19*100-100</f>
        <v>36.533957845433264</v>
      </c>
      <c r="D22" s="19">
        <f t="shared" si="10"/>
        <v>22.160664819944614</v>
      </c>
      <c r="E22" s="19">
        <f t="shared" ref="E22:F22" si="11">E21/E19*100-100</f>
        <v>-0.55813953488372192</v>
      </c>
      <c r="F22" s="19">
        <f t="shared" si="11"/>
        <v>71.664548919949169</v>
      </c>
      <c r="G22" s="19"/>
      <c r="H22" s="19"/>
      <c r="I22" s="19"/>
      <c r="J22" s="19"/>
      <c r="K22" s="19"/>
      <c r="L22" s="19"/>
      <c r="M22" s="19"/>
      <c r="N22" s="19"/>
      <c r="O22" s="19"/>
    </row>
    <row r="23" spans="1:15" x14ac:dyDescent="0.15">
      <c r="A23" s="40"/>
      <c r="B23" s="6" t="s">
        <v>46</v>
      </c>
      <c r="C23" s="19">
        <f t="shared" ref="C23:D23" si="12">C21/C20*100-100</f>
        <v>86.858974358974365</v>
      </c>
      <c r="D23" s="19">
        <f t="shared" si="12"/>
        <v>66.101694915254228</v>
      </c>
      <c r="E23" s="19">
        <f t="shared" ref="E23:F23" si="13">E21/E20*100-100</f>
        <v>2.4928092042185881</v>
      </c>
      <c r="F23" s="19">
        <f t="shared" si="13"/>
        <v>0.74571215510812294</v>
      </c>
      <c r="G23" s="19"/>
      <c r="H23" s="19"/>
      <c r="I23" s="19"/>
      <c r="J23" s="19"/>
      <c r="K23" s="19"/>
      <c r="L23" s="19"/>
      <c r="M23" s="19"/>
      <c r="N23" s="19"/>
      <c r="O23" s="19"/>
    </row>
    <row r="24" spans="1:15" x14ac:dyDescent="0.15">
      <c r="A24" s="40" t="s">
        <v>20</v>
      </c>
      <c r="B24" s="2" t="s">
        <v>41</v>
      </c>
      <c r="C24" s="18">
        <v>63730</v>
      </c>
      <c r="D24" s="18">
        <v>79270</v>
      </c>
      <c r="E24" s="18">
        <v>105890</v>
      </c>
      <c r="F24" s="18">
        <v>106470</v>
      </c>
      <c r="G24" s="18">
        <v>116780</v>
      </c>
      <c r="H24" s="18">
        <v>83360</v>
      </c>
      <c r="I24" s="18">
        <v>108900</v>
      </c>
      <c r="J24" s="18">
        <v>109680</v>
      </c>
      <c r="K24" s="18">
        <v>92090</v>
      </c>
      <c r="L24" s="18">
        <v>158260</v>
      </c>
      <c r="M24" s="18">
        <v>117930</v>
      </c>
      <c r="N24" s="18">
        <v>74560</v>
      </c>
      <c r="O24" s="18">
        <v>1216920</v>
      </c>
    </row>
    <row r="25" spans="1:15" x14ac:dyDescent="0.15">
      <c r="A25" s="40"/>
      <c r="B25" s="2" t="s">
        <v>42</v>
      </c>
      <c r="C25" s="18">
        <v>24240</v>
      </c>
      <c r="D25" s="18">
        <v>28950</v>
      </c>
      <c r="E25" s="18">
        <v>59870</v>
      </c>
      <c r="F25" s="18">
        <v>89470</v>
      </c>
      <c r="G25" s="18">
        <v>77980</v>
      </c>
      <c r="H25" s="18">
        <v>68250</v>
      </c>
      <c r="I25" s="18">
        <v>75820</v>
      </c>
      <c r="J25" s="18">
        <v>76130</v>
      </c>
      <c r="K25" s="18">
        <v>83300</v>
      </c>
      <c r="L25" s="18">
        <v>123430</v>
      </c>
      <c r="M25" s="18">
        <v>127220</v>
      </c>
      <c r="N25" s="18">
        <v>86180</v>
      </c>
      <c r="O25" s="18">
        <v>920860</v>
      </c>
    </row>
    <row r="26" spans="1:15" x14ac:dyDescent="0.15">
      <c r="A26" s="40"/>
      <c r="B26" s="2" t="s">
        <v>43</v>
      </c>
      <c r="C26" s="18">
        <v>68050</v>
      </c>
      <c r="D26" s="5">
        <v>74870</v>
      </c>
      <c r="E26" s="18">
        <v>122020</v>
      </c>
      <c r="F26" s="18">
        <v>155440</v>
      </c>
      <c r="G26" s="18"/>
      <c r="H26" s="18"/>
      <c r="I26" s="18"/>
      <c r="J26" s="18"/>
      <c r="K26" s="18"/>
      <c r="L26" s="18"/>
      <c r="M26" s="18"/>
      <c r="N26" s="18"/>
      <c r="O26" s="18"/>
    </row>
    <row r="27" spans="1:15" x14ac:dyDescent="0.15">
      <c r="A27" s="40"/>
      <c r="B27" s="6" t="s">
        <v>45</v>
      </c>
      <c r="C27" s="19">
        <f t="shared" ref="C27:D27" si="14">C26/C24*100-100</f>
        <v>6.7785972069668929</v>
      </c>
      <c r="D27" s="19">
        <f t="shared" si="14"/>
        <v>-5.5506496783146275</v>
      </c>
      <c r="E27" s="19">
        <f>E26/E24*100-100</f>
        <v>15.232788743035215</v>
      </c>
      <c r="F27" s="19">
        <f>F26/F24*100-100</f>
        <v>45.994176763407523</v>
      </c>
      <c r="G27" s="19"/>
      <c r="H27" s="19"/>
      <c r="I27" s="19"/>
      <c r="J27" s="19"/>
      <c r="K27" s="19"/>
      <c r="L27" s="19"/>
      <c r="M27" s="19"/>
      <c r="N27" s="19"/>
      <c r="O27" s="19"/>
    </row>
    <row r="28" spans="1:15" x14ac:dyDescent="0.15">
      <c r="A28" s="40"/>
      <c r="B28" s="6" t="s">
        <v>46</v>
      </c>
      <c r="C28" s="19">
        <f t="shared" ref="C28:D28" si="15">C26/C25*100-100</f>
        <v>180.73432343234322</v>
      </c>
      <c r="D28" s="19">
        <f t="shared" si="15"/>
        <v>158.6183074265976</v>
      </c>
      <c r="E28" s="19">
        <f t="shared" ref="E28:F28" si="16">E26/E25*100-100</f>
        <v>103.80825121095708</v>
      </c>
      <c r="F28" s="19">
        <f t="shared" si="16"/>
        <v>73.7342125852241</v>
      </c>
      <c r="G28" s="19"/>
      <c r="H28" s="19"/>
      <c r="I28" s="19"/>
      <c r="J28" s="19"/>
      <c r="K28" s="19"/>
      <c r="L28" s="19"/>
      <c r="M28" s="19"/>
      <c r="N28" s="19"/>
      <c r="O28" s="19"/>
    </row>
    <row r="29" spans="1:15" x14ac:dyDescent="0.15">
      <c r="A29" s="40" t="s">
        <v>21</v>
      </c>
      <c r="B29" s="2" t="s">
        <v>41</v>
      </c>
      <c r="C29" s="20">
        <v>9208780</v>
      </c>
      <c r="D29" s="20">
        <v>9276270</v>
      </c>
      <c r="E29" s="20">
        <v>9515070</v>
      </c>
      <c r="F29" s="20">
        <v>11284480</v>
      </c>
      <c r="G29" s="21">
        <v>9727570</v>
      </c>
      <c r="H29" s="21">
        <v>9586990</v>
      </c>
      <c r="I29" s="21">
        <v>10801410</v>
      </c>
      <c r="J29" s="21">
        <v>9486460</v>
      </c>
      <c r="K29" s="21">
        <v>8260400</v>
      </c>
      <c r="L29" s="21">
        <v>10262020</v>
      </c>
      <c r="M29" s="21">
        <v>9064070</v>
      </c>
      <c r="N29" s="21">
        <v>9182820</v>
      </c>
      <c r="O29" s="18">
        <v>115656350</v>
      </c>
    </row>
    <row r="30" spans="1:15" x14ac:dyDescent="0.15">
      <c r="A30" s="40"/>
      <c r="B30" s="2" t="s">
        <v>42</v>
      </c>
      <c r="C30" s="22">
        <v>6417530</v>
      </c>
      <c r="D30" s="22">
        <v>6180690</v>
      </c>
      <c r="E30" s="23">
        <v>7885020</v>
      </c>
      <c r="F30" s="23">
        <v>9871140</v>
      </c>
      <c r="G30" s="23">
        <v>9020700</v>
      </c>
      <c r="H30" s="23">
        <v>9571730</v>
      </c>
      <c r="I30" s="23">
        <v>11048320</v>
      </c>
      <c r="J30" s="21">
        <v>10597050</v>
      </c>
      <c r="K30" s="21">
        <v>10085160</v>
      </c>
      <c r="L30" s="24">
        <v>12497810</v>
      </c>
      <c r="M30" s="21">
        <v>12035360</v>
      </c>
      <c r="N30" s="21">
        <v>12540930</v>
      </c>
      <c r="O30" s="18">
        <v>117751450</v>
      </c>
    </row>
    <row r="31" spans="1:15" x14ac:dyDescent="0.15">
      <c r="A31" s="40"/>
      <c r="B31" s="2" t="s">
        <v>43</v>
      </c>
      <c r="C31" s="22">
        <v>11235450</v>
      </c>
      <c r="D31" s="5">
        <v>11517350</v>
      </c>
      <c r="E31" s="18">
        <v>12982360</v>
      </c>
      <c r="F31" s="18">
        <v>14501710</v>
      </c>
      <c r="G31" s="18"/>
      <c r="H31" s="18"/>
      <c r="I31" s="18"/>
      <c r="J31" s="18"/>
      <c r="K31" s="18"/>
      <c r="L31" s="18"/>
      <c r="M31" s="18"/>
      <c r="N31" s="18"/>
      <c r="O31" s="18"/>
    </row>
    <row r="32" spans="1:15" x14ac:dyDescent="0.15">
      <c r="A32" s="40"/>
      <c r="B32" s="6" t="s">
        <v>45</v>
      </c>
      <c r="C32" s="19">
        <f t="shared" ref="C32:D32" si="17">C31/C29*100-100</f>
        <v>22.008018434580919</v>
      </c>
      <c r="D32" s="19">
        <f t="shared" si="17"/>
        <v>24.159279538003958</v>
      </c>
      <c r="E32" s="19">
        <f t="shared" ref="E32:F32" si="18">E31/E29*100-100</f>
        <v>36.439984151456599</v>
      </c>
      <c r="F32" s="19">
        <f t="shared" si="18"/>
        <v>28.510219345508176</v>
      </c>
      <c r="G32" s="19"/>
      <c r="H32" s="19"/>
      <c r="I32" s="19"/>
      <c r="J32" s="19"/>
      <c r="K32" s="19"/>
      <c r="L32" s="19"/>
      <c r="M32" s="19"/>
      <c r="N32" s="19"/>
      <c r="O32" s="19"/>
    </row>
    <row r="33" spans="1:15" x14ac:dyDescent="0.15">
      <c r="A33" s="40"/>
      <c r="B33" s="6" t="s">
        <v>46</v>
      </c>
      <c r="C33" s="19">
        <f t="shared" ref="C33:D33" si="19">C31/C30*100-100</f>
        <v>75.074366617686252</v>
      </c>
      <c r="D33" s="19">
        <f t="shared" si="19"/>
        <v>86.344081324253438</v>
      </c>
      <c r="E33" s="19">
        <f t="shared" ref="E33:F33" si="20">E31/E30*100-100</f>
        <v>64.645872806917424</v>
      </c>
      <c r="F33" s="19">
        <f t="shared" si="20"/>
        <v>46.91018463926153</v>
      </c>
      <c r="G33" s="19"/>
      <c r="H33" s="19"/>
      <c r="I33" s="19"/>
      <c r="J33" s="19"/>
      <c r="K33" s="19"/>
      <c r="L33" s="19"/>
      <c r="M33" s="19"/>
      <c r="N33" s="19"/>
      <c r="O33" s="19"/>
    </row>
  </sheetData>
  <mergeCells count="6">
    <mergeCell ref="A29:A33"/>
    <mergeCell ref="A4:A8"/>
    <mergeCell ref="A9:A13"/>
    <mergeCell ref="A14:A18"/>
    <mergeCell ref="A19:A23"/>
    <mergeCell ref="A24:A28"/>
  </mergeCells>
  <phoneticPr fontId="3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33"/>
  <sheetViews>
    <sheetView zoomScaleNormal="100" workbookViewId="0"/>
  </sheetViews>
  <sheetFormatPr defaultRowHeight="13.5" x14ac:dyDescent="0.15"/>
  <cols>
    <col min="1" max="1" width="7.125" style="25" customWidth="1"/>
    <col min="2" max="2" width="15.5" style="25" customWidth="1"/>
    <col min="3" max="14" width="11.125" style="25" customWidth="1"/>
    <col min="15" max="15" width="12.625" style="25" bestFit="1" customWidth="1"/>
  </cols>
  <sheetData>
    <row r="1" spans="1:15" ht="14.25" x14ac:dyDescent="0.15">
      <c r="A1" s="35" t="str">
        <f>全体!A1</f>
        <v>宿泊旅行統計調査（令和6年4月分）</v>
      </c>
    </row>
    <row r="2" spans="1:15" x14ac:dyDescent="0.15">
      <c r="A2" s="13" t="s">
        <v>35</v>
      </c>
    </row>
    <row r="3" spans="1:15" x14ac:dyDescent="0.15">
      <c r="A3" s="26" t="s">
        <v>0</v>
      </c>
      <c r="B3" s="26" t="s">
        <v>1</v>
      </c>
      <c r="C3" s="26" t="s">
        <v>2</v>
      </c>
      <c r="D3" s="26" t="s">
        <v>3</v>
      </c>
      <c r="E3" s="26" t="s">
        <v>4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  <c r="K3" s="26" t="s">
        <v>10</v>
      </c>
      <c r="L3" s="26" t="s">
        <v>11</v>
      </c>
      <c r="M3" s="26" t="s">
        <v>12</v>
      </c>
      <c r="N3" s="26" t="s">
        <v>13</v>
      </c>
      <c r="O3" s="16" t="s">
        <v>14</v>
      </c>
    </row>
    <row r="4" spans="1:15" x14ac:dyDescent="0.15">
      <c r="A4" s="41" t="s">
        <v>15</v>
      </c>
      <c r="B4" s="2" t="s">
        <v>41</v>
      </c>
      <c r="C4" s="18">
        <f>全体!C4-外国人!C4</f>
        <v>151880</v>
      </c>
      <c r="D4" s="18">
        <f>全体!D4-外国人!D4</f>
        <v>148880</v>
      </c>
      <c r="E4" s="18">
        <f>全体!E4-外国人!E4</f>
        <v>207200</v>
      </c>
      <c r="F4" s="18">
        <f>全体!F4-外国人!F4</f>
        <v>214250</v>
      </c>
      <c r="G4" s="18">
        <f>全体!G4-外国人!G4</f>
        <v>240640</v>
      </c>
      <c r="H4" s="18">
        <f>全体!H4-外国人!H4</f>
        <v>175180</v>
      </c>
      <c r="I4" s="18">
        <f>全体!I4-外国人!I4</f>
        <v>200180</v>
      </c>
      <c r="J4" s="18">
        <f>全体!J4-外国人!J4</f>
        <v>276470</v>
      </c>
      <c r="K4" s="18">
        <f>全体!K4-外国人!K4</f>
        <v>197080</v>
      </c>
      <c r="L4" s="18">
        <f>全体!L4-外国人!L4</f>
        <v>227250</v>
      </c>
      <c r="M4" s="18">
        <f>全体!M4-外国人!M4</f>
        <v>220850</v>
      </c>
      <c r="N4" s="18">
        <f>全体!N4-外国人!N4</f>
        <v>175100</v>
      </c>
      <c r="O4" s="18">
        <f t="shared" ref="O4:O20" si="0">SUM(C4:N4)</f>
        <v>2434960</v>
      </c>
    </row>
    <row r="5" spans="1:15" x14ac:dyDescent="0.15">
      <c r="A5" s="42"/>
      <c r="B5" s="2" t="s">
        <v>42</v>
      </c>
      <c r="C5" s="18">
        <f>全体!C5-外国人!C5</f>
        <v>130860</v>
      </c>
      <c r="D5" s="18">
        <f>全体!D5-外国人!D5</f>
        <v>148060</v>
      </c>
      <c r="E5" s="18">
        <f>全体!E5-外国人!E5</f>
        <v>212820</v>
      </c>
      <c r="F5" s="18">
        <f>全体!F5-外国人!F5</f>
        <v>171240</v>
      </c>
      <c r="G5" s="18">
        <f>全体!G5-外国人!G5</f>
        <v>218580</v>
      </c>
      <c r="H5" s="18">
        <f>全体!H5-外国人!H5</f>
        <v>181320</v>
      </c>
      <c r="I5" s="18">
        <f>全体!I5-外国人!I5</f>
        <v>170010</v>
      </c>
      <c r="J5" s="18">
        <f>全体!J5-外国人!J5</f>
        <v>245010</v>
      </c>
      <c r="K5" s="18">
        <f>全体!K5-外国人!K5</f>
        <v>187730</v>
      </c>
      <c r="L5" s="18">
        <f>全体!L5-外国人!L5</f>
        <v>180070</v>
      </c>
      <c r="M5" s="18">
        <f>全体!M5-外国人!M5</f>
        <v>191730</v>
      </c>
      <c r="N5" s="18">
        <f>全体!N5-外国人!N5</f>
        <v>167330</v>
      </c>
      <c r="O5" s="18">
        <f>全体!O5-外国人!O5</f>
        <v>2204760</v>
      </c>
    </row>
    <row r="6" spans="1:15" x14ac:dyDescent="0.15">
      <c r="A6" s="42"/>
      <c r="B6" s="2" t="s">
        <v>43</v>
      </c>
      <c r="C6" s="18">
        <f>全体!C6-外国人!C6</f>
        <v>154380</v>
      </c>
      <c r="D6" s="18">
        <f>全体!D6-外国人!D6</f>
        <v>156630</v>
      </c>
      <c r="E6" s="18">
        <f>全体!E6-外国人!E6</f>
        <v>207060</v>
      </c>
      <c r="F6" s="18">
        <f>全体!F6-外国人!F6</f>
        <v>198190</v>
      </c>
      <c r="G6" s="18"/>
      <c r="H6" s="18"/>
      <c r="I6" s="18"/>
      <c r="J6" s="18"/>
      <c r="K6" s="18"/>
      <c r="L6" s="18"/>
      <c r="M6" s="18"/>
      <c r="N6" s="18"/>
      <c r="O6" s="18"/>
    </row>
    <row r="7" spans="1:15" x14ac:dyDescent="0.15">
      <c r="A7" s="42"/>
      <c r="B7" s="6" t="s">
        <v>45</v>
      </c>
      <c r="C7" s="19">
        <f t="shared" ref="C7:D7" si="1">C6/C4*100-100</f>
        <v>1.6460363444824821</v>
      </c>
      <c r="D7" s="19">
        <f t="shared" si="1"/>
        <v>5.2055346587855951</v>
      </c>
      <c r="E7" s="19">
        <f t="shared" ref="E7:F7" si="2">E6/E4*100-100</f>
        <v>-6.756756756757909E-2</v>
      </c>
      <c r="F7" s="19">
        <f t="shared" si="2"/>
        <v>-7.4959159859976694</v>
      </c>
      <c r="G7" s="19"/>
      <c r="H7" s="19"/>
      <c r="I7" s="19"/>
      <c r="J7" s="19"/>
      <c r="K7" s="19"/>
      <c r="L7" s="19"/>
      <c r="M7" s="19"/>
      <c r="N7" s="19"/>
      <c r="O7" s="19"/>
    </row>
    <row r="8" spans="1:15" x14ac:dyDescent="0.15">
      <c r="A8" s="43"/>
      <c r="B8" s="6" t="s">
        <v>46</v>
      </c>
      <c r="C8" s="19">
        <f t="shared" ref="C8:D8" si="3">C6/C5*100-100</f>
        <v>17.973406694176973</v>
      </c>
      <c r="D8" s="19">
        <f t="shared" si="3"/>
        <v>5.7881939754153677</v>
      </c>
      <c r="E8" s="19">
        <f t="shared" ref="E8:F8" si="4">E6/E5*100-100</f>
        <v>-2.7065125458133679</v>
      </c>
      <c r="F8" s="19">
        <f t="shared" si="4"/>
        <v>15.73814529315581</v>
      </c>
      <c r="G8" s="19"/>
      <c r="H8" s="19"/>
      <c r="I8" s="19"/>
      <c r="J8" s="19"/>
      <c r="K8" s="19"/>
      <c r="L8" s="19"/>
      <c r="M8" s="19"/>
      <c r="N8" s="19"/>
      <c r="O8" s="19"/>
    </row>
    <row r="9" spans="1:15" x14ac:dyDescent="0.15">
      <c r="A9" s="41" t="s">
        <v>16</v>
      </c>
      <c r="B9" s="17" t="s">
        <v>17</v>
      </c>
      <c r="C9" s="18">
        <f>全体!C9-外国人!C9</f>
        <v>237920</v>
      </c>
      <c r="D9" s="18">
        <f>全体!D9-外国人!D9</f>
        <v>247050</v>
      </c>
      <c r="E9" s="18">
        <f>全体!E9-外国人!E9</f>
        <v>334310</v>
      </c>
      <c r="F9" s="18">
        <f>全体!F9-外国人!F9</f>
        <v>316720</v>
      </c>
      <c r="G9" s="18">
        <f>全体!G9-外国人!G9</f>
        <v>338770</v>
      </c>
      <c r="H9" s="18">
        <f>全体!H9-外国人!H9</f>
        <v>270790</v>
      </c>
      <c r="I9" s="18">
        <f>全体!I9-外国人!I9</f>
        <v>319910</v>
      </c>
      <c r="J9" s="18">
        <f>全体!J9-外国人!J9</f>
        <v>469990</v>
      </c>
      <c r="K9" s="18">
        <f>全体!K9-外国人!K9</f>
        <v>343290</v>
      </c>
      <c r="L9" s="18">
        <f>全体!L9-外国人!L9</f>
        <v>353970</v>
      </c>
      <c r="M9" s="18">
        <f>全体!M9-外国人!M9</f>
        <v>357860</v>
      </c>
      <c r="N9" s="18">
        <f>全体!N9-外国人!N9</f>
        <v>296960</v>
      </c>
      <c r="O9" s="18">
        <f t="shared" si="0"/>
        <v>3887540</v>
      </c>
    </row>
    <row r="10" spans="1:15" x14ac:dyDescent="0.15">
      <c r="A10" s="42"/>
      <c r="B10" s="17" t="s">
        <v>32</v>
      </c>
      <c r="C10" s="18">
        <f>全体!C10-外国人!C10</f>
        <v>242340</v>
      </c>
      <c r="D10" s="18">
        <f>全体!D10-外国人!D10</f>
        <v>262840</v>
      </c>
      <c r="E10" s="18">
        <f>全体!E10-外国人!E10</f>
        <v>383490</v>
      </c>
      <c r="F10" s="18">
        <f>全体!F10-外国人!F10</f>
        <v>294040</v>
      </c>
      <c r="G10" s="18">
        <f>全体!G10-外国人!G10</f>
        <v>353050</v>
      </c>
      <c r="H10" s="18">
        <f>全体!H10-外国人!H10</f>
        <v>280720</v>
      </c>
      <c r="I10" s="18">
        <f>全体!I10-外国人!I10</f>
        <v>347290</v>
      </c>
      <c r="J10" s="18">
        <f>全体!J10-外国人!J10</f>
        <v>430230</v>
      </c>
      <c r="K10" s="18">
        <f>全体!K10-外国人!K10</f>
        <v>354670</v>
      </c>
      <c r="L10" s="18">
        <f>全体!L10-外国人!L10</f>
        <v>342960</v>
      </c>
      <c r="M10" s="18">
        <f>全体!M10-外国人!M10</f>
        <v>342850</v>
      </c>
      <c r="N10" s="18">
        <f>全体!N10-外国人!N10</f>
        <v>286800</v>
      </c>
      <c r="O10" s="18">
        <f>全体!O10-外国人!O10</f>
        <v>3921310</v>
      </c>
    </row>
    <row r="11" spans="1:15" x14ac:dyDescent="0.15">
      <c r="A11" s="42"/>
      <c r="B11" s="17" t="s">
        <v>37</v>
      </c>
      <c r="C11" s="18">
        <f>全体!C11-外国人!C11</f>
        <v>247770</v>
      </c>
      <c r="D11" s="18">
        <f>全体!D11-外国人!D11</f>
        <v>279730</v>
      </c>
      <c r="E11" s="18">
        <f>全体!E11-外国人!E11</f>
        <v>360720</v>
      </c>
      <c r="F11" s="18">
        <f>全体!F11-外国人!F11</f>
        <v>314000</v>
      </c>
      <c r="G11" s="18"/>
      <c r="H11" s="18"/>
      <c r="I11" s="18"/>
      <c r="J11" s="18"/>
      <c r="K11" s="18"/>
      <c r="L11" s="18"/>
      <c r="M11" s="18"/>
      <c r="N11" s="18"/>
      <c r="O11" s="18"/>
    </row>
    <row r="12" spans="1:15" x14ac:dyDescent="0.15">
      <c r="A12" s="42"/>
      <c r="B12" s="6" t="s">
        <v>45</v>
      </c>
      <c r="C12" s="19">
        <f t="shared" ref="C12:D12" si="5">C11/C9*100-100</f>
        <v>4.1400470746469438</v>
      </c>
      <c r="D12" s="19">
        <f t="shared" si="5"/>
        <v>13.228091479457603</v>
      </c>
      <c r="E12" s="19">
        <f t="shared" ref="E12:F12" si="6">E11/E9*100-100</f>
        <v>7.8998534294516958</v>
      </c>
      <c r="F12" s="19">
        <f t="shared" si="6"/>
        <v>-0.85880272796160284</v>
      </c>
      <c r="G12" s="19"/>
      <c r="H12" s="19"/>
      <c r="I12" s="19"/>
      <c r="J12" s="19"/>
      <c r="K12" s="19"/>
      <c r="L12" s="19"/>
      <c r="M12" s="19"/>
      <c r="N12" s="19"/>
      <c r="O12" s="19"/>
    </row>
    <row r="13" spans="1:15" x14ac:dyDescent="0.15">
      <c r="A13" s="43"/>
      <c r="B13" s="6" t="s">
        <v>46</v>
      </c>
      <c r="C13" s="19">
        <f t="shared" ref="C13:D13" si="7">C11/C10*100-100</f>
        <v>2.2406536271354298</v>
      </c>
      <c r="D13" s="19">
        <f t="shared" si="7"/>
        <v>6.4259625627758368</v>
      </c>
      <c r="E13" s="19">
        <f t="shared" ref="E13:F13" si="8">E11/E10*100-100</f>
        <v>-5.937573339591637</v>
      </c>
      <c r="F13" s="19">
        <f t="shared" si="8"/>
        <v>6.7881920827098412</v>
      </c>
      <c r="G13" s="19"/>
      <c r="H13" s="19"/>
      <c r="I13" s="19"/>
      <c r="J13" s="19"/>
      <c r="K13" s="19"/>
      <c r="L13" s="19"/>
      <c r="M13" s="19"/>
      <c r="N13" s="19"/>
      <c r="O13" s="19"/>
    </row>
    <row r="14" spans="1:15" x14ac:dyDescent="0.15">
      <c r="A14" s="41" t="s">
        <v>18</v>
      </c>
      <c r="B14" s="17" t="s">
        <v>17</v>
      </c>
      <c r="C14" s="18">
        <f>全体!C14-外国人!C14</f>
        <v>280740</v>
      </c>
      <c r="D14" s="18">
        <f>全体!D14-外国人!D14</f>
        <v>279120</v>
      </c>
      <c r="E14" s="18">
        <f>全体!E14-外国人!E14</f>
        <v>371140</v>
      </c>
      <c r="F14" s="18">
        <f>全体!F14-外国人!F14</f>
        <v>357890</v>
      </c>
      <c r="G14" s="18">
        <f>全体!G14-外国人!G14</f>
        <v>362950</v>
      </c>
      <c r="H14" s="18">
        <f>全体!H14-外国人!H14</f>
        <v>296720</v>
      </c>
      <c r="I14" s="18">
        <f>全体!I14-外国人!I14</f>
        <v>345970</v>
      </c>
      <c r="J14" s="18">
        <f>全体!J14-外国人!J14</f>
        <v>449370</v>
      </c>
      <c r="K14" s="18">
        <f>全体!K14-外国人!K14</f>
        <v>330340</v>
      </c>
      <c r="L14" s="18">
        <f>全体!L14-外国人!L14</f>
        <v>373160</v>
      </c>
      <c r="M14" s="18">
        <f>全体!M14-外国人!M14</f>
        <v>401040</v>
      </c>
      <c r="N14" s="18">
        <f>全体!N14-外国人!N14</f>
        <v>320800</v>
      </c>
      <c r="O14" s="18">
        <f t="shared" si="0"/>
        <v>4169240</v>
      </c>
    </row>
    <row r="15" spans="1:15" x14ac:dyDescent="0.15">
      <c r="A15" s="42"/>
      <c r="B15" s="17" t="s">
        <v>32</v>
      </c>
      <c r="C15" s="18">
        <f>全体!C15-外国人!C15</f>
        <v>301050</v>
      </c>
      <c r="D15" s="18">
        <f>全体!D15-外国人!D15</f>
        <v>330430</v>
      </c>
      <c r="E15" s="18">
        <f>全体!E15-外国人!E15</f>
        <v>448580</v>
      </c>
      <c r="F15" s="18">
        <f>全体!F15-外国人!F15</f>
        <v>345280</v>
      </c>
      <c r="G15" s="18">
        <f>全体!G15-外国人!G15</f>
        <v>424640</v>
      </c>
      <c r="H15" s="18">
        <f>全体!H15-外国人!H15</f>
        <v>339000</v>
      </c>
      <c r="I15" s="18">
        <f>全体!I15-外国人!I15</f>
        <v>337300</v>
      </c>
      <c r="J15" s="18">
        <f>全体!J15-外国人!J15</f>
        <v>473850</v>
      </c>
      <c r="K15" s="18">
        <f>全体!K15-外国人!K15</f>
        <v>350890</v>
      </c>
      <c r="L15" s="18">
        <f>全体!L15-外国人!L15</f>
        <v>401430</v>
      </c>
      <c r="M15" s="18">
        <f>全体!M15-外国人!M15</f>
        <v>407110</v>
      </c>
      <c r="N15" s="18">
        <f>全体!N15-外国人!N15</f>
        <v>330170</v>
      </c>
      <c r="O15" s="18">
        <f>全体!O15-外国人!O15</f>
        <v>4489730</v>
      </c>
    </row>
    <row r="16" spans="1:15" x14ac:dyDescent="0.15">
      <c r="A16" s="42"/>
      <c r="B16" s="17" t="s">
        <v>37</v>
      </c>
      <c r="C16" s="18">
        <f>全体!C16-外国人!C16</f>
        <v>261610</v>
      </c>
      <c r="D16" s="18">
        <f>全体!D16-外国人!D16</f>
        <v>283730</v>
      </c>
      <c r="E16" s="18">
        <f>全体!E16-外国人!E16</f>
        <v>374770</v>
      </c>
      <c r="F16" s="18">
        <f>全体!F16-外国人!F16</f>
        <v>325110</v>
      </c>
      <c r="G16" s="18"/>
      <c r="H16" s="18"/>
      <c r="I16" s="18"/>
      <c r="J16" s="18"/>
      <c r="K16" s="18"/>
      <c r="L16" s="18"/>
      <c r="M16" s="18"/>
      <c r="N16" s="18"/>
      <c r="O16" s="18"/>
    </row>
    <row r="17" spans="1:15" x14ac:dyDescent="0.15">
      <c r="A17" s="42"/>
      <c r="B17" s="6" t="s">
        <v>45</v>
      </c>
      <c r="C17" s="19">
        <f t="shared" ref="C17:D17" si="9">C16/C14*100-100</f>
        <v>-6.8141340742323848</v>
      </c>
      <c r="D17" s="19">
        <f t="shared" si="9"/>
        <v>1.6516193751791235</v>
      </c>
      <c r="E17" s="19">
        <f t="shared" ref="E17:F17" si="10">E16/E14*100-100</f>
        <v>0.97806757557793844</v>
      </c>
      <c r="F17" s="19">
        <f t="shared" si="10"/>
        <v>-9.1592388722791895</v>
      </c>
      <c r="G17" s="19"/>
      <c r="H17" s="19"/>
      <c r="I17" s="19"/>
      <c r="J17" s="19"/>
      <c r="K17" s="19"/>
      <c r="L17" s="19"/>
      <c r="M17" s="19"/>
      <c r="N17" s="19"/>
      <c r="O17" s="19"/>
    </row>
    <row r="18" spans="1:15" x14ac:dyDescent="0.15">
      <c r="A18" s="43"/>
      <c r="B18" s="6" t="s">
        <v>46</v>
      </c>
      <c r="C18" s="19">
        <f t="shared" ref="C18:D18" si="11">C16/C15*100-100</f>
        <v>-13.100813818302598</v>
      </c>
      <c r="D18" s="19">
        <f t="shared" si="11"/>
        <v>-14.133099294858226</v>
      </c>
      <c r="E18" s="19">
        <f t="shared" ref="E18:F18" si="12">E16/E15*100-100</f>
        <v>-16.454144188327618</v>
      </c>
      <c r="F18" s="19">
        <f t="shared" si="12"/>
        <v>-5.8416357738646809</v>
      </c>
      <c r="G18" s="19"/>
      <c r="H18" s="19"/>
      <c r="I18" s="19"/>
      <c r="J18" s="19"/>
      <c r="K18" s="19"/>
      <c r="L18" s="19"/>
      <c r="M18" s="19"/>
      <c r="N18" s="19"/>
      <c r="O18" s="19"/>
    </row>
    <row r="19" spans="1:15" x14ac:dyDescent="0.15">
      <c r="A19" s="40" t="s">
        <v>19</v>
      </c>
      <c r="B19" s="17" t="s">
        <v>17</v>
      </c>
      <c r="C19" s="18">
        <f>全体!C19-外国人!C19</f>
        <v>161170</v>
      </c>
      <c r="D19" s="18">
        <f>全体!D19-外国人!D19</f>
        <v>185760</v>
      </c>
      <c r="E19" s="18">
        <f>全体!E19-外国人!E19</f>
        <v>255540</v>
      </c>
      <c r="F19" s="18">
        <f>全体!F19-外国人!F19</f>
        <v>264730</v>
      </c>
      <c r="G19" s="18">
        <f>全体!G19-外国人!G19</f>
        <v>279760</v>
      </c>
      <c r="H19" s="18">
        <f>全体!H19-外国人!H19</f>
        <v>199800</v>
      </c>
      <c r="I19" s="18">
        <f>全体!I19-外国人!I19</f>
        <v>230350</v>
      </c>
      <c r="J19" s="18">
        <f>全体!J19-外国人!J19</f>
        <v>338720</v>
      </c>
      <c r="K19" s="18">
        <f>全体!K19-外国人!K19</f>
        <v>217020</v>
      </c>
      <c r="L19" s="18">
        <f>全体!L19-外国人!L19</f>
        <v>233190</v>
      </c>
      <c r="M19" s="18">
        <f>全体!M19-外国人!M19</f>
        <v>251840</v>
      </c>
      <c r="N19" s="18">
        <f>全体!N19-外国人!N19</f>
        <v>189860</v>
      </c>
      <c r="O19" s="18">
        <f t="shared" si="0"/>
        <v>2807740</v>
      </c>
    </row>
    <row r="20" spans="1:15" x14ac:dyDescent="0.15">
      <c r="A20" s="40"/>
      <c r="B20" s="17" t="s">
        <v>32</v>
      </c>
      <c r="C20" s="18">
        <f>全体!C20-外国人!C20</f>
        <v>219850</v>
      </c>
      <c r="D20" s="18">
        <f>全体!D20-外国人!D20</f>
        <v>240450</v>
      </c>
      <c r="E20" s="18">
        <f>全体!E20-外国人!E20</f>
        <v>355200</v>
      </c>
      <c r="F20" s="18">
        <f>全体!F20-外国人!F20</f>
        <v>271100</v>
      </c>
      <c r="G20" s="18">
        <f>全体!G20-外国人!G20</f>
        <v>334970</v>
      </c>
      <c r="H20" s="18">
        <f>全体!H20-外国人!H20</f>
        <v>246300</v>
      </c>
      <c r="I20" s="18">
        <f>全体!I20-外国人!I20</f>
        <v>295590</v>
      </c>
      <c r="J20" s="18">
        <f>全体!J20-外国人!J20</f>
        <v>418390</v>
      </c>
      <c r="K20" s="18">
        <f>全体!K20-外国人!K20</f>
        <v>292870</v>
      </c>
      <c r="L20" s="18">
        <f>全体!L20-外国人!L20</f>
        <v>339390</v>
      </c>
      <c r="M20" s="18">
        <f>全体!M20-外国人!M20</f>
        <v>343370</v>
      </c>
      <c r="N20" s="18">
        <f>全体!N20-外国人!N20</f>
        <v>255230</v>
      </c>
      <c r="O20" s="18">
        <f>全体!O20-外国人!O20</f>
        <v>3612700</v>
      </c>
    </row>
    <row r="21" spans="1:15" x14ac:dyDescent="0.15">
      <c r="A21" s="40"/>
      <c r="B21" s="17" t="s">
        <v>37</v>
      </c>
      <c r="C21" s="18">
        <f>全体!C21-外国人!C21</f>
        <v>153490</v>
      </c>
      <c r="D21" s="18">
        <f>全体!D21-外国人!D21</f>
        <v>168860</v>
      </c>
      <c r="E21" s="18">
        <f>全体!E21-外国人!E21</f>
        <v>231880</v>
      </c>
      <c r="F21" s="18">
        <f>全体!F21-外国人!F21</f>
        <v>199050</v>
      </c>
      <c r="G21" s="18"/>
      <c r="H21" s="18"/>
      <c r="I21" s="18"/>
      <c r="J21" s="18"/>
      <c r="K21" s="18"/>
      <c r="L21" s="18"/>
      <c r="M21" s="18"/>
      <c r="N21" s="18"/>
      <c r="O21" s="18"/>
    </row>
    <row r="22" spans="1:15" x14ac:dyDescent="0.15">
      <c r="A22" s="40"/>
      <c r="B22" s="6" t="s">
        <v>45</v>
      </c>
      <c r="C22" s="19">
        <f t="shared" ref="C22:D22" si="13">C21/C19*100-100</f>
        <v>-4.7651548054848973</v>
      </c>
      <c r="D22" s="19">
        <f t="shared" si="13"/>
        <v>-9.0977605512489248</v>
      </c>
      <c r="E22" s="19">
        <f t="shared" ref="E22:F22" si="14">E21/E19*100-100</f>
        <v>-9.2588244501839227</v>
      </c>
      <c r="F22" s="19">
        <f t="shared" si="14"/>
        <v>-24.810183961016889</v>
      </c>
      <c r="G22" s="19"/>
      <c r="H22" s="19"/>
      <c r="I22" s="19"/>
      <c r="J22" s="19"/>
      <c r="K22" s="19"/>
      <c r="L22" s="19"/>
      <c r="M22" s="19"/>
      <c r="N22" s="19"/>
      <c r="O22" s="19"/>
    </row>
    <row r="23" spans="1:15" x14ac:dyDescent="0.15">
      <c r="A23" s="40"/>
      <c r="B23" s="6" t="s">
        <v>46</v>
      </c>
      <c r="C23" s="19">
        <f t="shared" ref="C23:D23" si="15">C21/C20*100-100</f>
        <v>-30.184216511257674</v>
      </c>
      <c r="D23" s="19">
        <f t="shared" si="15"/>
        <v>-29.773341651070908</v>
      </c>
      <c r="E23" s="19">
        <f t="shared" ref="E23:F23" si="16">E21/E20*100-100</f>
        <v>-34.718468468468473</v>
      </c>
      <c r="F23" s="19">
        <f t="shared" si="16"/>
        <v>-26.576908889708591</v>
      </c>
      <c r="G23" s="19"/>
      <c r="H23" s="19"/>
      <c r="I23" s="19"/>
      <c r="J23" s="19"/>
      <c r="K23" s="19"/>
      <c r="L23" s="19"/>
      <c r="M23" s="19"/>
      <c r="N23" s="19"/>
      <c r="O23" s="19"/>
    </row>
    <row r="24" spans="1:15" x14ac:dyDescent="0.15">
      <c r="A24" s="41" t="s">
        <v>20</v>
      </c>
      <c r="B24" s="17" t="s">
        <v>17</v>
      </c>
      <c r="C24" s="18">
        <f>全体!C24-外国人!C24</f>
        <v>831720</v>
      </c>
      <c r="D24" s="18">
        <f>全体!D24-外国人!D24</f>
        <v>860820</v>
      </c>
      <c r="E24" s="18">
        <f>全体!E24-外国人!E24</f>
        <v>1168190</v>
      </c>
      <c r="F24" s="18">
        <f>全体!F24-外国人!F24</f>
        <v>1153590</v>
      </c>
      <c r="G24" s="18">
        <f>全体!G24-外国人!G24</f>
        <v>1222110</v>
      </c>
      <c r="H24" s="18">
        <f>全体!H24-外国人!H24</f>
        <v>942500</v>
      </c>
      <c r="I24" s="18">
        <f>全体!I24-外国人!I24</f>
        <v>1096410</v>
      </c>
      <c r="J24" s="18">
        <f>全体!J24-外国人!J24</f>
        <v>1534550</v>
      </c>
      <c r="K24" s="18">
        <f>全体!K24-外国人!K24</f>
        <v>1087740</v>
      </c>
      <c r="L24" s="18">
        <f>全体!L24-外国人!L24</f>
        <v>1187570</v>
      </c>
      <c r="M24" s="18">
        <f>全体!M24-外国人!M24</f>
        <v>1231590</v>
      </c>
      <c r="N24" s="18">
        <f>全体!N24-外国人!N24</f>
        <v>982730</v>
      </c>
      <c r="O24" s="18">
        <f>SUM(C24:N24)</f>
        <v>13299520</v>
      </c>
    </row>
    <row r="25" spans="1:15" x14ac:dyDescent="0.15">
      <c r="A25" s="42"/>
      <c r="B25" s="17" t="s">
        <v>32</v>
      </c>
      <c r="C25" s="18">
        <f>全体!C25-外国人!C25</f>
        <v>894110</v>
      </c>
      <c r="D25" s="18">
        <f>全体!D25-外国人!D25</f>
        <v>981790</v>
      </c>
      <c r="E25" s="18">
        <f>全体!E25-外国人!E25</f>
        <v>1400100</v>
      </c>
      <c r="F25" s="18">
        <f>全体!F25-外国人!F25</f>
        <v>1081660</v>
      </c>
      <c r="G25" s="18">
        <f>全体!G25-外国人!G25</f>
        <v>1331250</v>
      </c>
      <c r="H25" s="18">
        <f>全体!H25-外国人!H25</f>
        <v>1047330</v>
      </c>
      <c r="I25" s="18">
        <f>全体!I25-外国人!I25</f>
        <v>1150200</v>
      </c>
      <c r="J25" s="18">
        <f>全体!J25-外国人!J25</f>
        <v>1567470</v>
      </c>
      <c r="K25" s="18">
        <f>全体!K25-外国人!K25</f>
        <v>1186150</v>
      </c>
      <c r="L25" s="18">
        <f>全体!L25-外国人!L25</f>
        <v>1263870</v>
      </c>
      <c r="M25" s="18">
        <f>全体!M25-外国人!M25</f>
        <v>1285070</v>
      </c>
      <c r="N25" s="18">
        <f>全体!N25-外国人!N25</f>
        <v>1039530</v>
      </c>
      <c r="O25" s="18">
        <f>全体!O25-外国人!O25</f>
        <v>14228500</v>
      </c>
    </row>
    <row r="26" spans="1:15" x14ac:dyDescent="0.15">
      <c r="A26" s="42"/>
      <c r="B26" s="17" t="s">
        <v>37</v>
      </c>
      <c r="C26" s="18">
        <f>全体!C26-外国人!C26</f>
        <v>817240</v>
      </c>
      <c r="D26" s="18">
        <f>全体!D26-外国人!D26</f>
        <v>888930</v>
      </c>
      <c r="E26" s="18">
        <f>全体!E26-外国人!E26</f>
        <v>1174410</v>
      </c>
      <c r="F26" s="18">
        <f>全体!F26-外国人!F26</f>
        <v>1036360</v>
      </c>
      <c r="G26" s="18"/>
      <c r="H26" s="18"/>
      <c r="I26" s="18"/>
      <c r="J26" s="18"/>
      <c r="K26" s="18"/>
      <c r="L26" s="18"/>
      <c r="M26" s="18"/>
      <c r="N26" s="18"/>
      <c r="O26" s="18"/>
    </row>
    <row r="27" spans="1:15" x14ac:dyDescent="0.15">
      <c r="A27" s="42"/>
      <c r="B27" s="6" t="s">
        <v>45</v>
      </c>
      <c r="C27" s="19">
        <f t="shared" ref="C27:D27" si="17">C26/C24*100-100</f>
        <v>-1.7409705189246267</v>
      </c>
      <c r="D27" s="19">
        <f t="shared" si="17"/>
        <v>3.2654910434237081</v>
      </c>
      <c r="E27" s="19">
        <f t="shared" ref="E27:F27" si="18">E26/E24*100-100</f>
        <v>0.53244763266249606</v>
      </c>
      <c r="F27" s="19">
        <f t="shared" si="18"/>
        <v>-10.162189339366662</v>
      </c>
      <c r="G27" s="19"/>
      <c r="H27" s="19"/>
      <c r="I27" s="19"/>
      <c r="J27" s="19"/>
      <c r="K27" s="19"/>
      <c r="L27" s="19"/>
      <c r="M27" s="19"/>
      <c r="N27" s="19"/>
      <c r="O27" s="19"/>
    </row>
    <row r="28" spans="1:15" x14ac:dyDescent="0.15">
      <c r="A28" s="43"/>
      <c r="B28" s="6" t="s">
        <v>46</v>
      </c>
      <c r="C28" s="19">
        <f t="shared" ref="C28:D28" si="19">C26/C25*100-100</f>
        <v>-8.5973761617698159</v>
      </c>
      <c r="D28" s="19">
        <f t="shared" si="19"/>
        <v>-9.4582344493221626</v>
      </c>
      <c r="E28" s="19">
        <f t="shared" ref="E28:F28" si="20">E26/E25*100-100</f>
        <v>-16.11956288836511</v>
      </c>
      <c r="F28" s="19">
        <f t="shared" si="20"/>
        <v>-4.1880073220790166</v>
      </c>
      <c r="G28" s="19"/>
      <c r="H28" s="19"/>
      <c r="I28" s="19"/>
      <c r="J28" s="19"/>
      <c r="K28" s="19"/>
      <c r="L28" s="19"/>
      <c r="M28" s="19"/>
      <c r="N28" s="19"/>
      <c r="O28" s="19"/>
    </row>
    <row r="29" spans="1:15" x14ac:dyDescent="0.15">
      <c r="A29" s="40" t="s">
        <v>21</v>
      </c>
      <c r="B29" s="26" t="s">
        <v>17</v>
      </c>
      <c r="C29" s="20">
        <f>全体!C29-外国人!C29</f>
        <v>33475930</v>
      </c>
      <c r="D29" s="20">
        <f>全体!D29-外国人!D29</f>
        <v>34263100</v>
      </c>
      <c r="E29" s="20">
        <f>全体!E29-外国人!E29</f>
        <v>41632530</v>
      </c>
      <c r="F29" s="20">
        <f>全体!F29-外国人!F29</f>
        <v>39434250</v>
      </c>
      <c r="G29" s="20">
        <f>全体!G29-外国人!G29</f>
        <v>41675120</v>
      </c>
      <c r="H29" s="20">
        <f>全体!H29-外国人!H29</f>
        <v>36223400</v>
      </c>
      <c r="I29" s="20">
        <f>全体!I29-外国人!I29</f>
        <v>40979120</v>
      </c>
      <c r="J29" s="20">
        <f>全体!J29-外国人!J29</f>
        <v>53747580</v>
      </c>
      <c r="K29" s="20">
        <f>全体!K29-外国人!K29</f>
        <v>40500840</v>
      </c>
      <c r="L29" s="20">
        <f>全体!L29-外国人!L29</f>
        <v>39790830</v>
      </c>
      <c r="M29" s="20">
        <f>全体!M29-外国人!M29</f>
        <v>40595300</v>
      </c>
      <c r="N29" s="20">
        <f>全体!N29-外国人!N29</f>
        <v>37947140</v>
      </c>
      <c r="O29" s="18">
        <f>SUM(C29:N29)</f>
        <v>480265140</v>
      </c>
    </row>
    <row r="30" spans="1:15" x14ac:dyDescent="0.15">
      <c r="A30" s="40"/>
      <c r="B30" s="17" t="s">
        <v>32</v>
      </c>
      <c r="C30" s="20">
        <f>全体!C30-外国人!C30</f>
        <v>35384490</v>
      </c>
      <c r="D30" s="20">
        <f>全体!D30-外国人!D30</f>
        <v>36659750</v>
      </c>
      <c r="E30" s="20">
        <f>全体!E30-外国人!E30</f>
        <v>44996770</v>
      </c>
      <c r="F30" s="20">
        <f>全体!F30-外国人!F30</f>
        <v>37279470</v>
      </c>
      <c r="G30" s="20">
        <f>全体!G30-外国人!G30</f>
        <v>42329650</v>
      </c>
      <c r="H30" s="20">
        <f>全体!H30-外国人!H30</f>
        <v>37809340</v>
      </c>
      <c r="I30" s="20">
        <f>全体!I30-外国人!I30</f>
        <v>43395760</v>
      </c>
      <c r="J30" s="20">
        <f>全体!J30-外国人!J30</f>
        <v>53750010</v>
      </c>
      <c r="K30" s="20">
        <f>全体!K30-外国人!K30</f>
        <v>42091080</v>
      </c>
      <c r="L30" s="20">
        <f>全体!L30-外国人!L30</f>
        <v>43614210</v>
      </c>
      <c r="M30" s="20">
        <f>全体!M30-外国人!M30</f>
        <v>42440280</v>
      </c>
      <c r="N30" s="20">
        <f>全体!N30-外国人!N30</f>
        <v>39972700</v>
      </c>
      <c r="O30" s="20">
        <f>全体!O30-外国人!O30</f>
        <v>499723490</v>
      </c>
    </row>
    <row r="31" spans="1:15" x14ac:dyDescent="0.15">
      <c r="A31" s="40"/>
      <c r="B31" s="17" t="s">
        <v>37</v>
      </c>
      <c r="C31" s="20">
        <f>全体!C31-外国人!C31</f>
        <v>34414670</v>
      </c>
      <c r="D31" s="20">
        <f>全体!D31-外国人!D31</f>
        <v>36331050</v>
      </c>
      <c r="E31" s="20">
        <f>全体!E31-外国人!E31</f>
        <v>42127720</v>
      </c>
      <c r="F31" s="20">
        <f>全体!F31-外国人!F31</f>
        <v>37394450</v>
      </c>
      <c r="G31" s="18"/>
      <c r="H31" s="18"/>
      <c r="I31" s="18"/>
      <c r="J31" s="18"/>
      <c r="K31" s="18"/>
      <c r="L31" s="18"/>
      <c r="M31" s="18"/>
      <c r="N31" s="18"/>
      <c r="O31" s="18"/>
    </row>
    <row r="32" spans="1:15" x14ac:dyDescent="0.15">
      <c r="A32" s="40"/>
      <c r="B32" s="6" t="s">
        <v>45</v>
      </c>
      <c r="C32" s="19">
        <f t="shared" ref="C32:D32" si="21">C31/C29*100-100</f>
        <v>2.8042238109591011</v>
      </c>
      <c r="D32" s="19">
        <f t="shared" si="21"/>
        <v>6.0355017496957402</v>
      </c>
      <c r="E32" s="19">
        <f t="shared" ref="E32:F32" si="22">E31/E29*100-100</f>
        <v>1.1894304766008759</v>
      </c>
      <c r="F32" s="19">
        <f t="shared" si="22"/>
        <v>-5.1726608214940057</v>
      </c>
      <c r="G32" s="19"/>
      <c r="H32" s="19"/>
      <c r="I32" s="19"/>
      <c r="J32" s="19"/>
      <c r="K32" s="19"/>
      <c r="L32" s="19"/>
      <c r="M32" s="19"/>
      <c r="N32" s="19"/>
      <c r="O32" s="19"/>
    </row>
    <row r="33" spans="1:15" x14ac:dyDescent="0.15">
      <c r="A33" s="40"/>
      <c r="B33" s="6" t="s">
        <v>46</v>
      </c>
      <c r="C33" s="19">
        <f t="shared" ref="C33:D33" si="23">C31/C30*100-100</f>
        <v>-2.7408053641581347</v>
      </c>
      <c r="D33" s="19">
        <f t="shared" si="23"/>
        <v>-0.89662368128533387</v>
      </c>
      <c r="E33" s="19">
        <f t="shared" ref="E33:F33" si="24">E31/E30*100-100</f>
        <v>-6.3761243307019555</v>
      </c>
      <c r="F33" s="19">
        <f t="shared" si="24"/>
        <v>0.30842713160890867</v>
      </c>
      <c r="G33" s="19"/>
      <c r="H33" s="19"/>
      <c r="I33" s="19"/>
      <c r="J33" s="19"/>
      <c r="K33" s="19"/>
      <c r="L33" s="19"/>
      <c r="M33" s="19"/>
      <c r="N33" s="19"/>
      <c r="O33" s="19"/>
    </row>
  </sheetData>
  <mergeCells count="6">
    <mergeCell ref="A29:A33"/>
    <mergeCell ref="A4:A8"/>
    <mergeCell ref="A9:A13"/>
    <mergeCell ref="A14:A18"/>
    <mergeCell ref="A19:A23"/>
    <mergeCell ref="A24:A28"/>
  </mergeCells>
  <phoneticPr fontId="3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33"/>
  <sheetViews>
    <sheetView zoomScaleNormal="100" workbookViewId="0"/>
  </sheetViews>
  <sheetFormatPr defaultColWidth="9" defaultRowHeight="13.5" x14ac:dyDescent="0.15"/>
  <cols>
    <col min="1" max="1" width="7.125" style="28" customWidth="1"/>
    <col min="2" max="2" width="20.25" style="28" bestFit="1" customWidth="1"/>
    <col min="3" max="15" width="9.625" style="28" customWidth="1"/>
    <col min="16" max="22" width="9" style="28"/>
    <col min="23" max="23" width="8.125" style="28" bestFit="1" customWidth="1"/>
    <col min="24" max="16384" width="9" style="28"/>
  </cols>
  <sheetData>
    <row r="1" spans="1:15" ht="14.25" x14ac:dyDescent="0.15">
      <c r="A1" s="35" t="str">
        <f>全体!A1</f>
        <v>宿泊旅行統計調査（令和6年4月分）</v>
      </c>
    </row>
    <row r="2" spans="1:15" x14ac:dyDescent="0.15">
      <c r="A2" s="13" t="s">
        <v>36</v>
      </c>
    </row>
    <row r="3" spans="1:15" x14ac:dyDescent="0.15">
      <c r="A3" s="27" t="s">
        <v>22</v>
      </c>
      <c r="B3" s="27" t="s">
        <v>23</v>
      </c>
      <c r="C3" s="27" t="s">
        <v>24</v>
      </c>
      <c r="D3" s="27" t="s">
        <v>3</v>
      </c>
      <c r="E3" s="27" t="s">
        <v>4</v>
      </c>
      <c r="F3" s="27" t="s">
        <v>5</v>
      </c>
      <c r="G3" s="27" t="s">
        <v>6</v>
      </c>
      <c r="H3" s="27" t="s">
        <v>7</v>
      </c>
      <c r="I3" s="27" t="s">
        <v>8</v>
      </c>
      <c r="J3" s="27" t="s">
        <v>9</v>
      </c>
      <c r="K3" s="27" t="s">
        <v>10</v>
      </c>
      <c r="L3" s="27" t="s">
        <v>11</v>
      </c>
      <c r="M3" s="27" t="s">
        <v>12</v>
      </c>
      <c r="N3" s="27" t="s">
        <v>13</v>
      </c>
      <c r="O3" s="27" t="s">
        <v>25</v>
      </c>
    </row>
    <row r="4" spans="1:15" x14ac:dyDescent="0.15">
      <c r="A4" s="44" t="s">
        <v>26</v>
      </c>
      <c r="B4" s="27" t="s">
        <v>47</v>
      </c>
      <c r="C4" s="29">
        <v>42.5</v>
      </c>
      <c r="D4" s="29">
        <v>46.8</v>
      </c>
      <c r="E4" s="29">
        <v>54.3</v>
      </c>
      <c r="F4" s="29">
        <v>55.6</v>
      </c>
      <c r="G4" s="29">
        <v>57.9</v>
      </c>
      <c r="H4" s="29">
        <v>48</v>
      </c>
      <c r="I4" s="29">
        <v>49.3</v>
      </c>
      <c r="J4" s="29">
        <v>58.7</v>
      </c>
      <c r="K4" s="29">
        <v>51.3</v>
      </c>
      <c r="L4" s="29">
        <v>56.2</v>
      </c>
      <c r="M4" s="29">
        <v>57.3</v>
      </c>
      <c r="N4" s="29">
        <v>45.2</v>
      </c>
      <c r="O4" s="29">
        <v>52</v>
      </c>
    </row>
    <row r="5" spans="1:15" x14ac:dyDescent="0.15">
      <c r="A5" s="45"/>
      <c r="B5" s="30" t="s">
        <v>48</v>
      </c>
      <c r="C5" s="29">
        <v>37.799999999999997</v>
      </c>
      <c r="D5" s="29">
        <v>49.3</v>
      </c>
      <c r="E5" s="29">
        <v>57.8</v>
      </c>
      <c r="F5" s="29">
        <v>53.7</v>
      </c>
      <c r="G5" s="29">
        <v>59.3</v>
      </c>
      <c r="H5" s="29">
        <v>54.3</v>
      </c>
      <c r="I5" s="29">
        <v>49.1</v>
      </c>
      <c r="J5" s="29">
        <v>61.6</v>
      </c>
      <c r="K5" s="29">
        <v>56.3</v>
      </c>
      <c r="L5" s="29">
        <v>53</v>
      </c>
      <c r="M5" s="29">
        <v>59.3</v>
      </c>
      <c r="N5" s="29">
        <v>49.5</v>
      </c>
      <c r="O5" s="29">
        <v>53.4</v>
      </c>
    </row>
    <row r="6" spans="1:15" x14ac:dyDescent="0.15">
      <c r="A6" s="45"/>
      <c r="B6" s="30" t="s">
        <v>49</v>
      </c>
      <c r="C6" s="29">
        <v>39.200000000000003</v>
      </c>
      <c r="D6" s="29">
        <v>55.4</v>
      </c>
      <c r="E6" s="29">
        <v>46.7</v>
      </c>
      <c r="F6" s="29">
        <v>52.2</v>
      </c>
      <c r="G6" s="29"/>
      <c r="H6" s="29"/>
      <c r="I6" s="29"/>
      <c r="J6" s="29"/>
      <c r="K6" s="29"/>
      <c r="L6" s="29"/>
      <c r="M6" s="29"/>
      <c r="N6" s="29"/>
      <c r="O6" s="29"/>
    </row>
    <row r="7" spans="1:15" x14ac:dyDescent="0.15">
      <c r="A7" s="45"/>
      <c r="B7" s="31" t="s">
        <v>38</v>
      </c>
      <c r="C7" s="32">
        <f t="shared" ref="C7:D7" si="0">C6-C4</f>
        <v>-3.2999999999999972</v>
      </c>
      <c r="D7" s="32">
        <f t="shared" si="0"/>
        <v>8.6000000000000014</v>
      </c>
      <c r="E7" s="32">
        <f t="shared" ref="E7:F7" si="1">E6-E4</f>
        <v>-7.5999999999999943</v>
      </c>
      <c r="F7" s="32">
        <f t="shared" si="1"/>
        <v>-3.3999999999999986</v>
      </c>
      <c r="G7" s="32"/>
      <c r="H7" s="32"/>
      <c r="I7" s="32"/>
      <c r="J7" s="32"/>
      <c r="K7" s="32"/>
      <c r="L7" s="32"/>
      <c r="M7" s="32"/>
      <c r="N7" s="32"/>
      <c r="O7" s="32"/>
    </row>
    <row r="8" spans="1:15" x14ac:dyDescent="0.15">
      <c r="A8" s="46"/>
      <c r="B8" s="31" t="s">
        <v>40</v>
      </c>
      <c r="C8" s="34">
        <f t="shared" ref="C8:D8" si="2">C6-C5</f>
        <v>1.4000000000000057</v>
      </c>
      <c r="D8" s="33">
        <f t="shared" si="2"/>
        <v>6.1000000000000014</v>
      </c>
      <c r="E8" s="33">
        <f t="shared" ref="E8:F8" si="3">E6-E5</f>
        <v>-11.099999999999994</v>
      </c>
      <c r="F8" s="33">
        <f t="shared" si="3"/>
        <v>-1.5</v>
      </c>
      <c r="G8" s="34"/>
      <c r="H8" s="34"/>
      <c r="I8" s="34"/>
      <c r="J8" s="34"/>
      <c r="K8" s="34"/>
      <c r="L8" s="34"/>
      <c r="M8" s="34"/>
      <c r="N8" s="34"/>
      <c r="O8" s="34"/>
    </row>
    <row r="9" spans="1:15" x14ac:dyDescent="0.15">
      <c r="A9" s="44" t="s">
        <v>27</v>
      </c>
      <c r="B9" s="27" t="s">
        <v>47</v>
      </c>
      <c r="C9" s="29">
        <v>44.7</v>
      </c>
      <c r="D9" s="29">
        <v>53</v>
      </c>
      <c r="E9" s="29">
        <v>58.9</v>
      </c>
      <c r="F9" s="29">
        <v>60.2</v>
      </c>
      <c r="G9" s="29">
        <v>62.4</v>
      </c>
      <c r="H9" s="29">
        <v>53.4</v>
      </c>
      <c r="I9" s="29">
        <v>59.7</v>
      </c>
      <c r="J9" s="29">
        <v>70.599999999999994</v>
      </c>
      <c r="K9" s="29">
        <v>61.5</v>
      </c>
      <c r="L9" s="29">
        <v>68.7</v>
      </c>
      <c r="M9" s="29">
        <v>64.599999999999994</v>
      </c>
      <c r="N9" s="29">
        <v>50.9</v>
      </c>
      <c r="O9" s="29">
        <v>59.3</v>
      </c>
    </row>
    <row r="10" spans="1:15" x14ac:dyDescent="0.15">
      <c r="A10" s="45"/>
      <c r="B10" s="30" t="s">
        <v>48</v>
      </c>
      <c r="C10" s="29">
        <v>39.299999999999997</v>
      </c>
      <c r="D10" s="29">
        <v>47.8</v>
      </c>
      <c r="E10" s="29">
        <v>55.7</v>
      </c>
      <c r="F10" s="29">
        <v>49.8</v>
      </c>
      <c r="G10" s="29">
        <v>53.6</v>
      </c>
      <c r="H10" s="29">
        <v>49</v>
      </c>
      <c r="I10" s="29">
        <v>53.3</v>
      </c>
      <c r="J10" s="29">
        <v>61.6</v>
      </c>
      <c r="K10" s="29">
        <v>55.9</v>
      </c>
      <c r="L10" s="29">
        <v>58.3</v>
      </c>
      <c r="M10" s="29">
        <v>59.9</v>
      </c>
      <c r="N10" s="29">
        <v>45.6</v>
      </c>
      <c r="O10" s="29">
        <v>52.6</v>
      </c>
    </row>
    <row r="11" spans="1:15" x14ac:dyDescent="0.15">
      <c r="A11" s="45"/>
      <c r="B11" s="30" t="s">
        <v>49</v>
      </c>
      <c r="C11" s="29">
        <v>42.6</v>
      </c>
      <c r="D11" s="29">
        <v>60</v>
      </c>
      <c r="E11" s="29">
        <v>58.3</v>
      </c>
      <c r="F11" s="29">
        <v>59.6</v>
      </c>
      <c r="G11" s="29"/>
      <c r="H11" s="29"/>
      <c r="I11" s="29"/>
      <c r="J11" s="29"/>
      <c r="K11" s="29"/>
      <c r="L11" s="29"/>
      <c r="M11" s="29"/>
      <c r="N11" s="29"/>
      <c r="O11" s="29"/>
    </row>
    <row r="12" spans="1:15" x14ac:dyDescent="0.15">
      <c r="A12" s="45"/>
      <c r="B12" s="31" t="s">
        <v>39</v>
      </c>
      <c r="C12" s="33">
        <f t="shared" ref="C12:D12" si="4">C11-C9</f>
        <v>-2.1000000000000014</v>
      </c>
      <c r="D12" s="32">
        <f t="shared" si="4"/>
        <v>7</v>
      </c>
      <c r="E12" s="32">
        <f t="shared" ref="E12:F12" si="5">E11-E9</f>
        <v>-0.60000000000000142</v>
      </c>
      <c r="F12" s="32">
        <f t="shared" si="5"/>
        <v>-0.60000000000000142</v>
      </c>
      <c r="G12" s="33"/>
      <c r="H12" s="33"/>
      <c r="I12" s="33"/>
      <c r="J12" s="33"/>
      <c r="K12" s="33"/>
      <c r="L12" s="33"/>
      <c r="M12" s="33"/>
      <c r="N12" s="33"/>
      <c r="O12" s="33"/>
    </row>
    <row r="13" spans="1:15" x14ac:dyDescent="0.15">
      <c r="A13" s="46"/>
      <c r="B13" s="31" t="s">
        <v>40</v>
      </c>
      <c r="C13" s="33">
        <f t="shared" ref="C13:D13" si="6">C11-C10</f>
        <v>3.3000000000000043</v>
      </c>
      <c r="D13" s="33">
        <f t="shared" si="6"/>
        <v>12.200000000000003</v>
      </c>
      <c r="E13" s="33">
        <f t="shared" ref="E13:F13" si="7">E11-E10</f>
        <v>2.5999999999999943</v>
      </c>
      <c r="F13" s="33">
        <f t="shared" si="7"/>
        <v>9.8000000000000043</v>
      </c>
      <c r="G13" s="33"/>
      <c r="H13" s="33"/>
      <c r="I13" s="33"/>
      <c r="J13" s="33"/>
      <c r="K13" s="33"/>
      <c r="L13" s="33"/>
      <c r="M13" s="33"/>
      <c r="N13" s="33"/>
      <c r="O13" s="33"/>
    </row>
    <row r="14" spans="1:15" x14ac:dyDescent="0.15">
      <c r="A14" s="44" t="s">
        <v>28</v>
      </c>
      <c r="B14" s="27" t="s">
        <v>47</v>
      </c>
      <c r="C14" s="29">
        <v>47.4</v>
      </c>
      <c r="D14" s="29">
        <v>52.3</v>
      </c>
      <c r="E14" s="29">
        <v>60.6</v>
      </c>
      <c r="F14" s="29">
        <v>58.3</v>
      </c>
      <c r="G14" s="29">
        <v>56.3</v>
      </c>
      <c r="H14" s="29">
        <v>50.6</v>
      </c>
      <c r="I14" s="29">
        <v>54.2</v>
      </c>
      <c r="J14" s="29">
        <v>60.3</v>
      </c>
      <c r="K14" s="29">
        <v>54</v>
      </c>
      <c r="L14" s="29">
        <v>59.9</v>
      </c>
      <c r="M14" s="29">
        <v>66.400000000000006</v>
      </c>
      <c r="N14" s="29">
        <v>52</v>
      </c>
      <c r="O14" s="29">
        <v>56.1</v>
      </c>
    </row>
    <row r="15" spans="1:15" x14ac:dyDescent="0.15">
      <c r="A15" s="45"/>
      <c r="B15" s="30" t="s">
        <v>48</v>
      </c>
      <c r="C15" s="29">
        <v>45.5</v>
      </c>
      <c r="D15" s="29">
        <v>52.1</v>
      </c>
      <c r="E15" s="29">
        <v>61.1</v>
      </c>
      <c r="F15" s="29">
        <v>55</v>
      </c>
      <c r="G15" s="29">
        <v>58.8</v>
      </c>
      <c r="H15" s="29">
        <v>53.6</v>
      </c>
      <c r="I15" s="29">
        <v>49.7</v>
      </c>
      <c r="J15" s="29">
        <v>60.3</v>
      </c>
      <c r="K15" s="29">
        <v>55.8</v>
      </c>
      <c r="L15" s="29">
        <v>62.2</v>
      </c>
      <c r="M15" s="29">
        <v>68</v>
      </c>
      <c r="N15" s="29">
        <v>51.7</v>
      </c>
      <c r="O15" s="29">
        <v>56.1</v>
      </c>
    </row>
    <row r="16" spans="1:15" x14ac:dyDescent="0.15">
      <c r="A16" s="45"/>
      <c r="B16" s="30" t="s">
        <v>49</v>
      </c>
      <c r="C16" s="29">
        <v>44.3</v>
      </c>
      <c r="D16" s="29">
        <v>60.2</v>
      </c>
      <c r="E16" s="29">
        <v>59.7</v>
      </c>
      <c r="F16" s="29">
        <v>56.2</v>
      </c>
      <c r="G16" s="29"/>
      <c r="H16" s="29"/>
      <c r="I16" s="29"/>
      <c r="J16" s="29"/>
      <c r="K16" s="29"/>
      <c r="L16" s="29"/>
      <c r="M16" s="29"/>
      <c r="N16" s="29"/>
      <c r="O16" s="29"/>
    </row>
    <row r="17" spans="1:15" x14ac:dyDescent="0.15">
      <c r="A17" s="45"/>
      <c r="B17" s="31" t="s">
        <v>38</v>
      </c>
      <c r="C17" s="34">
        <f t="shared" ref="C17" si="8">C16-C14</f>
        <v>-3.1000000000000014</v>
      </c>
      <c r="D17" s="32">
        <f>D16-D14</f>
        <v>7.9000000000000057</v>
      </c>
      <c r="E17" s="32">
        <f>E16-E14</f>
        <v>-0.89999999999999858</v>
      </c>
      <c r="F17" s="32">
        <f>F16-F14</f>
        <v>-2.0999999999999943</v>
      </c>
      <c r="G17" s="34"/>
      <c r="H17" s="34"/>
      <c r="I17" s="34"/>
      <c r="J17" s="34"/>
      <c r="K17" s="34"/>
      <c r="L17" s="34"/>
      <c r="M17" s="34"/>
      <c r="N17" s="34"/>
      <c r="O17" s="34"/>
    </row>
    <row r="18" spans="1:15" x14ac:dyDescent="0.15">
      <c r="A18" s="46"/>
      <c r="B18" s="31" t="s">
        <v>40</v>
      </c>
      <c r="C18" s="32">
        <f t="shared" ref="C18" si="9">C16-C15</f>
        <v>-1.2000000000000028</v>
      </c>
      <c r="D18" s="33">
        <f>D16-D15</f>
        <v>8.1000000000000014</v>
      </c>
      <c r="E18" s="33">
        <f>E16-E15</f>
        <v>-1.3999999999999986</v>
      </c>
      <c r="F18" s="33">
        <f>F16-F15</f>
        <v>1.2000000000000028</v>
      </c>
      <c r="G18" s="32"/>
      <c r="H18" s="32"/>
      <c r="I18" s="32"/>
      <c r="J18" s="32"/>
      <c r="K18" s="32"/>
      <c r="L18" s="32"/>
      <c r="M18" s="32"/>
      <c r="N18" s="32"/>
      <c r="O18" s="32"/>
    </row>
    <row r="19" spans="1:15" x14ac:dyDescent="0.15">
      <c r="A19" s="44" t="s">
        <v>29</v>
      </c>
      <c r="B19" s="27" t="s">
        <v>47</v>
      </c>
      <c r="C19" s="29">
        <v>37.799999999999997</v>
      </c>
      <c r="D19" s="29">
        <v>47.9</v>
      </c>
      <c r="E19" s="29">
        <v>52.3</v>
      </c>
      <c r="F19" s="29">
        <v>54.9</v>
      </c>
      <c r="G19" s="29">
        <v>55.9</v>
      </c>
      <c r="H19" s="29">
        <v>46.7</v>
      </c>
      <c r="I19" s="29">
        <v>48.9</v>
      </c>
      <c r="J19" s="29">
        <v>60.4</v>
      </c>
      <c r="K19" s="29">
        <v>49.6</v>
      </c>
      <c r="L19" s="29">
        <v>54.4</v>
      </c>
      <c r="M19" s="29">
        <v>59</v>
      </c>
      <c r="N19" s="29">
        <v>44.9</v>
      </c>
      <c r="O19" s="29">
        <v>51.1</v>
      </c>
    </row>
    <row r="20" spans="1:15" x14ac:dyDescent="0.15">
      <c r="A20" s="45"/>
      <c r="B20" s="30" t="s">
        <v>48</v>
      </c>
      <c r="C20" s="29">
        <v>40.200000000000003</v>
      </c>
      <c r="D20" s="29">
        <v>49.9</v>
      </c>
      <c r="E20" s="29">
        <v>58.3</v>
      </c>
      <c r="F20" s="29">
        <v>51.2</v>
      </c>
      <c r="G20" s="29">
        <v>58.7</v>
      </c>
      <c r="H20" s="29">
        <v>50.3</v>
      </c>
      <c r="I20" s="29">
        <v>53.9</v>
      </c>
      <c r="J20" s="29">
        <v>60.1</v>
      </c>
      <c r="K20" s="29">
        <v>54.3</v>
      </c>
      <c r="L20" s="29">
        <v>58.5</v>
      </c>
      <c r="M20" s="29">
        <v>62.3</v>
      </c>
      <c r="N20" s="29">
        <v>45.9</v>
      </c>
      <c r="O20" s="29">
        <v>53.7</v>
      </c>
    </row>
    <row r="21" spans="1:15" x14ac:dyDescent="0.15">
      <c r="A21" s="45"/>
      <c r="B21" s="30" t="s">
        <v>49</v>
      </c>
      <c r="C21" s="29">
        <v>36.1</v>
      </c>
      <c r="D21" s="29">
        <v>60.4</v>
      </c>
      <c r="E21" s="29">
        <v>48.8</v>
      </c>
      <c r="F21" s="29">
        <v>45.8</v>
      </c>
      <c r="G21" s="29"/>
      <c r="H21" s="29"/>
      <c r="I21" s="29"/>
      <c r="J21" s="29"/>
      <c r="K21" s="29"/>
      <c r="L21" s="29"/>
      <c r="M21" s="29"/>
      <c r="N21" s="29"/>
      <c r="O21" s="29"/>
    </row>
    <row r="22" spans="1:15" x14ac:dyDescent="0.15">
      <c r="A22" s="45"/>
      <c r="B22" s="31" t="s">
        <v>38</v>
      </c>
      <c r="C22" s="34">
        <f t="shared" ref="C22:D22" si="10">C21-C19</f>
        <v>-1.6999999999999957</v>
      </c>
      <c r="D22" s="32">
        <f t="shared" si="10"/>
        <v>12.5</v>
      </c>
      <c r="E22" s="32">
        <f t="shared" ref="E22:F22" si="11">E21-E19</f>
        <v>-3.5</v>
      </c>
      <c r="F22" s="32">
        <f t="shared" si="11"/>
        <v>-9.1000000000000014</v>
      </c>
      <c r="G22" s="34"/>
      <c r="H22" s="34"/>
      <c r="I22" s="34"/>
      <c r="J22" s="34"/>
      <c r="K22" s="34"/>
      <c r="L22" s="34"/>
      <c r="M22" s="34"/>
      <c r="N22" s="34"/>
      <c r="O22" s="34"/>
    </row>
    <row r="23" spans="1:15" x14ac:dyDescent="0.15">
      <c r="A23" s="46"/>
      <c r="B23" s="31" t="s">
        <v>40</v>
      </c>
      <c r="C23" s="34">
        <f t="shared" ref="C23:D23" si="12">C21-C20</f>
        <v>-4.1000000000000014</v>
      </c>
      <c r="D23" s="33">
        <f t="shared" si="12"/>
        <v>10.5</v>
      </c>
      <c r="E23" s="33">
        <f t="shared" ref="E23:F23" si="13">E21-E20</f>
        <v>-9.5</v>
      </c>
      <c r="F23" s="33">
        <f t="shared" si="13"/>
        <v>-5.4000000000000057</v>
      </c>
      <c r="G23" s="34"/>
      <c r="H23" s="34"/>
      <c r="I23" s="34"/>
      <c r="J23" s="34"/>
      <c r="K23" s="34"/>
      <c r="L23" s="34"/>
      <c r="M23" s="34"/>
      <c r="N23" s="34"/>
      <c r="O23" s="34"/>
    </row>
    <row r="24" spans="1:15" x14ac:dyDescent="0.15">
      <c r="A24" s="44" t="s">
        <v>30</v>
      </c>
      <c r="B24" s="27" t="s">
        <v>47</v>
      </c>
      <c r="C24" s="29">
        <v>43.7</v>
      </c>
      <c r="D24" s="29">
        <v>50.5</v>
      </c>
      <c r="E24" s="29">
        <v>57.1</v>
      </c>
      <c r="F24" s="29">
        <v>57.5</v>
      </c>
      <c r="G24" s="29">
        <v>58.2</v>
      </c>
      <c r="H24" s="29">
        <v>50</v>
      </c>
      <c r="I24" s="29">
        <v>53.7</v>
      </c>
      <c r="J24" s="29">
        <v>62.9</v>
      </c>
      <c r="K24" s="29">
        <v>54.7</v>
      </c>
      <c r="L24" s="29">
        <v>60.6</v>
      </c>
      <c r="M24" s="29">
        <v>62.6</v>
      </c>
      <c r="N24" s="29">
        <v>48.9</v>
      </c>
      <c r="O24" s="29">
        <v>55.1</v>
      </c>
    </row>
    <row r="25" spans="1:15" x14ac:dyDescent="0.15">
      <c r="A25" s="45"/>
      <c r="B25" s="30" t="s">
        <v>48</v>
      </c>
      <c r="C25" s="29">
        <v>41.2</v>
      </c>
      <c r="D25" s="29">
        <v>50</v>
      </c>
      <c r="E25" s="29">
        <v>58.4</v>
      </c>
      <c r="F25" s="29">
        <v>52.4</v>
      </c>
      <c r="G25" s="29">
        <v>57.4</v>
      </c>
      <c r="H25" s="29">
        <v>51.6</v>
      </c>
      <c r="I25" s="29">
        <v>51.6</v>
      </c>
      <c r="J25" s="29">
        <v>60.8</v>
      </c>
      <c r="K25" s="29">
        <v>55.5</v>
      </c>
      <c r="L25" s="29">
        <v>58.7</v>
      </c>
      <c r="M25" s="29">
        <v>62.9</v>
      </c>
      <c r="N25" s="29">
        <v>48.1</v>
      </c>
      <c r="O25" s="29">
        <v>54.1</v>
      </c>
    </row>
    <row r="26" spans="1:15" x14ac:dyDescent="0.15">
      <c r="A26" s="45"/>
      <c r="B26" s="30" t="s">
        <v>49</v>
      </c>
      <c r="C26" s="29">
        <v>41</v>
      </c>
      <c r="D26" s="29">
        <v>59.4</v>
      </c>
      <c r="E26" s="29">
        <v>54.2</v>
      </c>
      <c r="F26" s="29">
        <v>54.1</v>
      </c>
      <c r="G26" s="29"/>
      <c r="H26" s="29"/>
      <c r="I26" s="29"/>
      <c r="J26" s="29"/>
      <c r="K26" s="29"/>
      <c r="L26" s="29"/>
      <c r="M26" s="29"/>
      <c r="N26" s="29"/>
      <c r="O26" s="29"/>
    </row>
    <row r="27" spans="1:15" x14ac:dyDescent="0.15">
      <c r="A27" s="45"/>
      <c r="B27" s="31" t="s">
        <v>38</v>
      </c>
      <c r="C27" s="33">
        <f t="shared" ref="C27:D27" si="14">C26-C24</f>
        <v>-2.7000000000000028</v>
      </c>
      <c r="D27" s="32">
        <f t="shared" si="14"/>
        <v>8.8999999999999986</v>
      </c>
      <c r="E27" s="32">
        <f t="shared" ref="E27:F27" si="15">E26-E24</f>
        <v>-2.8999999999999986</v>
      </c>
      <c r="F27" s="32">
        <f t="shared" si="15"/>
        <v>-3.3999999999999986</v>
      </c>
      <c r="G27" s="33"/>
      <c r="H27" s="33"/>
      <c r="I27" s="33"/>
      <c r="J27" s="33"/>
      <c r="K27" s="33"/>
      <c r="L27" s="33"/>
      <c r="M27" s="33"/>
      <c r="N27" s="33"/>
      <c r="O27" s="33"/>
    </row>
    <row r="28" spans="1:15" x14ac:dyDescent="0.15">
      <c r="A28" s="46"/>
      <c r="B28" s="31" t="s">
        <v>40</v>
      </c>
      <c r="C28" s="33">
        <f t="shared" ref="C28:D28" si="16">C26-C25</f>
        <v>-0.20000000000000284</v>
      </c>
      <c r="D28" s="33">
        <f t="shared" si="16"/>
        <v>9.3999999999999986</v>
      </c>
      <c r="E28" s="33">
        <f t="shared" ref="E28:F28" si="17">E26-E25</f>
        <v>-4.1999999999999957</v>
      </c>
      <c r="F28" s="33">
        <f t="shared" si="17"/>
        <v>1.7000000000000028</v>
      </c>
      <c r="G28" s="33"/>
      <c r="H28" s="33"/>
      <c r="I28" s="33"/>
      <c r="J28" s="33"/>
      <c r="K28" s="33"/>
      <c r="L28" s="33"/>
      <c r="M28" s="33"/>
      <c r="N28" s="33"/>
      <c r="O28" s="33"/>
    </row>
    <row r="29" spans="1:15" x14ac:dyDescent="0.15">
      <c r="A29" s="44" t="s">
        <v>31</v>
      </c>
      <c r="B29" s="27" t="s">
        <v>47</v>
      </c>
      <c r="C29" s="29">
        <v>54</v>
      </c>
      <c r="D29" s="29">
        <v>61.9</v>
      </c>
      <c r="E29" s="29">
        <v>63.4</v>
      </c>
      <c r="F29" s="29">
        <v>65</v>
      </c>
      <c r="G29" s="29">
        <v>63.2</v>
      </c>
      <c r="H29" s="29">
        <v>60.6</v>
      </c>
      <c r="I29" s="29">
        <v>63.3</v>
      </c>
      <c r="J29" s="29">
        <v>69.400000000000006</v>
      </c>
      <c r="K29" s="29">
        <v>63.4</v>
      </c>
      <c r="L29" s="29">
        <v>63.6</v>
      </c>
      <c r="M29" s="29">
        <v>65.599999999999994</v>
      </c>
      <c r="N29" s="29">
        <v>58.7</v>
      </c>
      <c r="O29" s="29">
        <v>62.7</v>
      </c>
    </row>
    <row r="30" spans="1:15" x14ac:dyDescent="0.15">
      <c r="A30" s="45"/>
      <c r="B30" s="30" t="s">
        <v>48</v>
      </c>
      <c r="C30" s="29">
        <v>46</v>
      </c>
      <c r="D30" s="29">
        <v>53</v>
      </c>
      <c r="E30" s="29">
        <v>56.8</v>
      </c>
      <c r="F30" s="29">
        <v>55</v>
      </c>
      <c r="G30" s="29">
        <v>56.1</v>
      </c>
      <c r="H30" s="29">
        <v>55.3</v>
      </c>
      <c r="I30" s="29">
        <v>57.9</v>
      </c>
      <c r="J30" s="29">
        <v>62.6</v>
      </c>
      <c r="K30" s="29">
        <v>59.7</v>
      </c>
      <c r="L30" s="29">
        <v>61.9</v>
      </c>
      <c r="M30" s="29">
        <v>63</v>
      </c>
      <c r="N30" s="29">
        <v>57.2</v>
      </c>
      <c r="O30" s="29">
        <v>57</v>
      </c>
    </row>
    <row r="31" spans="1:15" x14ac:dyDescent="0.15">
      <c r="A31" s="45"/>
      <c r="B31" s="30" t="s">
        <v>49</v>
      </c>
      <c r="C31" s="29">
        <v>51.2</v>
      </c>
      <c r="D31" s="29">
        <v>66.900000000000006</v>
      </c>
      <c r="E31" s="29">
        <v>60</v>
      </c>
      <c r="F31" s="29">
        <v>59.8</v>
      </c>
      <c r="G31" s="29"/>
      <c r="H31" s="29"/>
      <c r="I31" s="29"/>
      <c r="J31" s="29"/>
      <c r="K31" s="29"/>
      <c r="L31" s="29"/>
      <c r="M31" s="29"/>
      <c r="N31" s="29"/>
      <c r="O31" s="29"/>
    </row>
    <row r="32" spans="1:15" x14ac:dyDescent="0.15">
      <c r="A32" s="45"/>
      <c r="B32" s="31" t="s">
        <v>38</v>
      </c>
      <c r="C32" s="33">
        <f t="shared" ref="C32" si="18">C31-C29</f>
        <v>-2.7999999999999972</v>
      </c>
      <c r="D32" s="32">
        <f>D31-D29</f>
        <v>5.0000000000000071</v>
      </c>
      <c r="E32" s="32">
        <f>E31-E29</f>
        <v>-3.3999999999999986</v>
      </c>
      <c r="F32" s="32">
        <f>F31-F29</f>
        <v>-5.2000000000000028</v>
      </c>
      <c r="G32" s="33"/>
      <c r="H32" s="33"/>
      <c r="I32" s="33"/>
      <c r="J32" s="33"/>
      <c r="K32" s="33"/>
      <c r="L32" s="33"/>
      <c r="M32" s="33"/>
      <c r="N32" s="33"/>
      <c r="O32" s="33"/>
    </row>
    <row r="33" spans="1:15" x14ac:dyDescent="0.15">
      <c r="A33" s="46"/>
      <c r="B33" s="31" t="s">
        <v>40</v>
      </c>
      <c r="C33" s="33">
        <f t="shared" ref="C33" si="19">C31-C30</f>
        <v>5.2000000000000028</v>
      </c>
      <c r="D33" s="33">
        <f>D31-D30</f>
        <v>13.900000000000006</v>
      </c>
      <c r="E33" s="33">
        <f>E31-E30</f>
        <v>3.2000000000000028</v>
      </c>
      <c r="F33" s="33">
        <f>F31-F30</f>
        <v>4.7999999999999972</v>
      </c>
      <c r="G33" s="33"/>
      <c r="H33" s="33"/>
      <c r="I33" s="33"/>
      <c r="J33" s="33"/>
      <c r="K33" s="33"/>
      <c r="L33" s="33"/>
      <c r="M33" s="33"/>
      <c r="N33" s="33"/>
      <c r="O33" s="33"/>
    </row>
  </sheetData>
  <mergeCells count="6">
    <mergeCell ref="A29:A33"/>
    <mergeCell ref="A4:A8"/>
    <mergeCell ref="A9:A13"/>
    <mergeCell ref="A14:A18"/>
    <mergeCell ref="A19:A23"/>
    <mergeCell ref="A24:A28"/>
  </mergeCells>
  <phoneticPr fontId="3"/>
  <pageMargins left="0.7" right="0.7" top="0.75" bottom="0.75" header="0.3" footer="0.3"/>
  <pageSetup paperSize="9" scale="8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全体</vt:lpstr>
      <vt:lpstr>外国人</vt:lpstr>
      <vt:lpstr>日本人</vt:lpstr>
      <vt:lpstr>客室稼働率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