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Up-sks-fs01s2\共有\四国運輸局\! 10.(共有)観光部\! 2.(共有)観光企画課\!03 検討中フォルダ（保存期間1年未満）\02_11_★データ資料関係寄せ集め\04_○宿泊統計 プレス発表\03_プレス資料エクセル・パワポ\HP掲載用表＆色付け\2024統計表\"/>
    </mc:Choice>
  </mc:AlternateContent>
  <xr:revisionPtr revIDLastSave="0" documentId="13_ncr:1_{2713138C-C28B-421B-BEA4-E6F2AFD91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O18" i="4"/>
  <c r="O17" i="4"/>
  <c r="O13" i="4"/>
  <c r="N12" i="4"/>
  <c r="O12" i="4"/>
  <c r="N13" i="4"/>
  <c r="N17" i="4"/>
  <c r="N18" i="4"/>
  <c r="N32" i="4"/>
  <c r="O32" i="4"/>
  <c r="N33" i="4"/>
  <c r="O33" i="4"/>
  <c r="N27" i="4"/>
  <c r="O27" i="4"/>
  <c r="N28" i="4"/>
  <c r="O28" i="4"/>
  <c r="N22" i="4"/>
  <c r="O22" i="4"/>
  <c r="N23" i="4"/>
  <c r="O23" i="4"/>
  <c r="N7" i="4"/>
  <c r="O7" i="4"/>
  <c r="N8" i="4"/>
  <c r="O8" i="4"/>
  <c r="N31" i="3"/>
  <c r="O31" i="3"/>
  <c r="O32" i="3" s="1"/>
  <c r="N32" i="3"/>
  <c r="N33" i="3"/>
  <c r="N26" i="3"/>
  <c r="N27" i="3" s="1"/>
  <c r="O26" i="3"/>
  <c r="O27" i="3" s="1"/>
  <c r="N21" i="3"/>
  <c r="O21" i="3"/>
  <c r="O23" i="3" s="1"/>
  <c r="N22" i="3"/>
  <c r="N23" i="3"/>
  <c r="N16" i="3"/>
  <c r="N17" i="3" s="1"/>
  <c r="O16" i="3"/>
  <c r="O17" i="3" s="1"/>
  <c r="N11" i="3"/>
  <c r="N12" i="3" s="1"/>
  <c r="O11" i="3"/>
  <c r="O12" i="3" s="1"/>
  <c r="N6" i="3"/>
  <c r="O6" i="3"/>
  <c r="O7" i="3" s="1"/>
  <c r="N7" i="3"/>
  <c r="N8" i="3"/>
  <c r="N7" i="2"/>
  <c r="O7" i="2"/>
  <c r="N8" i="2"/>
  <c r="O8" i="2"/>
  <c r="N12" i="2"/>
  <c r="O12" i="2"/>
  <c r="N13" i="2"/>
  <c r="O13" i="2"/>
  <c r="N17" i="2"/>
  <c r="O17" i="2"/>
  <c r="N18" i="2"/>
  <c r="O18" i="2"/>
  <c r="N22" i="2"/>
  <c r="O22" i="2"/>
  <c r="N23" i="2"/>
  <c r="O23" i="2"/>
  <c r="N27" i="2"/>
  <c r="O27" i="2"/>
  <c r="N28" i="2"/>
  <c r="O28" i="2"/>
  <c r="N32" i="2"/>
  <c r="O32" i="2"/>
  <c r="N33" i="2"/>
  <c r="O33" i="2"/>
  <c r="O32" i="1"/>
  <c r="O33" i="1"/>
  <c r="O28" i="1"/>
  <c r="O22" i="1"/>
  <c r="O23" i="1"/>
  <c r="O17" i="1"/>
  <c r="O18" i="1"/>
  <c r="O12" i="1"/>
  <c r="O13" i="1"/>
  <c r="O7" i="1"/>
  <c r="O8" i="1"/>
  <c r="N22" i="1"/>
  <c r="N23" i="1"/>
  <c r="N17" i="1"/>
  <c r="N18" i="1"/>
  <c r="N12" i="1"/>
  <c r="N13" i="1"/>
  <c r="N7" i="1"/>
  <c r="N8" i="1"/>
  <c r="N27" i="1"/>
  <c r="N28" i="1"/>
  <c r="N32" i="1"/>
  <c r="N33" i="1"/>
  <c r="O22" i="3" l="1"/>
  <c r="O33" i="3"/>
  <c r="O13" i="3"/>
  <c r="O8" i="3"/>
  <c r="O28" i="3"/>
  <c r="N28" i="3"/>
  <c r="O18" i="3"/>
  <c r="N18" i="3"/>
  <c r="N13" i="3"/>
  <c r="M22" i="4"/>
  <c r="M23" i="4"/>
  <c r="M17" i="4"/>
  <c r="M18" i="4"/>
  <c r="M12" i="4"/>
  <c r="M13" i="4"/>
  <c r="M7" i="4"/>
  <c r="M8" i="4"/>
  <c r="M27" i="4"/>
  <c r="M28" i="4"/>
  <c r="M32" i="4"/>
  <c r="M33" i="4"/>
  <c r="M6" i="3"/>
  <c r="M7" i="3" s="1"/>
  <c r="M9" i="3"/>
  <c r="M10" i="3"/>
  <c r="M11" i="3"/>
  <c r="M12" i="3"/>
  <c r="M13" i="3"/>
  <c r="M14" i="3"/>
  <c r="M15" i="3"/>
  <c r="M18" i="3" s="1"/>
  <c r="M16" i="3"/>
  <c r="M17" i="3"/>
  <c r="M19" i="3"/>
  <c r="M20" i="3"/>
  <c r="M23" i="3" s="1"/>
  <c r="M21" i="3"/>
  <c r="M22" i="3" s="1"/>
  <c r="M24" i="3"/>
  <c r="M25" i="3"/>
  <c r="M26" i="3"/>
  <c r="M28" i="3" s="1"/>
  <c r="M27" i="3"/>
  <c r="M29" i="3"/>
  <c r="M32" i="3" s="1"/>
  <c r="M30" i="3"/>
  <c r="M33" i="3" s="1"/>
  <c r="M31" i="3"/>
  <c r="M32" i="2"/>
  <c r="M33" i="2"/>
  <c r="M27" i="2"/>
  <c r="M28" i="2"/>
  <c r="M22" i="2"/>
  <c r="M23" i="2"/>
  <c r="M17" i="2"/>
  <c r="M18" i="2"/>
  <c r="M12" i="2"/>
  <c r="M13" i="2"/>
  <c r="M7" i="2"/>
  <c r="M8" i="2"/>
  <c r="M32" i="1"/>
  <c r="M33" i="1"/>
  <c r="M27" i="1"/>
  <c r="M28" i="1"/>
  <c r="M22" i="1"/>
  <c r="M23" i="1"/>
  <c r="M17" i="1"/>
  <c r="M18" i="1"/>
  <c r="M12" i="1"/>
  <c r="M13" i="1"/>
  <c r="M7" i="1"/>
  <c r="M8" i="1"/>
  <c r="L32" i="4"/>
  <c r="L33" i="4"/>
  <c r="L27" i="4"/>
  <c r="L28" i="4"/>
  <c r="L22" i="4"/>
  <c r="L23" i="4"/>
  <c r="L17" i="4"/>
  <c r="L18" i="4"/>
  <c r="L12" i="4"/>
  <c r="L13" i="4"/>
  <c r="L7" i="4"/>
  <c r="L8" i="4"/>
  <c r="L31" i="3"/>
  <c r="L33" i="3" s="1"/>
  <c r="L32" i="3"/>
  <c r="L26" i="3"/>
  <c r="L27" i="3" s="1"/>
  <c r="L21" i="3"/>
  <c r="L22" i="3" s="1"/>
  <c r="L16" i="3"/>
  <c r="L17" i="3"/>
  <c r="L18" i="3"/>
  <c r="L11" i="3"/>
  <c r="L12" i="3" s="1"/>
  <c r="L13" i="3"/>
  <c r="L6" i="3"/>
  <c r="L7" i="3" s="1"/>
  <c r="L32" i="2"/>
  <c r="L33" i="2"/>
  <c r="L27" i="2"/>
  <c r="L28" i="2"/>
  <c r="L22" i="2"/>
  <c r="L23" i="2"/>
  <c r="L17" i="2"/>
  <c r="L18" i="2"/>
  <c r="L12" i="2"/>
  <c r="L13" i="2"/>
  <c r="L7" i="2"/>
  <c r="L8" i="2"/>
  <c r="L32" i="1"/>
  <c r="L33" i="1"/>
  <c r="L27" i="1"/>
  <c r="L28" i="1"/>
  <c r="L22" i="1"/>
  <c r="L23" i="1"/>
  <c r="L17" i="1"/>
  <c r="L18" i="1"/>
  <c r="L12" i="1"/>
  <c r="L13" i="1"/>
  <c r="L7" i="1"/>
  <c r="L8" i="1"/>
  <c r="K32" i="4"/>
  <c r="K33" i="4"/>
  <c r="K27" i="4"/>
  <c r="K28" i="4"/>
  <c r="K22" i="4"/>
  <c r="K23" i="4"/>
  <c r="K17" i="4"/>
  <c r="K18" i="4"/>
  <c r="K12" i="4"/>
  <c r="K13" i="4"/>
  <c r="K7" i="4"/>
  <c r="K8" i="4"/>
  <c r="K31" i="3"/>
  <c r="K26" i="3"/>
  <c r="K21" i="3"/>
  <c r="K16" i="3"/>
  <c r="K11" i="3"/>
  <c r="K6" i="3"/>
  <c r="K32" i="2"/>
  <c r="K33" i="2"/>
  <c r="K27" i="2"/>
  <c r="K28" i="2"/>
  <c r="K22" i="2"/>
  <c r="K23" i="2"/>
  <c r="K17" i="2"/>
  <c r="K18" i="2"/>
  <c r="K12" i="2"/>
  <c r="K13" i="2"/>
  <c r="K7" i="2"/>
  <c r="K8" i="2"/>
  <c r="K32" i="1"/>
  <c r="K33" i="1"/>
  <c r="K27" i="1"/>
  <c r="K28" i="1"/>
  <c r="K22" i="1"/>
  <c r="K23" i="1"/>
  <c r="K17" i="1"/>
  <c r="K18" i="1"/>
  <c r="K12" i="1"/>
  <c r="K13" i="1"/>
  <c r="K7" i="1"/>
  <c r="K8" i="1"/>
  <c r="J32" i="4"/>
  <c r="J33" i="4"/>
  <c r="J27" i="4"/>
  <c r="J28" i="4"/>
  <c r="J22" i="4"/>
  <c r="J23" i="4"/>
  <c r="J17" i="4"/>
  <c r="J18" i="4"/>
  <c r="J12" i="4"/>
  <c r="J13" i="4"/>
  <c r="J7" i="4"/>
  <c r="J8" i="4"/>
  <c r="J31" i="3"/>
  <c r="J26" i="3"/>
  <c r="J21" i="3"/>
  <c r="J16" i="3"/>
  <c r="J11" i="3"/>
  <c r="J6" i="3"/>
  <c r="J23" i="2"/>
  <c r="J32" i="2"/>
  <c r="J33" i="2"/>
  <c r="J27" i="2"/>
  <c r="J28" i="2"/>
  <c r="J22" i="2"/>
  <c r="J17" i="2"/>
  <c r="J18" i="2"/>
  <c r="J12" i="2"/>
  <c r="J13" i="2"/>
  <c r="J7" i="2"/>
  <c r="J8" i="2"/>
  <c r="J32" i="1"/>
  <c r="J33" i="1"/>
  <c r="J27" i="1"/>
  <c r="J28" i="1"/>
  <c r="J22" i="1"/>
  <c r="J23" i="1"/>
  <c r="J17" i="1"/>
  <c r="J18" i="1"/>
  <c r="J12" i="1"/>
  <c r="J13" i="1"/>
  <c r="J7" i="1"/>
  <c r="J8" i="1"/>
  <c r="I32" i="4"/>
  <c r="I33" i="4"/>
  <c r="I27" i="4"/>
  <c r="I28" i="4"/>
  <c r="I22" i="4"/>
  <c r="I23" i="4"/>
  <c r="I17" i="4"/>
  <c r="I18" i="4"/>
  <c r="I12" i="4"/>
  <c r="I13" i="4"/>
  <c r="I7" i="4"/>
  <c r="I8" i="4"/>
  <c r="I31" i="3"/>
  <c r="I26" i="3"/>
  <c r="I21" i="3"/>
  <c r="I16" i="3"/>
  <c r="I11" i="3"/>
  <c r="I6" i="3"/>
  <c r="I33" i="2"/>
  <c r="I32" i="2"/>
  <c r="I27" i="2"/>
  <c r="I28" i="2"/>
  <c r="I22" i="2"/>
  <c r="I23" i="2"/>
  <c r="I17" i="2"/>
  <c r="I18" i="2"/>
  <c r="I12" i="2"/>
  <c r="I13" i="2"/>
  <c r="I7" i="2"/>
  <c r="I8" i="2"/>
  <c r="I32" i="1"/>
  <c r="I33" i="1"/>
  <c r="I27" i="1"/>
  <c r="I28" i="1"/>
  <c r="I22" i="1"/>
  <c r="I23" i="1"/>
  <c r="I17" i="1"/>
  <c r="I18" i="1"/>
  <c r="I12" i="1"/>
  <c r="I13" i="1"/>
  <c r="I7" i="1"/>
  <c r="I8" i="1"/>
  <c r="O29" i="3"/>
  <c r="O24" i="3"/>
  <c r="O19" i="3"/>
  <c r="O14" i="3"/>
  <c r="O9" i="3"/>
  <c r="O4" i="3"/>
  <c r="O5" i="3"/>
  <c r="O10" i="3"/>
  <c r="O15" i="3"/>
  <c r="O20" i="3"/>
  <c r="O25" i="3"/>
  <c r="O30" i="3"/>
  <c r="H8" i="1"/>
  <c r="H28" i="2"/>
  <c r="H32" i="4"/>
  <c r="H33" i="4"/>
  <c r="H27" i="4"/>
  <c r="H28" i="4"/>
  <c r="H22" i="4"/>
  <c r="H23" i="4"/>
  <c r="H17" i="4"/>
  <c r="H18" i="4"/>
  <c r="H12" i="4"/>
  <c r="H13" i="4"/>
  <c r="H7" i="4"/>
  <c r="H8" i="4"/>
  <c r="H31" i="3"/>
  <c r="H26" i="3"/>
  <c r="H21" i="3"/>
  <c r="H16" i="3"/>
  <c r="H11" i="3"/>
  <c r="H6" i="3"/>
  <c r="H32" i="2"/>
  <c r="H33" i="2"/>
  <c r="H27" i="2"/>
  <c r="H22" i="2"/>
  <c r="H23" i="2"/>
  <c r="H17" i="2"/>
  <c r="H18" i="2"/>
  <c r="H12" i="2"/>
  <c r="H13" i="2"/>
  <c r="H7" i="2"/>
  <c r="H8" i="2"/>
  <c r="H32" i="1"/>
  <c r="H33" i="1"/>
  <c r="H27" i="1"/>
  <c r="H28" i="1"/>
  <c r="H22" i="1"/>
  <c r="H23" i="1"/>
  <c r="H17" i="1"/>
  <c r="H18" i="1"/>
  <c r="H12" i="1"/>
  <c r="H13" i="1"/>
  <c r="H7" i="1"/>
  <c r="G32" i="4"/>
  <c r="G33" i="4"/>
  <c r="G27" i="4"/>
  <c r="G28" i="4"/>
  <c r="G22" i="4"/>
  <c r="G23" i="4"/>
  <c r="G17" i="4"/>
  <c r="G18" i="4"/>
  <c r="G12" i="4"/>
  <c r="G13" i="4"/>
  <c r="G7" i="4"/>
  <c r="G8" i="4"/>
  <c r="G31" i="3"/>
  <c r="G26" i="3"/>
  <c r="G21" i="3"/>
  <c r="G16" i="3"/>
  <c r="G11" i="3"/>
  <c r="G6" i="3"/>
  <c r="G32" i="2"/>
  <c r="G33" i="2"/>
  <c r="G27" i="2"/>
  <c r="G28" i="2"/>
  <c r="G22" i="2"/>
  <c r="G23" i="2"/>
  <c r="G17" i="2"/>
  <c r="G18" i="2"/>
  <c r="G12" i="2"/>
  <c r="G13" i="2"/>
  <c r="G7" i="2"/>
  <c r="G8" i="2"/>
  <c r="G32" i="1"/>
  <c r="G33" i="1"/>
  <c r="G27" i="1"/>
  <c r="G28" i="1"/>
  <c r="G22" i="1"/>
  <c r="G23" i="1"/>
  <c r="G17" i="1"/>
  <c r="G18" i="1"/>
  <c r="G12" i="1"/>
  <c r="G13" i="1"/>
  <c r="G8" i="1"/>
  <c r="G7" i="1"/>
  <c r="F32" i="4"/>
  <c r="F33" i="4"/>
  <c r="F27" i="4"/>
  <c r="F28" i="4"/>
  <c r="F22" i="4"/>
  <c r="F23" i="4"/>
  <c r="F17" i="4"/>
  <c r="F18" i="4"/>
  <c r="F12" i="4"/>
  <c r="F13" i="4"/>
  <c r="F7" i="4"/>
  <c r="F8" i="4"/>
  <c r="F31" i="3"/>
  <c r="F26" i="3"/>
  <c r="F21" i="3"/>
  <c r="F16" i="3"/>
  <c r="F11" i="3"/>
  <c r="F6" i="3"/>
  <c r="F33" i="2"/>
  <c r="F32" i="2"/>
  <c r="F28" i="2"/>
  <c r="F27" i="2"/>
  <c r="F23" i="2"/>
  <c r="F22" i="2"/>
  <c r="F18" i="2"/>
  <c r="F17" i="2"/>
  <c r="F13" i="2"/>
  <c r="F12" i="2"/>
  <c r="F8" i="2"/>
  <c r="F7" i="2"/>
  <c r="F33" i="1"/>
  <c r="F32" i="1"/>
  <c r="F28" i="1"/>
  <c r="F27" i="1"/>
  <c r="F23" i="1"/>
  <c r="F22" i="1"/>
  <c r="F18" i="1"/>
  <c r="F17" i="1"/>
  <c r="F13" i="1"/>
  <c r="F12" i="1"/>
  <c r="F8" i="1"/>
  <c r="F7" i="1"/>
  <c r="M8" i="3" l="1"/>
  <c r="L28" i="3"/>
  <c r="L23" i="3"/>
  <c r="L8" i="3"/>
  <c r="E8" i="2"/>
  <c r="E32" i="4"/>
  <c r="E33" i="4"/>
  <c r="E27" i="4"/>
  <c r="E28" i="4"/>
  <c r="E22" i="4"/>
  <c r="E23" i="4"/>
  <c r="E17" i="4"/>
  <c r="E18" i="4"/>
  <c r="E12" i="4"/>
  <c r="E13" i="4"/>
  <c r="E7" i="4"/>
  <c r="E8" i="4"/>
  <c r="D31" i="3"/>
  <c r="E31" i="3"/>
  <c r="D26" i="3"/>
  <c r="E26" i="3"/>
  <c r="D21" i="3"/>
  <c r="E21" i="3"/>
  <c r="D16" i="3"/>
  <c r="E16" i="3"/>
  <c r="D11" i="3"/>
  <c r="E11" i="3"/>
  <c r="D6" i="3"/>
  <c r="E6" i="3"/>
  <c r="E32" i="2"/>
  <c r="E33" i="2"/>
  <c r="E27" i="2"/>
  <c r="E28" i="2"/>
  <c r="E22" i="2"/>
  <c r="E23" i="2"/>
  <c r="E17" i="2"/>
  <c r="E18" i="2"/>
  <c r="E12" i="2"/>
  <c r="E13" i="2"/>
  <c r="E7" i="2"/>
  <c r="E32" i="1"/>
  <c r="E33" i="1"/>
  <c r="E27" i="1"/>
  <c r="E28" i="1"/>
  <c r="E22" i="1"/>
  <c r="E23" i="1"/>
  <c r="E17" i="1"/>
  <c r="E18" i="1"/>
  <c r="E12" i="1"/>
  <c r="E13" i="1"/>
  <c r="E8" i="1"/>
  <c r="E7" i="1"/>
  <c r="A1" i="4"/>
  <c r="A1" i="3"/>
  <c r="A1" i="2"/>
  <c r="D33" i="4"/>
  <c r="D32" i="4"/>
  <c r="D28" i="4"/>
  <c r="D27" i="4"/>
  <c r="D23" i="4"/>
  <c r="D22" i="4"/>
  <c r="D18" i="4"/>
  <c r="D17" i="4"/>
  <c r="D13" i="4"/>
  <c r="D12" i="4"/>
  <c r="D8" i="4"/>
  <c r="D7" i="4"/>
  <c r="D33" i="2"/>
  <c r="D32" i="2"/>
  <c r="D28" i="2"/>
  <c r="D27" i="2"/>
  <c r="D23" i="2"/>
  <c r="D22" i="2"/>
  <c r="D18" i="2"/>
  <c r="D17" i="2"/>
  <c r="D13" i="2"/>
  <c r="D12" i="2"/>
  <c r="D8" i="2"/>
  <c r="D7" i="2"/>
  <c r="D33" i="1"/>
  <c r="D32" i="1"/>
  <c r="D28" i="1"/>
  <c r="D27" i="1"/>
  <c r="D23" i="1"/>
  <c r="D22" i="1"/>
  <c r="D18" i="1"/>
  <c r="D17" i="1"/>
  <c r="D13" i="1"/>
  <c r="D12" i="1"/>
  <c r="D8" i="1"/>
  <c r="D7" i="1"/>
  <c r="C7" i="2" l="1"/>
  <c r="C8" i="2"/>
  <c r="C33" i="4"/>
  <c r="C32" i="4"/>
  <c r="C28" i="4"/>
  <c r="C27" i="4"/>
  <c r="C23" i="4"/>
  <c r="C22" i="4"/>
  <c r="C18" i="4"/>
  <c r="C17" i="4"/>
  <c r="C13" i="4"/>
  <c r="C12" i="4"/>
  <c r="C8" i="4"/>
  <c r="C7" i="4"/>
  <c r="C33" i="2"/>
  <c r="C32" i="2"/>
  <c r="C27" i="2"/>
  <c r="C28" i="2"/>
  <c r="C23" i="2"/>
  <c r="C22" i="2"/>
  <c r="C18" i="2"/>
  <c r="C17" i="2"/>
  <c r="C13" i="2"/>
  <c r="C12" i="2"/>
  <c r="C33" i="1"/>
  <c r="C32" i="1"/>
  <c r="C28" i="1"/>
  <c r="C27" i="1"/>
  <c r="C23" i="1"/>
  <c r="C22" i="1"/>
  <c r="C18" i="1"/>
  <c r="C17" i="1"/>
  <c r="C13" i="1"/>
  <c r="C12" i="1"/>
  <c r="C8" i="1"/>
  <c r="C7" i="1"/>
  <c r="N9" i="3" l="1"/>
  <c r="N10" i="3"/>
  <c r="N14" i="3"/>
  <c r="N15" i="3"/>
  <c r="N19" i="3"/>
  <c r="N20" i="3"/>
  <c r="N24" i="3"/>
  <c r="N25" i="3"/>
  <c r="N29" i="3"/>
  <c r="N30" i="3"/>
  <c r="C5" i="3" l="1"/>
  <c r="D5" i="3"/>
  <c r="D8" i="3" s="1"/>
  <c r="E5" i="3"/>
  <c r="E8" i="3" s="1"/>
  <c r="F5" i="3"/>
  <c r="F8" i="3" s="1"/>
  <c r="G5" i="3"/>
  <c r="G8" i="3" s="1"/>
  <c r="H5" i="3"/>
  <c r="H8" i="3" s="1"/>
  <c r="I5" i="3"/>
  <c r="I8" i="3" s="1"/>
  <c r="J5" i="3"/>
  <c r="J8" i="3" s="1"/>
  <c r="K5" i="3"/>
  <c r="K8" i="3" s="1"/>
  <c r="L5" i="3"/>
  <c r="M5" i="3"/>
  <c r="N5" i="3"/>
  <c r="C10" i="3"/>
  <c r="D10" i="3"/>
  <c r="D13" i="3" s="1"/>
  <c r="E10" i="3"/>
  <c r="E13" i="3" s="1"/>
  <c r="F10" i="3"/>
  <c r="F13" i="3" s="1"/>
  <c r="G10" i="3"/>
  <c r="G13" i="3" s="1"/>
  <c r="H10" i="3"/>
  <c r="H13" i="3" s="1"/>
  <c r="I10" i="3"/>
  <c r="I13" i="3" s="1"/>
  <c r="J10" i="3"/>
  <c r="J13" i="3" s="1"/>
  <c r="K10" i="3"/>
  <c r="K13" i="3" s="1"/>
  <c r="L10" i="3"/>
  <c r="C15" i="3"/>
  <c r="D15" i="3"/>
  <c r="D18" i="3" s="1"/>
  <c r="E15" i="3"/>
  <c r="E18" i="3" s="1"/>
  <c r="F15" i="3"/>
  <c r="F18" i="3" s="1"/>
  <c r="G15" i="3"/>
  <c r="G18" i="3" s="1"/>
  <c r="H15" i="3"/>
  <c r="H18" i="3" s="1"/>
  <c r="I15" i="3"/>
  <c r="I18" i="3" s="1"/>
  <c r="J15" i="3"/>
  <c r="J18" i="3" s="1"/>
  <c r="K15" i="3"/>
  <c r="K18" i="3" s="1"/>
  <c r="L15" i="3"/>
  <c r="C31" i="3" l="1"/>
  <c r="L30" i="3"/>
  <c r="K30" i="3"/>
  <c r="K33" i="3" s="1"/>
  <c r="J30" i="3"/>
  <c r="J33" i="3" s="1"/>
  <c r="I30" i="3"/>
  <c r="I33" i="3" s="1"/>
  <c r="H30" i="3"/>
  <c r="H33" i="3" s="1"/>
  <c r="G30" i="3"/>
  <c r="G33" i="3" s="1"/>
  <c r="F30" i="3"/>
  <c r="F33" i="3" s="1"/>
  <c r="E30" i="3"/>
  <c r="E33" i="3" s="1"/>
  <c r="D30" i="3"/>
  <c r="D33" i="3" s="1"/>
  <c r="C30" i="3"/>
  <c r="L29" i="3"/>
  <c r="K29" i="3"/>
  <c r="K32" i="3" s="1"/>
  <c r="J29" i="3"/>
  <c r="J32" i="3" s="1"/>
  <c r="I29" i="3"/>
  <c r="I32" i="3" s="1"/>
  <c r="H29" i="3"/>
  <c r="H32" i="3" s="1"/>
  <c r="G29" i="3"/>
  <c r="G32" i="3" s="1"/>
  <c r="F29" i="3"/>
  <c r="F32" i="3" s="1"/>
  <c r="E29" i="3"/>
  <c r="E32" i="3" s="1"/>
  <c r="D29" i="3"/>
  <c r="D32" i="3" s="1"/>
  <c r="C29" i="3"/>
  <c r="C26" i="3"/>
  <c r="L25" i="3"/>
  <c r="K25" i="3"/>
  <c r="K28" i="3" s="1"/>
  <c r="J25" i="3"/>
  <c r="J28" i="3" s="1"/>
  <c r="I25" i="3"/>
  <c r="I28" i="3" s="1"/>
  <c r="H25" i="3"/>
  <c r="H28" i="3" s="1"/>
  <c r="G25" i="3"/>
  <c r="G28" i="3" s="1"/>
  <c r="F25" i="3"/>
  <c r="F28" i="3" s="1"/>
  <c r="E25" i="3"/>
  <c r="E28" i="3" s="1"/>
  <c r="D25" i="3"/>
  <c r="D28" i="3" s="1"/>
  <c r="C25" i="3"/>
  <c r="L24" i="3"/>
  <c r="K24" i="3"/>
  <c r="K27" i="3" s="1"/>
  <c r="J24" i="3"/>
  <c r="J27" i="3" s="1"/>
  <c r="I24" i="3"/>
  <c r="I27" i="3" s="1"/>
  <c r="H24" i="3"/>
  <c r="H27" i="3" s="1"/>
  <c r="G24" i="3"/>
  <c r="G27" i="3" s="1"/>
  <c r="F24" i="3"/>
  <c r="F27" i="3" s="1"/>
  <c r="E24" i="3"/>
  <c r="E27" i="3" s="1"/>
  <c r="D24" i="3"/>
  <c r="D27" i="3" s="1"/>
  <c r="C24" i="3"/>
  <c r="C21" i="3"/>
  <c r="L20" i="3"/>
  <c r="K20" i="3"/>
  <c r="K23" i="3" s="1"/>
  <c r="J20" i="3"/>
  <c r="J23" i="3" s="1"/>
  <c r="I20" i="3"/>
  <c r="I23" i="3" s="1"/>
  <c r="H20" i="3"/>
  <c r="H23" i="3" s="1"/>
  <c r="G20" i="3"/>
  <c r="G23" i="3" s="1"/>
  <c r="F20" i="3"/>
  <c r="F23" i="3" s="1"/>
  <c r="E20" i="3"/>
  <c r="E23" i="3" s="1"/>
  <c r="D20" i="3"/>
  <c r="D23" i="3" s="1"/>
  <c r="C20" i="3"/>
  <c r="L19" i="3"/>
  <c r="K19" i="3"/>
  <c r="K22" i="3" s="1"/>
  <c r="J19" i="3"/>
  <c r="J22" i="3" s="1"/>
  <c r="I19" i="3"/>
  <c r="I22" i="3" s="1"/>
  <c r="H19" i="3"/>
  <c r="H22" i="3" s="1"/>
  <c r="G19" i="3"/>
  <c r="G22" i="3" s="1"/>
  <c r="F19" i="3"/>
  <c r="F22" i="3" s="1"/>
  <c r="E19" i="3"/>
  <c r="E22" i="3" s="1"/>
  <c r="D19" i="3"/>
  <c r="D22" i="3" s="1"/>
  <c r="C19" i="3"/>
  <c r="C16" i="3"/>
  <c r="L14" i="3"/>
  <c r="K14" i="3"/>
  <c r="K17" i="3" s="1"/>
  <c r="J14" i="3"/>
  <c r="J17" i="3" s="1"/>
  <c r="I14" i="3"/>
  <c r="I17" i="3" s="1"/>
  <c r="H14" i="3"/>
  <c r="H17" i="3" s="1"/>
  <c r="G14" i="3"/>
  <c r="G17" i="3" s="1"/>
  <c r="F14" i="3"/>
  <c r="F17" i="3" s="1"/>
  <c r="E14" i="3"/>
  <c r="E17" i="3" s="1"/>
  <c r="D14" i="3"/>
  <c r="D17" i="3" s="1"/>
  <c r="C14" i="3"/>
  <c r="C11" i="3"/>
  <c r="L9" i="3"/>
  <c r="K9" i="3"/>
  <c r="K12" i="3" s="1"/>
  <c r="J9" i="3"/>
  <c r="J12" i="3" s="1"/>
  <c r="I9" i="3"/>
  <c r="I12" i="3" s="1"/>
  <c r="H9" i="3"/>
  <c r="H12" i="3" s="1"/>
  <c r="G9" i="3"/>
  <c r="G12" i="3" s="1"/>
  <c r="F9" i="3"/>
  <c r="F12" i="3" s="1"/>
  <c r="E9" i="3"/>
  <c r="E12" i="3" s="1"/>
  <c r="D9" i="3"/>
  <c r="D12" i="3" s="1"/>
  <c r="C9" i="3"/>
  <c r="C6" i="3"/>
  <c r="N4" i="3"/>
  <c r="M4" i="3"/>
  <c r="L4" i="3"/>
  <c r="K4" i="3"/>
  <c r="K7" i="3" s="1"/>
  <c r="J4" i="3"/>
  <c r="J7" i="3" s="1"/>
  <c r="I4" i="3"/>
  <c r="I7" i="3" s="1"/>
  <c r="H4" i="3"/>
  <c r="H7" i="3" s="1"/>
  <c r="G4" i="3"/>
  <c r="G7" i="3" s="1"/>
  <c r="F4" i="3"/>
  <c r="F7" i="3" s="1"/>
  <c r="E4" i="3"/>
  <c r="E7" i="3" s="1"/>
  <c r="D4" i="3"/>
  <c r="D7" i="3" s="1"/>
  <c r="C4" i="3"/>
  <c r="C23" i="3" l="1"/>
  <c r="C22" i="3"/>
  <c r="C17" i="3"/>
  <c r="C18" i="3"/>
  <c r="C13" i="3"/>
  <c r="C12" i="3"/>
  <c r="C8" i="3"/>
  <c r="C7" i="3"/>
  <c r="C28" i="3"/>
  <c r="C27" i="3"/>
  <c r="C33" i="3"/>
  <c r="C32" i="3"/>
</calcChain>
</file>

<file path=xl/sharedStrings.xml><?xml version="1.0" encoding="utf-8"?>
<sst xmlns="http://schemas.openxmlformats.org/spreadsheetml/2006/main" count="209" uniqueCount="51">
  <si>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</si>
  <si>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</si>
  <si>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</si>
  <si>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</si>
  <si>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</si>
  <si>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</si>
  <si>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</si>
  <si>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</si>
  <si>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</si>
  <si>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</si>
  <si>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</si>
  <si>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</si>
  <si>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</si>
  <si>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</si>
  <si>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</si>
  <si>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</si>
  <si>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</si>
  <si>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2019年（人泊）</t>
    <rPh sb="4" eb="5">
      <t>ネン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</si>
  <si>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</si>
  <si>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</si>
  <si>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</si>
  <si>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</si>
  <si>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</si>
  <si>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</si>
  <si>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</si>
  <si>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</si>
  <si>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</si>
  <si>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香川県</t>
  </si>
  <si>
    <t>愛媛県</t>
  </si>
  <si>
    <t>高知県</t>
  </si>
  <si>
    <t>四国</t>
  </si>
  <si>
    <t>全国</t>
  </si>
  <si>
    <t>2023年（人泊）</t>
    <rPh sb="4" eb="5">
      <t>ネン</t>
    </rPh>
    <phoneticPr fontId="3"/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</si>
  <si>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</si>
  <si>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</si>
  <si>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</si>
  <si>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</si>
  <si>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2024年（人泊）</t>
    <rPh sb="4" eb="5">
      <t>ネン</t>
    </rPh>
    <phoneticPr fontId="3"/>
  </si>
  <si>
    <t>対2019年差（ポイント）</t>
  </si>
  <si>
    <t>対2019年差（ポイント）</t>
    <phoneticPr fontId="3"/>
  </si>
  <si>
    <t>対2023年差（ポイント）</t>
    <phoneticPr fontId="3"/>
  </si>
  <si>
    <t>2019年（人泊）</t>
    <rPh sb="6" eb="7">
      <t>ヒト</t>
    </rPh>
    <rPh sb="7" eb="8">
      <t>ハク</t>
    </rPh>
    <phoneticPr fontId="3"/>
  </si>
  <si>
    <t>2023年（人泊）</t>
    <phoneticPr fontId="3"/>
  </si>
  <si>
    <t>2024年（人泊）</t>
    <phoneticPr fontId="3"/>
  </si>
  <si>
    <t>2019年（人泊）</t>
    <phoneticPr fontId="3"/>
  </si>
  <si>
    <t>対2019年比（％）</t>
    <phoneticPr fontId="3"/>
  </si>
  <si>
    <t>対2023年比（％）</t>
    <phoneticPr fontId="3"/>
  </si>
  <si>
    <t>2019年（％）</t>
    <phoneticPr fontId="3"/>
  </si>
  <si>
    <t>2023年（％）</t>
    <phoneticPr fontId="3"/>
  </si>
  <si>
    <t>2024年（％）</t>
    <phoneticPr fontId="3"/>
  </si>
  <si>
    <t>宿泊旅行統計調査</t>
    <rPh sb="0" eb="2">
      <t>シュクハク</t>
    </rPh>
    <rPh sb="2" eb="4">
      <t>リョコウ</t>
    </rPh>
    <rPh sb="4" eb="6">
      <t>トウケイ</t>
    </rPh>
    <rPh sb="6" eb="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</si>
</sst>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/>
    </xf>
    <xf numFmtId="38" fontId="2" fillId="0" borderId="1" xfId="1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6" xfId="0" applyNumberFormat="1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76" fontId="7" fillId="3" borderId="6" xfId="1" applyNumberFormat="1" applyFont="1" applyFill="1" applyBorder="1" applyAlignment="1">
      <alignment horizontal="right" vertical="center" wrapText="1" readingOrder="1"/>
    </xf>
    <xf numFmtId="176" fontId="7" fillId="3" borderId="6" xfId="0" applyNumberFormat="1" applyFont="1" applyFill="1" applyBorder="1" applyAlignment="1">
      <alignment horizontal="right" vertical="center" wrapText="1" readingOrder="1"/>
    </xf>
    <xf numFmtId="176" fontId="7" fillId="2" borderId="6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Normal="100" workbookViewId="0"/>
  </sheetViews>
  <sheetFormatPr defaultRowHeight="13.5" x14ac:dyDescent="0.15"/>
  <cols>
    <col min="1" max="1" width="7.125" style="13" customWidth="1"/>
    <col min="2" max="2" width="15.5" style="14" customWidth="1"/>
    <col min="3" max="14" width="11.125" style="13" customWidth="1"/>
    <col min="15" max="15" width="12.625" style="13" bestFit="1" customWidth="1"/>
    <col min="17" max="17" width="10.25" bestFit="1" customWidth="1"/>
  </cols>
  <sheetData>
    <row r="1" spans="1:15" ht="14.25" x14ac:dyDescent="0.15">
      <c r="A1" s="35" t="s">
        <v>50</v>
      </c>
    </row>
    <row r="2" spans="1:15" x14ac:dyDescent="0.15">
      <c r="A2" s="13" t="s">
        <v>33</v>
      </c>
    </row>
    <row r="3" spans="1:15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15">
      <c r="A4" s="37" t="s">
        <v>15</v>
      </c>
      <c r="B4" s="2" t="s">
        <v>41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15">
      <c r="A5" s="38"/>
      <c r="B5" s="2" t="s">
        <v>42</v>
      </c>
      <c r="C5" s="5">
        <v>134790</v>
      </c>
      <c r="D5" s="5">
        <v>152780</v>
      </c>
      <c r="E5" s="5">
        <v>225450</v>
      </c>
      <c r="F5" s="5">
        <v>186610</v>
      </c>
      <c r="G5" s="5">
        <v>229380</v>
      </c>
      <c r="H5" s="5">
        <v>189680</v>
      </c>
      <c r="I5" s="5">
        <v>181150</v>
      </c>
      <c r="J5" s="5">
        <v>256560</v>
      </c>
      <c r="K5" s="5">
        <v>198490</v>
      </c>
      <c r="L5" s="5">
        <v>197530</v>
      </c>
      <c r="M5" s="5">
        <v>210100</v>
      </c>
      <c r="N5" s="5">
        <v>175860</v>
      </c>
      <c r="O5" s="5">
        <v>2338390</v>
      </c>
    </row>
    <row r="6" spans="1:15" x14ac:dyDescent="0.15">
      <c r="A6" s="38"/>
      <c r="B6" s="2" t="s">
        <v>43</v>
      </c>
      <c r="C6" s="5">
        <v>160740</v>
      </c>
      <c r="D6" s="5">
        <v>165440</v>
      </c>
      <c r="E6" s="5">
        <v>226700</v>
      </c>
      <c r="F6" s="5">
        <v>215070</v>
      </c>
      <c r="G6" s="5">
        <v>242780</v>
      </c>
      <c r="H6" s="5">
        <v>174160</v>
      </c>
      <c r="I6" s="5">
        <v>198960</v>
      </c>
      <c r="J6" s="5">
        <v>283400</v>
      </c>
      <c r="K6" s="5">
        <v>214720</v>
      </c>
      <c r="L6" s="5">
        <v>243840</v>
      </c>
      <c r="M6" s="5">
        <v>263260</v>
      </c>
      <c r="N6" s="5">
        <v>226630</v>
      </c>
      <c r="O6" s="5">
        <v>2615700</v>
      </c>
    </row>
    <row r="7" spans="1:15" x14ac:dyDescent="0.15">
      <c r="A7" s="38"/>
      <c r="B7" s="6" t="s">
        <v>45</v>
      </c>
      <c r="C7" s="7">
        <f t="shared" ref="C7" si="0">C6/C4*100-100</f>
        <v>1.164327522185161</v>
      </c>
      <c r="D7" s="7">
        <f t="shared" ref="D7:I7" si="1">D6/D4*100-100</f>
        <v>4.888099917580675</v>
      </c>
      <c r="E7" s="7">
        <f t="shared" si="1"/>
        <v>3.4073803767732613</v>
      </c>
      <c r="F7" s="7">
        <f t="shared" si="1"/>
        <v>-5.4512682991163643</v>
      </c>
      <c r="G7" s="7">
        <f t="shared" si="1"/>
        <v>-3.6778416980757811</v>
      </c>
      <c r="H7" s="7">
        <f t="shared" si="1"/>
        <v>-5.8034507004164624</v>
      </c>
      <c r="I7" s="7">
        <f t="shared" si="1"/>
        <v>-5.1306503909975163</v>
      </c>
      <c r="J7" s="7">
        <f t="shared" ref="J7:K7" si="2">J6/J4*100-100</f>
        <v>-2.0123089689509754</v>
      </c>
      <c r="K7" s="7">
        <f t="shared" si="2"/>
        <v>3.8749939528808426</v>
      </c>
      <c r="L7" s="7">
        <f t="shared" ref="L7:M7" si="3">L6/L4*100-100</f>
        <v>1.1322632823192862</v>
      </c>
      <c r="M7" s="7">
        <f t="shared" si="3"/>
        <v>11.484712458710945</v>
      </c>
      <c r="N7" s="7">
        <f t="shared" ref="N7" si="4">N6/N4*100-100</f>
        <v>22.251591325925133</v>
      </c>
      <c r="O7" s="7">
        <f>O6/O4*100-100</f>
        <v>1.8356660372583775</v>
      </c>
    </row>
    <row r="8" spans="1:15" x14ac:dyDescent="0.15">
      <c r="A8" s="39"/>
      <c r="B8" s="6" t="s">
        <v>46</v>
      </c>
      <c r="C8" s="7">
        <f t="shared" ref="C8" si="5">C6/C5*100-100</f>
        <v>19.252170042288014</v>
      </c>
      <c r="D8" s="7">
        <f t="shared" ref="D8:I8" si="6">D6/D5*100-100</f>
        <v>8.2864249247283794</v>
      </c>
      <c r="E8" s="7">
        <f t="shared" si="6"/>
        <v>0.55444666223110062</v>
      </c>
      <c r="F8" s="7">
        <f t="shared" si="6"/>
        <v>15.251058357001227</v>
      </c>
      <c r="G8" s="7">
        <f t="shared" si="6"/>
        <v>5.8418345104194032</v>
      </c>
      <c r="H8" s="7">
        <f t="shared" si="6"/>
        <v>-8.1822016026992799</v>
      </c>
      <c r="I8" s="7">
        <f t="shared" si="6"/>
        <v>9.8316312448247345</v>
      </c>
      <c r="J8" s="7">
        <f t="shared" ref="J8:K8" si="7">J6/J5*100-100</f>
        <v>10.461490489554095</v>
      </c>
      <c r="K8" s="7">
        <f t="shared" si="7"/>
        <v>8.1767343442994616</v>
      </c>
      <c r="L8" s="7">
        <f t="shared" ref="L8:M8" si="8">L6/L5*100-100</f>
        <v>23.444540069862811</v>
      </c>
      <c r="M8" s="7">
        <f t="shared" si="8"/>
        <v>25.302237029985733</v>
      </c>
      <c r="N8" s="7">
        <f t="shared" ref="N8:O8" si="9">N6/N5*100-100</f>
        <v>28.869555328101882</v>
      </c>
      <c r="O8" s="7">
        <f t="shared" si="9"/>
        <v>11.859014107997396</v>
      </c>
    </row>
    <row r="9" spans="1:15" x14ac:dyDescent="0.15">
      <c r="A9" s="37" t="s">
        <v>16</v>
      </c>
      <c r="B9" s="2" t="s">
        <v>44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15">
      <c r="A10" s="38"/>
      <c r="B10" s="2" t="s">
        <v>42</v>
      </c>
      <c r="C10" s="5">
        <v>254460</v>
      </c>
      <c r="D10" s="5">
        <v>275910</v>
      </c>
      <c r="E10" s="5">
        <v>406050</v>
      </c>
      <c r="F10" s="5">
        <v>333820</v>
      </c>
      <c r="G10" s="5">
        <v>391650</v>
      </c>
      <c r="H10" s="5">
        <v>316230</v>
      </c>
      <c r="I10" s="5">
        <v>386310</v>
      </c>
      <c r="J10" s="5">
        <v>463750</v>
      </c>
      <c r="K10" s="5">
        <v>396930</v>
      </c>
      <c r="L10" s="5">
        <v>406760</v>
      </c>
      <c r="M10" s="5">
        <v>402650</v>
      </c>
      <c r="N10" s="5">
        <v>331940</v>
      </c>
      <c r="O10" s="5">
        <v>4366480</v>
      </c>
    </row>
    <row r="11" spans="1:15" x14ac:dyDescent="0.15">
      <c r="A11" s="38"/>
      <c r="B11" s="2" t="s">
        <v>43</v>
      </c>
      <c r="C11" s="5">
        <v>279530</v>
      </c>
      <c r="D11" s="5">
        <v>317260</v>
      </c>
      <c r="E11" s="5">
        <v>418670</v>
      </c>
      <c r="F11" s="5">
        <v>392000</v>
      </c>
      <c r="G11" s="5">
        <v>382580</v>
      </c>
      <c r="H11" s="5">
        <v>323490</v>
      </c>
      <c r="I11" s="5">
        <v>385150</v>
      </c>
      <c r="J11" s="5">
        <v>505210</v>
      </c>
      <c r="K11" s="5">
        <v>381840</v>
      </c>
      <c r="L11" s="5">
        <v>411500</v>
      </c>
      <c r="M11" s="5">
        <v>436480</v>
      </c>
      <c r="N11" s="5">
        <v>359550</v>
      </c>
      <c r="O11" s="5">
        <v>4593270</v>
      </c>
    </row>
    <row r="12" spans="1:15" x14ac:dyDescent="0.15">
      <c r="A12" s="38"/>
      <c r="B12" s="6" t="s">
        <v>45</v>
      </c>
      <c r="C12" s="7">
        <f t="shared" ref="C12" si="10">C11/C9*100-100</f>
        <v>2.1188762649325952</v>
      </c>
      <c r="D12" s="7">
        <f t="shared" ref="D12:I12" si="11">D11/D9*100-100</f>
        <v>8.0181131047631879</v>
      </c>
      <c r="E12" s="7">
        <f t="shared" si="11"/>
        <v>5.3681985201590692</v>
      </c>
      <c r="F12" s="7">
        <f t="shared" si="11"/>
        <v>3.3319274567692929</v>
      </c>
      <c r="G12" s="7">
        <f t="shared" si="11"/>
        <v>-8.6070566876089885</v>
      </c>
      <c r="H12" s="7">
        <f t="shared" si="11"/>
        <v>-1.8544274455251752E-2</v>
      </c>
      <c r="I12" s="7">
        <f t="shared" si="11"/>
        <v>-2.0198936630288244</v>
      </c>
      <c r="J12" s="7">
        <f t="shared" ref="J12:K12" si="12">J11/J9*100-100</f>
        <v>-6.5550725977989543</v>
      </c>
      <c r="K12" s="7">
        <f t="shared" si="12"/>
        <v>-5.8324496288441168</v>
      </c>
      <c r="L12" s="7">
        <f t="shared" ref="L12:M12" si="13">L11/L9*100-100</f>
        <v>-11.808829832833254</v>
      </c>
      <c r="M12" s="7">
        <f t="shared" si="13"/>
        <v>2.1029731689630182</v>
      </c>
      <c r="N12" s="7">
        <f t="shared" ref="N12:O12" si="14">N11/N9*100-100</f>
        <v>5.865206253864514</v>
      </c>
      <c r="O12" s="7">
        <f t="shared" si="14"/>
        <v>-1.4161077426624473</v>
      </c>
    </row>
    <row r="13" spans="1:15" x14ac:dyDescent="0.15">
      <c r="A13" s="39"/>
      <c r="B13" s="6" t="s">
        <v>46</v>
      </c>
      <c r="C13" s="7">
        <f t="shared" ref="C13" si="15">C11/C10*100-100</f>
        <v>9.8522361078362053</v>
      </c>
      <c r="D13" s="7">
        <f t="shared" ref="D13:I13" si="16">D11/D10*100-100</f>
        <v>14.986771048530329</v>
      </c>
      <c r="E13" s="7">
        <f t="shared" si="16"/>
        <v>3.1079916266469638</v>
      </c>
      <c r="F13" s="7">
        <f t="shared" si="16"/>
        <v>17.428554310706375</v>
      </c>
      <c r="G13" s="7">
        <f t="shared" si="16"/>
        <v>-2.3158432273713743</v>
      </c>
      <c r="H13" s="7">
        <f t="shared" si="16"/>
        <v>2.2957973626790675</v>
      </c>
      <c r="I13" s="7">
        <f t="shared" si="16"/>
        <v>-0.30027697962775335</v>
      </c>
      <c r="J13" s="7">
        <f t="shared" ref="J13:K13" si="17">J11/J10*100-100</f>
        <v>8.9401617250673695</v>
      </c>
      <c r="K13" s="7">
        <f t="shared" si="17"/>
        <v>-3.8016778777114411</v>
      </c>
      <c r="L13" s="7">
        <f t="shared" ref="L13:M13" si="18">L11/L10*100-100</f>
        <v>1.1653063231389638</v>
      </c>
      <c r="M13" s="7">
        <f t="shared" si="18"/>
        <v>8.4018378244132634</v>
      </c>
      <c r="N13" s="7">
        <f t="shared" ref="N13:O13" si="19">N11/N10*100-100</f>
        <v>8.3177682713743337</v>
      </c>
      <c r="O13" s="7">
        <f t="shared" si="19"/>
        <v>5.1938861508583614</v>
      </c>
    </row>
    <row r="14" spans="1:15" x14ac:dyDescent="0.15">
      <c r="A14" s="37" t="s">
        <v>18</v>
      </c>
      <c r="B14" s="2" t="s">
        <v>44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15">
      <c r="A15" s="38"/>
      <c r="B15" s="2" t="s">
        <v>42</v>
      </c>
      <c r="C15" s="5">
        <v>306130</v>
      </c>
      <c r="D15" s="5">
        <v>336280</v>
      </c>
      <c r="E15" s="5">
        <v>462830</v>
      </c>
      <c r="F15" s="5">
        <v>366190</v>
      </c>
      <c r="G15" s="5">
        <v>442860</v>
      </c>
      <c r="H15" s="5">
        <v>353420</v>
      </c>
      <c r="I15" s="5">
        <v>351020</v>
      </c>
      <c r="J15" s="5">
        <v>489930</v>
      </c>
      <c r="K15" s="5">
        <v>365770</v>
      </c>
      <c r="L15" s="5">
        <v>425200</v>
      </c>
      <c r="M15" s="5">
        <v>440100</v>
      </c>
      <c r="N15" s="5">
        <v>352950</v>
      </c>
      <c r="O15" s="5">
        <v>4692680</v>
      </c>
    </row>
    <row r="16" spans="1:15" x14ac:dyDescent="0.15">
      <c r="A16" s="38"/>
      <c r="B16" s="2" t="s">
        <v>43</v>
      </c>
      <c r="C16" s="5">
        <v>285700</v>
      </c>
      <c r="D16" s="5">
        <v>303430</v>
      </c>
      <c r="E16" s="5">
        <v>408500</v>
      </c>
      <c r="F16" s="5">
        <v>372170</v>
      </c>
      <c r="G16" s="5">
        <v>374840</v>
      </c>
      <c r="H16" s="5">
        <v>308910</v>
      </c>
      <c r="I16" s="5">
        <v>359450</v>
      </c>
      <c r="J16" s="5">
        <v>436200</v>
      </c>
      <c r="K16" s="5">
        <v>352410</v>
      </c>
      <c r="L16" s="5">
        <v>412750</v>
      </c>
      <c r="M16" s="5">
        <v>448950</v>
      </c>
      <c r="N16" s="5">
        <v>332190</v>
      </c>
      <c r="O16" s="5">
        <v>4395490</v>
      </c>
    </row>
    <row r="17" spans="1:17" x14ac:dyDescent="0.15">
      <c r="A17" s="38"/>
      <c r="B17" s="6" t="s">
        <v>45</v>
      </c>
      <c r="C17" s="7">
        <f t="shared" ref="C17:D17" si="20">C16/C14*100-100</f>
        <v>-3.9276346761718912</v>
      </c>
      <c r="D17" s="7">
        <f t="shared" si="20"/>
        <v>2.6280186700940362</v>
      </c>
      <c r="E17" s="7">
        <f t="shared" ref="E17:F17" si="21">E16/E14*100-100</f>
        <v>4.4169520985634705</v>
      </c>
      <c r="F17" s="7">
        <f t="shared" si="21"/>
        <v>-2.2200620040985797</v>
      </c>
      <c r="G17" s="7">
        <f t="shared" ref="G17:H17" si="22">G16/G14*100-100</f>
        <v>-1.6761535031345858</v>
      </c>
      <c r="H17" s="7">
        <f t="shared" si="22"/>
        <v>-0.55371342111193655</v>
      </c>
      <c r="I17" s="7">
        <f t="shared" ref="I17:J17" si="23">I16/I14*100-100</f>
        <v>-1.2960979762198974</v>
      </c>
      <c r="J17" s="7">
        <f t="shared" si="23"/>
        <v>-6.493172415271502</v>
      </c>
      <c r="K17" s="7">
        <f t="shared" ref="K17:L17" si="24">K16/K14*100-100</f>
        <v>2.4656180036635362</v>
      </c>
      <c r="L17" s="7">
        <f t="shared" si="24"/>
        <v>4.5704441235337327</v>
      </c>
      <c r="M17" s="7">
        <f t="shared" ref="M17:N17" si="25">M16/M14*100-100</f>
        <v>5.9944281801869863</v>
      </c>
      <c r="N17" s="7">
        <f t="shared" si="25"/>
        <v>-1.1074394927212694</v>
      </c>
      <c r="O17" s="7">
        <f t="shared" ref="O17" si="26">O16/O14*100-100</f>
        <v>0.22733906127436398</v>
      </c>
    </row>
    <row r="18" spans="1:17" x14ac:dyDescent="0.15">
      <c r="A18" s="39"/>
      <c r="B18" s="6" t="s">
        <v>46</v>
      </c>
      <c r="C18" s="7">
        <f t="shared" ref="C18:D18" si="27">C16/C15*100-100</f>
        <v>-6.6736353836605389</v>
      </c>
      <c r="D18" s="7">
        <f t="shared" si="27"/>
        <v>-9.7686451766385147</v>
      </c>
      <c r="E18" s="7">
        <f t="shared" ref="E18:F18" si="28">E16/E15*100-100</f>
        <v>-11.738651340665044</v>
      </c>
      <c r="F18" s="7">
        <f t="shared" si="28"/>
        <v>1.6330320325514123</v>
      </c>
      <c r="G18" s="7">
        <f t="shared" ref="G18:H18" si="29">G16/G15*100-100</f>
        <v>-15.359255746737119</v>
      </c>
      <c r="H18" s="7">
        <f t="shared" si="29"/>
        <v>-12.594080697187479</v>
      </c>
      <c r="I18" s="7">
        <f t="shared" ref="I18:J18" si="30">I16/I15*100-100</f>
        <v>2.4015725599680877</v>
      </c>
      <c r="J18" s="7">
        <f t="shared" si="30"/>
        <v>-10.966872818565918</v>
      </c>
      <c r="K18" s="7">
        <f t="shared" ref="K18:L18" si="31">K16/K15*100-100</f>
        <v>-3.6525685540093491</v>
      </c>
      <c r="L18" s="7">
        <f t="shared" si="31"/>
        <v>-2.9280338664158023</v>
      </c>
      <c r="M18" s="7">
        <f t="shared" ref="M18:N18" si="32">M16/M15*100-100</f>
        <v>2.0109066121336099</v>
      </c>
      <c r="N18" s="7">
        <f t="shared" si="32"/>
        <v>-5.8818529536761588</v>
      </c>
      <c r="O18" s="7">
        <f t="shared" ref="O18" si="33">O16/O15*100-100</f>
        <v>-6.3330548854812179</v>
      </c>
    </row>
    <row r="19" spans="1:17" x14ac:dyDescent="0.15">
      <c r="A19" s="37" t="s">
        <v>19</v>
      </c>
      <c r="B19" s="2" t="s">
        <v>44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15">
      <c r="A20" s="38"/>
      <c r="B20" s="2" t="s">
        <v>42</v>
      </c>
      <c r="C20" s="5">
        <v>222970</v>
      </c>
      <c r="D20" s="5">
        <v>245760</v>
      </c>
      <c r="E20" s="5">
        <v>365630</v>
      </c>
      <c r="F20" s="5">
        <v>284510</v>
      </c>
      <c r="G20" s="5">
        <v>345330</v>
      </c>
      <c r="H20" s="5">
        <v>256260</v>
      </c>
      <c r="I20" s="5">
        <v>307530</v>
      </c>
      <c r="J20" s="5">
        <v>433370</v>
      </c>
      <c r="K20" s="5">
        <v>308270</v>
      </c>
      <c r="L20" s="5">
        <v>357790</v>
      </c>
      <c r="M20" s="5">
        <v>359440</v>
      </c>
      <c r="N20" s="5">
        <v>264950</v>
      </c>
      <c r="O20" s="5">
        <v>3751810</v>
      </c>
    </row>
    <row r="21" spans="1:17" x14ac:dyDescent="0.15">
      <c r="A21" s="38"/>
      <c r="B21" s="2" t="s">
        <v>43</v>
      </c>
      <c r="C21" s="5">
        <v>159320</v>
      </c>
      <c r="D21" s="5">
        <v>177680</v>
      </c>
      <c r="E21" s="5">
        <v>242570</v>
      </c>
      <c r="F21" s="5">
        <v>212560</v>
      </c>
      <c r="G21" s="5">
        <v>245090</v>
      </c>
      <c r="H21" s="5">
        <v>177830</v>
      </c>
      <c r="I21" s="5">
        <v>248870</v>
      </c>
      <c r="J21" s="5">
        <v>315280</v>
      </c>
      <c r="K21" s="5">
        <v>222020</v>
      </c>
      <c r="L21" s="5">
        <v>224090</v>
      </c>
      <c r="M21" s="5">
        <v>248120</v>
      </c>
      <c r="N21" s="5">
        <v>191250</v>
      </c>
      <c r="O21" s="5">
        <v>2664680</v>
      </c>
    </row>
    <row r="22" spans="1:17" x14ac:dyDescent="0.15">
      <c r="A22" s="38"/>
      <c r="B22" s="6" t="s">
        <v>45</v>
      </c>
      <c r="C22" s="7">
        <f t="shared" ref="C22:D22" si="34">C21/C19*100-100</f>
        <v>-3.6992263056092867</v>
      </c>
      <c r="D22" s="7">
        <f t="shared" si="34"/>
        <v>-7.9282827235983007</v>
      </c>
      <c r="E22" s="7">
        <f t="shared" ref="E22:F22" si="35">E21/E19*100-100</f>
        <v>-8.9075819595178132</v>
      </c>
      <c r="F22" s="7">
        <f t="shared" si="35"/>
        <v>-22.024944974321343</v>
      </c>
      <c r="G22" s="7">
        <f t="shared" ref="G22:H22" si="36">G21/G19*100-100</f>
        <v>-14.605762865405396</v>
      </c>
      <c r="H22" s="7">
        <f t="shared" si="36"/>
        <v>-14.004545674355626</v>
      </c>
      <c r="I22" s="7">
        <f t="shared" ref="I22:J22" si="37">I21/I19*100-100</f>
        <v>4.4224394746779723</v>
      </c>
      <c r="J22" s="7">
        <f t="shared" si="37"/>
        <v>-9.3684422341679436</v>
      </c>
      <c r="K22" s="7">
        <f t="shared" ref="K22:L22" si="38">K21/K19*100-100</f>
        <v>-0.74656891233402689</v>
      </c>
      <c r="L22" s="7">
        <f t="shared" si="38"/>
        <v>-7.9372252577954896</v>
      </c>
      <c r="M22" s="7">
        <f t="shared" ref="M22:N22" si="39">M21/M19*100-100</f>
        <v>-5.4168413829908957</v>
      </c>
      <c r="N22" s="7">
        <f t="shared" si="39"/>
        <v>-2.6073229108315843</v>
      </c>
      <c r="O22" s="7">
        <f t="shared" ref="O22" si="40">O21/O19*100-100</f>
        <v>-8.2129164930023251</v>
      </c>
    </row>
    <row r="23" spans="1:17" x14ac:dyDescent="0.15">
      <c r="A23" s="39"/>
      <c r="B23" s="6" t="s">
        <v>46</v>
      </c>
      <c r="C23" s="7">
        <f t="shared" ref="C23:D23" si="41">C21/C20*100-100</f>
        <v>-28.546441225276936</v>
      </c>
      <c r="D23" s="7">
        <f t="shared" si="41"/>
        <v>-27.701822916666657</v>
      </c>
      <c r="E23" s="7">
        <f t="shared" ref="E23:F23" si="42">E21/E20*100-100</f>
        <v>-33.656975631102483</v>
      </c>
      <c r="F23" s="7">
        <f t="shared" si="42"/>
        <v>-25.289093529225681</v>
      </c>
      <c r="G23" s="7">
        <f t="shared" ref="G23:H23" si="43">G21/G20*100-100</f>
        <v>-29.027307213390088</v>
      </c>
      <c r="H23" s="7">
        <f t="shared" si="43"/>
        <v>-30.6056349020526</v>
      </c>
      <c r="I23" s="7">
        <f t="shared" ref="I23:J23" si="44">I21/I20*100-100</f>
        <v>-19.07456183136604</v>
      </c>
      <c r="J23" s="7">
        <f t="shared" si="44"/>
        <v>-27.249232757228242</v>
      </c>
      <c r="K23" s="7">
        <f t="shared" ref="K23:L23" si="45">K21/K20*100-100</f>
        <v>-27.978719953287694</v>
      </c>
      <c r="L23" s="7">
        <f t="shared" si="45"/>
        <v>-37.368288660946369</v>
      </c>
      <c r="M23" s="7">
        <f t="shared" ref="M23:N23" si="46">M21/M20*100-100</f>
        <v>-30.970398397507239</v>
      </c>
      <c r="N23" s="7">
        <f t="shared" si="46"/>
        <v>-27.816569163993208</v>
      </c>
      <c r="O23" s="7">
        <f t="shared" ref="O23" si="47">O21/O20*100-100</f>
        <v>-28.97614751280048</v>
      </c>
    </row>
    <row r="24" spans="1:17" x14ac:dyDescent="0.15">
      <c r="A24" s="37" t="s">
        <v>20</v>
      </c>
      <c r="B24" s="2" t="s">
        <v>44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36"/>
    </row>
    <row r="25" spans="1:17" x14ac:dyDescent="0.15">
      <c r="A25" s="38"/>
      <c r="B25" s="2" t="s">
        <v>42</v>
      </c>
      <c r="C25" s="4">
        <v>918350</v>
      </c>
      <c r="D25" s="4">
        <v>1010740</v>
      </c>
      <c r="E25" s="4">
        <v>1459970</v>
      </c>
      <c r="F25" s="4">
        <v>1171130</v>
      </c>
      <c r="G25" s="5">
        <v>1409230</v>
      </c>
      <c r="H25" s="5">
        <v>1115580</v>
      </c>
      <c r="I25" s="5">
        <v>1226020</v>
      </c>
      <c r="J25" s="5">
        <v>1643600</v>
      </c>
      <c r="K25" s="5">
        <v>1269450</v>
      </c>
      <c r="L25" s="5">
        <v>1387300</v>
      </c>
      <c r="M25" s="5">
        <v>1412290</v>
      </c>
      <c r="N25" s="5">
        <v>1125710</v>
      </c>
      <c r="O25" s="5">
        <v>15149360</v>
      </c>
    </row>
    <row r="26" spans="1:17" x14ac:dyDescent="0.15">
      <c r="A26" s="38"/>
      <c r="B26" s="2" t="s">
        <v>43</v>
      </c>
      <c r="C26" s="5">
        <v>885290</v>
      </c>
      <c r="D26" s="5">
        <v>963800</v>
      </c>
      <c r="E26" s="5">
        <v>1296430</v>
      </c>
      <c r="F26" s="5">
        <v>1191800</v>
      </c>
      <c r="G26" s="5">
        <v>1245290</v>
      </c>
      <c r="H26" s="5">
        <v>984390</v>
      </c>
      <c r="I26" s="5">
        <v>1192430</v>
      </c>
      <c r="J26" s="5">
        <v>1540100</v>
      </c>
      <c r="K26" s="5">
        <v>1170980</v>
      </c>
      <c r="L26" s="5">
        <v>1292180</v>
      </c>
      <c r="M26" s="5">
        <v>1396820</v>
      </c>
      <c r="N26" s="5">
        <v>1109620</v>
      </c>
      <c r="O26" s="5">
        <v>14269150</v>
      </c>
      <c r="Q26" s="36"/>
    </row>
    <row r="27" spans="1:17" x14ac:dyDescent="0.15">
      <c r="A27" s="38"/>
      <c r="B27" s="6" t="s">
        <v>45</v>
      </c>
      <c r="C27" s="7">
        <f t="shared" ref="C27:D27" si="48">C26/C24*100-100</f>
        <v>-1.134625048858112</v>
      </c>
      <c r="D27" s="7">
        <f t="shared" si="48"/>
        <v>2.5220989479730633</v>
      </c>
      <c r="E27" s="7">
        <f t="shared" ref="E27:F27" si="49">E26/E24*100-100</f>
        <v>1.7542069571769332</v>
      </c>
      <c r="F27" s="7">
        <f t="shared" si="49"/>
        <v>-5.4172023554433935</v>
      </c>
      <c r="G27" s="7">
        <f t="shared" ref="G27:H27" si="50">G26/G24*100-100</f>
        <v>-6.9908655677464253</v>
      </c>
      <c r="H27" s="7">
        <f t="shared" si="50"/>
        <v>-4.0424619343770019</v>
      </c>
      <c r="I27" s="7">
        <f t="shared" ref="I27:J27" si="51">I26/I24*100-100</f>
        <v>-1.0686047572823583</v>
      </c>
      <c r="J27" s="7">
        <f t="shared" si="51"/>
        <v>-6.3330555944119737</v>
      </c>
      <c r="K27" s="7">
        <f t="shared" ref="K27:L27" si="52">K26/K24*100-100</f>
        <v>-0.75010806641634531</v>
      </c>
      <c r="L27" s="7">
        <f t="shared" si="52"/>
        <v>-3.9863875823841113</v>
      </c>
      <c r="M27" s="7">
        <f t="shared" ref="M27:N27" si="53">M26/M24*100-100</f>
        <v>3.5049499081154778</v>
      </c>
      <c r="N27" s="7">
        <f t="shared" si="53"/>
        <v>4.9494462257280389</v>
      </c>
      <c r="O27" s="7">
        <f>O26/O24*100-100</f>
        <v>-1.7034491262658946</v>
      </c>
    </row>
    <row r="28" spans="1:17" x14ac:dyDescent="0.15">
      <c r="A28" s="39"/>
      <c r="B28" s="6" t="s">
        <v>46</v>
      </c>
      <c r="C28" s="7">
        <f t="shared" ref="C28:D28" si="54">C26/C25*100-100</f>
        <v>-3.5999346654325706</v>
      </c>
      <c r="D28" s="7">
        <f t="shared" si="54"/>
        <v>-4.644122128341607</v>
      </c>
      <c r="E28" s="7">
        <f t="shared" ref="E28:F28" si="55">E26/E25*100-100</f>
        <v>-11.201600032877394</v>
      </c>
      <c r="F28" s="7">
        <f t="shared" si="55"/>
        <v>1.7649620452042001</v>
      </c>
      <c r="G28" s="7">
        <f t="shared" ref="G28:H28" si="56">G26/G25*100-100</f>
        <v>-11.633303293287824</v>
      </c>
      <c r="H28" s="7">
        <f t="shared" si="56"/>
        <v>-11.759802076050136</v>
      </c>
      <c r="I28" s="7">
        <f t="shared" ref="I28:J28" si="57">I26/I25*100-100</f>
        <v>-2.7397595471525733</v>
      </c>
      <c r="J28" s="7">
        <f t="shared" si="57"/>
        <v>-6.2971525918715088</v>
      </c>
      <c r="K28" s="7">
        <f t="shared" ref="K28:L28" si="58">K26/K25*100-100</f>
        <v>-7.7569025956122744</v>
      </c>
      <c r="L28" s="7">
        <f t="shared" si="58"/>
        <v>-6.8564838174872023</v>
      </c>
      <c r="M28" s="7">
        <f t="shared" ref="M28:N28" si="59">M26/M25*100-100</f>
        <v>-1.0953840925022433</v>
      </c>
      <c r="N28" s="7">
        <f t="shared" si="59"/>
        <v>-1.4293201623864036</v>
      </c>
      <c r="O28" s="7">
        <f t="shared" ref="O28" si="60">O26/O25*100-100</f>
        <v>-5.8102124446181165</v>
      </c>
    </row>
    <row r="29" spans="1:17" x14ac:dyDescent="0.15">
      <c r="A29" s="37" t="s">
        <v>21</v>
      </c>
      <c r="B29" s="2" t="s">
        <v>44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15">
      <c r="A30" s="38"/>
      <c r="B30" s="2" t="s">
        <v>42</v>
      </c>
      <c r="C30" s="8">
        <v>41802020</v>
      </c>
      <c r="D30" s="8">
        <v>42840440</v>
      </c>
      <c r="E30" s="10">
        <v>52881790</v>
      </c>
      <c r="F30" s="8">
        <v>47150610</v>
      </c>
      <c r="G30" s="11">
        <v>51350350</v>
      </c>
      <c r="H30" s="11">
        <v>47381070</v>
      </c>
      <c r="I30" s="11">
        <v>54444080</v>
      </c>
      <c r="J30" s="11">
        <v>64347060</v>
      </c>
      <c r="K30" s="11">
        <v>52176240</v>
      </c>
      <c r="L30" s="12">
        <v>56112020</v>
      </c>
      <c r="M30" s="11">
        <v>54475640</v>
      </c>
      <c r="N30" s="11">
        <v>52513630</v>
      </c>
      <c r="O30" s="5">
        <v>617474940</v>
      </c>
    </row>
    <row r="31" spans="1:17" x14ac:dyDescent="0.15">
      <c r="A31" s="38"/>
      <c r="B31" s="2" t="s">
        <v>43</v>
      </c>
      <c r="C31" s="8">
        <v>45650120</v>
      </c>
      <c r="D31" s="5">
        <v>47848400</v>
      </c>
      <c r="E31" s="5">
        <v>55110080</v>
      </c>
      <c r="F31" s="5">
        <v>51896160</v>
      </c>
      <c r="G31" s="5">
        <v>53900610</v>
      </c>
      <c r="H31" s="5">
        <v>50360010</v>
      </c>
      <c r="I31" s="5">
        <v>56662380</v>
      </c>
      <c r="J31" s="5">
        <v>64977430</v>
      </c>
      <c r="K31" s="5">
        <v>53705740</v>
      </c>
      <c r="L31" s="5">
        <v>58439780</v>
      </c>
      <c r="M31" s="5">
        <v>57117730</v>
      </c>
      <c r="N31" s="5">
        <v>54606960</v>
      </c>
      <c r="O31" s="5">
        <v>650275390</v>
      </c>
    </row>
    <row r="32" spans="1:17" x14ac:dyDescent="0.15">
      <c r="A32" s="38"/>
      <c r="B32" s="6" t="s">
        <v>45</v>
      </c>
      <c r="C32" s="7">
        <f t="shared" ref="C32:D32" si="61">C31/C29*100-100</f>
        <v>6.9472417640883606</v>
      </c>
      <c r="D32" s="7">
        <f t="shared" si="61"/>
        <v>9.8968588658953962</v>
      </c>
      <c r="E32" s="7">
        <f t="shared" ref="E32:F32" si="62">E31/E29*100-100</f>
        <v>7.7471474712400976</v>
      </c>
      <c r="F32" s="7">
        <f t="shared" si="62"/>
        <v>2.3214895167919138</v>
      </c>
      <c r="G32" s="7">
        <f t="shared" ref="G32:H32" si="63">G31/G29*100-100</f>
        <v>4.8595122161894579</v>
      </c>
      <c r="H32" s="7">
        <f t="shared" si="63"/>
        <v>9.9314151222026368</v>
      </c>
      <c r="I32" s="7">
        <f t="shared" ref="I32:J32" si="64">I31/I29*100-100</f>
        <v>9.4279645264349341</v>
      </c>
      <c r="J32" s="7">
        <f t="shared" si="64"/>
        <v>2.7570435164351323</v>
      </c>
      <c r="K32" s="7">
        <f t="shared" ref="K32:L32" si="65">K31/K29*100-100</f>
        <v>10.140226130426527</v>
      </c>
      <c r="L32" s="7">
        <f t="shared" si="65"/>
        <v>16.756148750770421</v>
      </c>
      <c r="M32" s="7">
        <f t="shared" ref="M32:N32" si="66">M31/M29*100-100</f>
        <v>15.019038703068532</v>
      </c>
      <c r="N32" s="7">
        <f t="shared" si="66"/>
        <v>15.864643212088453</v>
      </c>
      <c r="O32" s="7">
        <f t="shared" ref="O32" si="67">O31/O29*100-100</f>
        <v>9.1209852009362038</v>
      </c>
    </row>
    <row r="33" spans="1:15" x14ac:dyDescent="0.15">
      <c r="A33" s="39"/>
      <c r="B33" s="6" t="s">
        <v>46</v>
      </c>
      <c r="C33" s="7">
        <f t="shared" ref="C33:D33" si="68">C31/C30*100-100</f>
        <v>9.2055360004133888</v>
      </c>
      <c r="D33" s="7">
        <f t="shared" si="68"/>
        <v>11.689795903123311</v>
      </c>
      <c r="E33" s="7">
        <f t="shared" ref="E33:F33" si="69">E31/E30*100-100</f>
        <v>4.2137189380314197</v>
      </c>
      <c r="F33" s="7">
        <f t="shared" si="69"/>
        <v>10.064663002239001</v>
      </c>
      <c r="G33" s="7">
        <f t="shared" ref="G33:H33" si="70">G31/G30*100-100</f>
        <v>4.9663926341300595</v>
      </c>
      <c r="H33" s="7">
        <f t="shared" si="70"/>
        <v>6.2871944428439406</v>
      </c>
      <c r="I33" s="7">
        <f t="shared" ref="I33:J33" si="71">I31/I30*100-100</f>
        <v>4.0744558453370701</v>
      </c>
      <c r="J33" s="7">
        <f t="shared" si="71"/>
        <v>0.97964071707394851</v>
      </c>
      <c r="K33" s="7">
        <f t="shared" ref="K33:L33" si="72">K31/K30*100-100</f>
        <v>2.9314109257393852</v>
      </c>
      <c r="L33" s="7">
        <f t="shared" si="72"/>
        <v>4.1484159721927796</v>
      </c>
      <c r="M33" s="7">
        <f t="shared" ref="M33:N33" si="73">M31/M30*100-100</f>
        <v>4.8500393937547273</v>
      </c>
      <c r="N33" s="7">
        <f t="shared" si="73"/>
        <v>3.986260328985054</v>
      </c>
      <c r="O33" s="7">
        <f t="shared" ref="O33" si="74">O31/O30*100-100</f>
        <v>5.3120293432475307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34</v>
      </c>
    </row>
    <row r="3" spans="1:15" x14ac:dyDescent="0.1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6" t="s">
        <v>14</v>
      </c>
    </row>
    <row r="4" spans="1:15" x14ac:dyDescent="0.15">
      <c r="A4" s="40" t="s">
        <v>15</v>
      </c>
      <c r="B4" s="2" t="s">
        <v>41</v>
      </c>
      <c r="C4" s="18">
        <v>7010</v>
      </c>
      <c r="D4" s="18">
        <v>8850</v>
      </c>
      <c r="E4" s="18">
        <v>12030</v>
      </c>
      <c r="F4" s="18">
        <v>13220</v>
      </c>
      <c r="G4" s="18">
        <v>11410</v>
      </c>
      <c r="H4" s="18">
        <v>9710</v>
      </c>
      <c r="I4" s="18">
        <v>9540</v>
      </c>
      <c r="J4" s="18">
        <v>12750</v>
      </c>
      <c r="K4" s="18">
        <v>9630</v>
      </c>
      <c r="L4" s="18">
        <v>13860</v>
      </c>
      <c r="M4" s="18">
        <v>15290</v>
      </c>
      <c r="N4" s="18">
        <v>10280</v>
      </c>
      <c r="O4" s="18">
        <v>133560</v>
      </c>
    </row>
    <row r="5" spans="1:15" x14ac:dyDescent="0.15">
      <c r="A5" s="40"/>
      <c r="B5" s="2" t="s">
        <v>42</v>
      </c>
      <c r="C5" s="18">
        <v>3930</v>
      </c>
      <c r="D5" s="18">
        <v>4720</v>
      </c>
      <c r="E5" s="18">
        <v>12630</v>
      </c>
      <c r="F5" s="18">
        <v>15370</v>
      </c>
      <c r="G5" s="18">
        <v>10800</v>
      </c>
      <c r="H5" s="18">
        <v>8360</v>
      </c>
      <c r="I5" s="18">
        <v>11140</v>
      </c>
      <c r="J5" s="18">
        <v>11550</v>
      </c>
      <c r="K5" s="18">
        <v>10760</v>
      </c>
      <c r="L5" s="18">
        <v>17460</v>
      </c>
      <c r="M5" s="18">
        <v>18370</v>
      </c>
      <c r="N5" s="18">
        <v>8530</v>
      </c>
      <c r="O5" s="18">
        <v>133630</v>
      </c>
    </row>
    <row r="6" spans="1:15" x14ac:dyDescent="0.15">
      <c r="A6" s="40"/>
      <c r="B6" s="2" t="s">
        <v>43</v>
      </c>
      <c r="C6" s="18">
        <v>6360</v>
      </c>
      <c r="D6" s="5">
        <v>8810</v>
      </c>
      <c r="E6" s="18">
        <v>19640</v>
      </c>
      <c r="F6" s="18">
        <v>16880</v>
      </c>
      <c r="G6" s="18">
        <v>16710</v>
      </c>
      <c r="H6" s="18">
        <v>11140</v>
      </c>
      <c r="I6" s="18">
        <v>16950</v>
      </c>
      <c r="J6" s="18">
        <v>13830</v>
      </c>
      <c r="K6" s="18">
        <v>12530</v>
      </c>
      <c r="L6" s="18">
        <v>19480</v>
      </c>
      <c r="M6" s="18">
        <v>22550</v>
      </c>
      <c r="N6" s="18">
        <v>15590</v>
      </c>
      <c r="O6" s="18">
        <v>180490</v>
      </c>
    </row>
    <row r="7" spans="1:15" x14ac:dyDescent="0.15">
      <c r="A7" s="40"/>
      <c r="B7" s="6" t="s">
        <v>45</v>
      </c>
      <c r="C7" s="19">
        <f t="shared" ref="C7" si="0">C6/C4*100-100</f>
        <v>-9.2724679029957144</v>
      </c>
      <c r="D7" s="19">
        <f t="shared" ref="D7:I7" si="1">D6/D4*100-100</f>
        <v>-0.45197740112993756</v>
      </c>
      <c r="E7" s="19">
        <f t="shared" si="1"/>
        <v>63.258520365752275</v>
      </c>
      <c r="F7" s="19">
        <f t="shared" si="1"/>
        <v>27.685325264750389</v>
      </c>
      <c r="G7" s="19">
        <f t="shared" si="1"/>
        <v>46.450482033304127</v>
      </c>
      <c r="H7" s="19">
        <f t="shared" si="1"/>
        <v>14.727085478887744</v>
      </c>
      <c r="I7" s="19">
        <f t="shared" si="1"/>
        <v>77.67295597484275</v>
      </c>
      <c r="J7" s="19">
        <f t="shared" ref="J7:K7" si="2">J6/J4*100-100</f>
        <v>8.470588235294116</v>
      </c>
      <c r="K7" s="19">
        <f t="shared" si="2"/>
        <v>30.114226375908629</v>
      </c>
      <c r="L7" s="19">
        <f t="shared" ref="L7:M7" si="3">L6/L4*100-100</f>
        <v>40.548340548340548</v>
      </c>
      <c r="M7" s="19">
        <f t="shared" si="3"/>
        <v>47.482014388489205</v>
      </c>
      <c r="N7" s="19">
        <f t="shared" ref="N7:O7" si="4">N6/N4*100-100</f>
        <v>51.653696498054472</v>
      </c>
      <c r="O7" s="19">
        <f t="shared" si="4"/>
        <v>35.137765798143164</v>
      </c>
    </row>
    <row r="8" spans="1:15" x14ac:dyDescent="0.15">
      <c r="A8" s="40"/>
      <c r="B8" s="6" t="s">
        <v>46</v>
      </c>
      <c r="C8" s="19">
        <f t="shared" ref="C8" si="5">C6/C5*100-100</f>
        <v>61.832061068702302</v>
      </c>
      <c r="D8" s="19">
        <f t="shared" ref="D8:I8" si="6">D6/D5*100-100</f>
        <v>86.652542372881356</v>
      </c>
      <c r="E8" s="19">
        <f t="shared" si="6"/>
        <v>55.502771179730786</v>
      </c>
      <c r="F8" s="19">
        <f t="shared" si="6"/>
        <v>9.8243331164606502</v>
      </c>
      <c r="G8" s="19">
        <f t="shared" si="6"/>
        <v>54.722222222222229</v>
      </c>
      <c r="H8" s="19">
        <f t="shared" si="6"/>
        <v>33.25358851674639</v>
      </c>
      <c r="I8" s="19">
        <f t="shared" si="6"/>
        <v>52.154398563734304</v>
      </c>
      <c r="J8" s="19">
        <f t="shared" ref="J8:K8" si="7">J6/J5*100-100</f>
        <v>19.740259740259745</v>
      </c>
      <c r="K8" s="19">
        <f t="shared" si="7"/>
        <v>16.44981412639406</v>
      </c>
      <c r="L8" s="19">
        <f t="shared" ref="L8:M8" si="8">L6/L5*100-100</f>
        <v>11.569301260022911</v>
      </c>
      <c r="M8" s="19">
        <f t="shared" si="8"/>
        <v>22.754491017964071</v>
      </c>
      <c r="N8" s="19">
        <f t="shared" ref="N8:O8" si="9">N6/N5*100-100</f>
        <v>82.76670574443142</v>
      </c>
      <c r="O8" s="19">
        <f t="shared" si="9"/>
        <v>35.066975978447942</v>
      </c>
    </row>
    <row r="9" spans="1:15" x14ac:dyDescent="0.15">
      <c r="A9" s="40" t="s">
        <v>16</v>
      </c>
      <c r="B9" s="2" t="s">
        <v>41</v>
      </c>
      <c r="C9" s="18">
        <v>35810</v>
      </c>
      <c r="D9" s="18">
        <v>46660</v>
      </c>
      <c r="E9" s="18">
        <v>63030</v>
      </c>
      <c r="F9" s="18">
        <v>62640</v>
      </c>
      <c r="G9" s="18">
        <v>79840</v>
      </c>
      <c r="H9" s="18">
        <v>52760</v>
      </c>
      <c r="I9" s="18">
        <v>73180</v>
      </c>
      <c r="J9" s="18">
        <v>70660</v>
      </c>
      <c r="K9" s="18">
        <v>62200</v>
      </c>
      <c r="L9" s="18">
        <v>112630</v>
      </c>
      <c r="M9" s="18">
        <v>69630</v>
      </c>
      <c r="N9" s="18">
        <v>42670</v>
      </c>
      <c r="O9" s="18">
        <v>771730</v>
      </c>
    </row>
    <row r="10" spans="1:15" x14ac:dyDescent="0.15">
      <c r="A10" s="40"/>
      <c r="B10" s="2" t="s">
        <v>42</v>
      </c>
      <c r="C10" s="18">
        <v>12120</v>
      </c>
      <c r="D10" s="18">
        <v>13070</v>
      </c>
      <c r="E10" s="18">
        <v>22560</v>
      </c>
      <c r="F10" s="18">
        <v>39780</v>
      </c>
      <c r="G10" s="18">
        <v>38600</v>
      </c>
      <c r="H10" s="18">
        <v>35510</v>
      </c>
      <c r="I10" s="18">
        <v>39020</v>
      </c>
      <c r="J10" s="18">
        <v>33520</v>
      </c>
      <c r="K10" s="18">
        <v>42260</v>
      </c>
      <c r="L10" s="18">
        <v>63800</v>
      </c>
      <c r="M10" s="18">
        <v>59800</v>
      </c>
      <c r="N10" s="18">
        <v>45140</v>
      </c>
      <c r="O10" s="18">
        <v>445170</v>
      </c>
    </row>
    <row r="11" spans="1:15" x14ac:dyDescent="0.15">
      <c r="A11" s="40"/>
      <c r="B11" s="2" t="s">
        <v>43</v>
      </c>
      <c r="C11" s="18">
        <v>31760</v>
      </c>
      <c r="D11" s="5">
        <v>37530</v>
      </c>
      <c r="E11" s="18">
        <v>57950</v>
      </c>
      <c r="F11" s="18">
        <v>78000</v>
      </c>
      <c r="G11" s="18">
        <v>75270</v>
      </c>
      <c r="H11" s="18">
        <v>70550</v>
      </c>
      <c r="I11" s="18">
        <v>81800</v>
      </c>
      <c r="J11" s="18">
        <v>76900</v>
      </c>
      <c r="K11" s="18">
        <v>74030</v>
      </c>
      <c r="L11" s="18">
        <v>94500</v>
      </c>
      <c r="M11" s="18">
        <v>106230</v>
      </c>
      <c r="N11" s="18">
        <v>83030</v>
      </c>
      <c r="O11" s="18">
        <v>867550</v>
      </c>
    </row>
    <row r="12" spans="1:15" x14ac:dyDescent="0.15">
      <c r="A12" s="40"/>
      <c r="B12" s="6" t="s">
        <v>45</v>
      </c>
      <c r="C12" s="19">
        <f t="shared" ref="C12:D12" si="10">C11/C9*100-100</f>
        <v>-11.309690030717675</v>
      </c>
      <c r="D12" s="19">
        <f t="shared" si="10"/>
        <v>-19.56708101157308</v>
      </c>
      <c r="E12" s="19">
        <f t="shared" ref="E12:F12" si="11">E11/E9*100-100</f>
        <v>-8.0596541329525593</v>
      </c>
      <c r="F12" s="19">
        <f t="shared" si="11"/>
        <v>24.521072796934874</v>
      </c>
      <c r="G12" s="19">
        <f t="shared" ref="G12:H12" si="12">G11/G9*100-100</f>
        <v>-5.7239478957915821</v>
      </c>
      <c r="H12" s="19">
        <f t="shared" si="12"/>
        <v>33.718726307808936</v>
      </c>
      <c r="I12" s="19">
        <f t="shared" ref="I12:J12" si="13">I11/I9*100-100</f>
        <v>11.779174637879208</v>
      </c>
      <c r="J12" s="19">
        <f t="shared" si="13"/>
        <v>8.8310217945089136</v>
      </c>
      <c r="K12" s="19">
        <f t="shared" ref="K12:L12" si="14">K11/K9*100-100</f>
        <v>19.019292604501615</v>
      </c>
      <c r="L12" s="19">
        <f t="shared" si="14"/>
        <v>-16.09695463020509</v>
      </c>
      <c r="M12" s="19">
        <f t="shared" ref="M12:O12" si="15">M11/M9*100-100</f>
        <v>52.563550193881952</v>
      </c>
      <c r="N12" s="19">
        <f t="shared" si="15"/>
        <v>94.586360440590596</v>
      </c>
      <c r="O12" s="19">
        <f t="shared" si="15"/>
        <v>12.416259572648471</v>
      </c>
    </row>
    <row r="13" spans="1:15" x14ac:dyDescent="0.15">
      <c r="A13" s="40"/>
      <c r="B13" s="6" t="s">
        <v>46</v>
      </c>
      <c r="C13" s="19">
        <f t="shared" ref="C13:D13" si="16">C11/C10*100-100</f>
        <v>162.04620462046205</v>
      </c>
      <c r="D13" s="19">
        <f t="shared" si="16"/>
        <v>187.14613618974749</v>
      </c>
      <c r="E13" s="19">
        <f t="shared" ref="E13:F13" si="17">E11/E10*100-100</f>
        <v>156.87056737588654</v>
      </c>
      <c r="F13" s="19">
        <f t="shared" si="17"/>
        <v>96.078431372549005</v>
      </c>
      <c r="G13" s="19">
        <f t="shared" ref="G13:H13" si="18">G11/G10*100-100</f>
        <v>95</v>
      </c>
      <c r="H13" s="19">
        <f t="shared" si="18"/>
        <v>98.676429174880298</v>
      </c>
      <c r="I13" s="19">
        <f t="shared" ref="I13:J13" si="19">I11/I10*100-100</f>
        <v>109.63608405945672</v>
      </c>
      <c r="J13" s="19">
        <f t="shared" si="19"/>
        <v>129.41527446300717</v>
      </c>
      <c r="K13" s="19">
        <f t="shared" ref="K13:L13" si="20">K11/K10*100-100</f>
        <v>75.177472787505906</v>
      </c>
      <c r="L13" s="19">
        <f t="shared" si="20"/>
        <v>48.119122257053277</v>
      </c>
      <c r="M13" s="19">
        <f t="shared" ref="M13:O13" si="21">M11/M10*100-100</f>
        <v>77.64214046822741</v>
      </c>
      <c r="N13" s="19">
        <f t="shared" si="21"/>
        <v>83.938856889676572</v>
      </c>
      <c r="O13" s="19">
        <f t="shared" si="21"/>
        <v>94.88060740840578</v>
      </c>
    </row>
    <row r="14" spans="1:15" x14ac:dyDescent="0.15">
      <c r="A14" s="40" t="s">
        <v>18</v>
      </c>
      <c r="B14" s="2" t="s">
        <v>41</v>
      </c>
      <c r="C14" s="18">
        <v>16640</v>
      </c>
      <c r="D14" s="18">
        <v>16540</v>
      </c>
      <c r="E14" s="18">
        <v>20080</v>
      </c>
      <c r="F14" s="18">
        <v>22730</v>
      </c>
      <c r="G14" s="18">
        <v>18280</v>
      </c>
      <c r="H14" s="18">
        <v>13910</v>
      </c>
      <c r="I14" s="18">
        <v>18200</v>
      </c>
      <c r="J14" s="18">
        <v>17120</v>
      </c>
      <c r="K14" s="18">
        <v>13590</v>
      </c>
      <c r="L14" s="18">
        <v>21550</v>
      </c>
      <c r="M14" s="18">
        <v>22520</v>
      </c>
      <c r="N14" s="18">
        <v>15110</v>
      </c>
      <c r="O14" s="18">
        <v>216270</v>
      </c>
    </row>
    <row r="15" spans="1:15" x14ac:dyDescent="0.15">
      <c r="A15" s="40"/>
      <c r="B15" s="2" t="s">
        <v>42</v>
      </c>
      <c r="C15" s="18">
        <v>5080</v>
      </c>
      <c r="D15" s="18">
        <v>5850</v>
      </c>
      <c r="E15" s="18">
        <v>14250</v>
      </c>
      <c r="F15" s="18">
        <v>20910</v>
      </c>
      <c r="G15" s="18">
        <v>18220</v>
      </c>
      <c r="H15" s="18">
        <v>14420</v>
      </c>
      <c r="I15" s="18">
        <v>13720</v>
      </c>
      <c r="J15" s="18">
        <v>16080</v>
      </c>
      <c r="K15" s="18">
        <v>14880</v>
      </c>
      <c r="L15" s="18">
        <v>23770</v>
      </c>
      <c r="M15" s="18">
        <v>32990</v>
      </c>
      <c r="N15" s="18">
        <v>22780</v>
      </c>
      <c r="O15" s="18">
        <v>202950</v>
      </c>
    </row>
    <row r="16" spans="1:15" x14ac:dyDescent="0.15">
      <c r="A16" s="40"/>
      <c r="B16" s="2" t="s">
        <v>43</v>
      </c>
      <c r="C16" s="18">
        <v>24090</v>
      </c>
      <c r="D16" s="5">
        <v>19700</v>
      </c>
      <c r="E16" s="18">
        <v>33730</v>
      </c>
      <c r="F16" s="18">
        <v>47060</v>
      </c>
      <c r="G16" s="18">
        <v>39160</v>
      </c>
      <c r="H16" s="18">
        <v>36060</v>
      </c>
      <c r="I16" s="18">
        <v>37010</v>
      </c>
      <c r="J16" s="18">
        <v>30340</v>
      </c>
      <c r="K16" s="18">
        <v>30350</v>
      </c>
      <c r="L16" s="18">
        <v>49330</v>
      </c>
      <c r="M16" s="18">
        <v>60460</v>
      </c>
      <c r="N16" s="18">
        <v>41250</v>
      </c>
      <c r="O16" s="18">
        <v>448570</v>
      </c>
    </row>
    <row r="17" spans="1:15" x14ac:dyDescent="0.15">
      <c r="A17" s="40"/>
      <c r="B17" s="6" t="s">
        <v>45</v>
      </c>
      <c r="C17" s="19">
        <f t="shared" ref="C17:D17" si="22">C16/C14*100-100</f>
        <v>44.771634615384613</v>
      </c>
      <c r="D17" s="19">
        <f t="shared" si="22"/>
        <v>19.105199516324063</v>
      </c>
      <c r="E17" s="19">
        <f t="shared" ref="E17:F17" si="23">E16/E14*100-100</f>
        <v>67.978087649402397</v>
      </c>
      <c r="F17" s="19">
        <f t="shared" si="23"/>
        <v>107.03915530136382</v>
      </c>
      <c r="G17" s="19">
        <f t="shared" ref="G17:H17" si="24">G16/G14*100-100</f>
        <v>114.22319474835888</v>
      </c>
      <c r="H17" s="19">
        <f t="shared" si="24"/>
        <v>159.23795830337883</v>
      </c>
      <c r="I17" s="19">
        <f t="shared" ref="I17:J17" si="25">I16/I14*100-100</f>
        <v>103.35164835164835</v>
      </c>
      <c r="J17" s="19">
        <f t="shared" si="25"/>
        <v>77.219626168224295</v>
      </c>
      <c r="K17" s="19">
        <f t="shared" ref="K17:L17" si="26">K16/K14*100-100</f>
        <v>123.32597498160411</v>
      </c>
      <c r="L17" s="19">
        <f t="shared" si="26"/>
        <v>128.90951276102086</v>
      </c>
      <c r="M17" s="19">
        <f t="shared" ref="M17:O17" si="27">M16/M14*100-100</f>
        <v>168.47246891651866</v>
      </c>
      <c r="N17" s="19">
        <f t="shared" si="27"/>
        <v>172.9980145598941</v>
      </c>
      <c r="O17" s="19">
        <f t="shared" si="27"/>
        <v>107.41203125722478</v>
      </c>
    </row>
    <row r="18" spans="1:15" x14ac:dyDescent="0.15">
      <c r="A18" s="40"/>
      <c r="B18" s="6" t="s">
        <v>46</v>
      </c>
      <c r="C18" s="19">
        <f t="shared" ref="C18:D18" si="28">C16/C15*100-100</f>
        <v>374.21259842519686</v>
      </c>
      <c r="D18" s="19">
        <f t="shared" si="28"/>
        <v>236.75213675213678</v>
      </c>
      <c r="E18" s="19">
        <f t="shared" ref="E18:F18" si="29">E16/E15*100-100</f>
        <v>136.7017543859649</v>
      </c>
      <c r="F18" s="19">
        <f t="shared" si="29"/>
        <v>125.0597800095648</v>
      </c>
      <c r="G18" s="19">
        <f t="shared" ref="G18:H18" si="30">G16/G15*100-100</f>
        <v>114.92864983534577</v>
      </c>
      <c r="H18" s="19">
        <f t="shared" si="30"/>
        <v>150.06934812760056</v>
      </c>
      <c r="I18" s="19">
        <f t="shared" ref="I18:J18" si="31">I16/I15*100-100</f>
        <v>169.75218658892129</v>
      </c>
      <c r="J18" s="19">
        <f t="shared" si="31"/>
        <v>88.681592039800989</v>
      </c>
      <c r="K18" s="19">
        <f t="shared" ref="K18:L18" si="32">K16/K15*100-100</f>
        <v>103.96505376344086</v>
      </c>
      <c r="L18" s="19">
        <f t="shared" si="32"/>
        <v>107.53050063104754</v>
      </c>
      <c r="M18" s="19">
        <f t="shared" ref="M18:O18" si="33">M16/M15*100-100</f>
        <v>83.267656865716901</v>
      </c>
      <c r="N18" s="19">
        <f t="shared" si="33"/>
        <v>81.07989464442494</v>
      </c>
      <c r="O18" s="19">
        <f t="shared" si="33"/>
        <v>121.02488297610248</v>
      </c>
    </row>
    <row r="19" spans="1:15" x14ac:dyDescent="0.15">
      <c r="A19" s="40" t="s">
        <v>19</v>
      </c>
      <c r="B19" s="2" t="s">
        <v>41</v>
      </c>
      <c r="C19" s="18">
        <v>4270</v>
      </c>
      <c r="D19" s="18">
        <v>7220</v>
      </c>
      <c r="E19" s="18">
        <v>10750</v>
      </c>
      <c r="F19" s="18">
        <v>7870</v>
      </c>
      <c r="G19" s="18">
        <v>7250</v>
      </c>
      <c r="H19" s="18">
        <v>6990</v>
      </c>
      <c r="I19" s="18">
        <v>7980</v>
      </c>
      <c r="J19" s="18">
        <v>9150</v>
      </c>
      <c r="K19" s="18">
        <v>6670</v>
      </c>
      <c r="L19" s="18">
        <v>10220</v>
      </c>
      <c r="M19" s="18">
        <v>10490</v>
      </c>
      <c r="N19" s="18">
        <v>6510</v>
      </c>
      <c r="O19" s="18">
        <v>95360</v>
      </c>
    </row>
    <row r="20" spans="1:15" x14ac:dyDescent="0.15">
      <c r="A20" s="40"/>
      <c r="B20" s="2" t="s">
        <v>42</v>
      </c>
      <c r="C20" s="18">
        <v>3120</v>
      </c>
      <c r="D20" s="18">
        <v>5310</v>
      </c>
      <c r="E20" s="18">
        <v>10430</v>
      </c>
      <c r="F20" s="18">
        <v>13410</v>
      </c>
      <c r="G20" s="18">
        <v>10360</v>
      </c>
      <c r="H20" s="18">
        <v>9960</v>
      </c>
      <c r="I20" s="18">
        <v>11940</v>
      </c>
      <c r="J20" s="18">
        <v>14980</v>
      </c>
      <c r="K20" s="18">
        <v>15400</v>
      </c>
      <c r="L20" s="18">
        <v>18400</v>
      </c>
      <c r="M20" s="18">
        <v>16070</v>
      </c>
      <c r="N20" s="18">
        <v>9720</v>
      </c>
      <c r="O20" s="18">
        <v>139110</v>
      </c>
    </row>
    <row r="21" spans="1:15" x14ac:dyDescent="0.15">
      <c r="A21" s="40"/>
      <c r="B21" s="2" t="s">
        <v>43</v>
      </c>
      <c r="C21" s="18">
        <v>5830</v>
      </c>
      <c r="D21" s="5">
        <v>8820</v>
      </c>
      <c r="E21" s="18">
        <v>10690</v>
      </c>
      <c r="F21" s="18">
        <v>13510</v>
      </c>
      <c r="G21" s="18">
        <v>10830</v>
      </c>
      <c r="H21" s="18">
        <v>10780</v>
      </c>
      <c r="I21" s="18">
        <v>10900</v>
      </c>
      <c r="J21" s="18">
        <v>8450</v>
      </c>
      <c r="K21" s="18">
        <v>9180</v>
      </c>
      <c r="L21" s="18">
        <v>12410</v>
      </c>
      <c r="M21" s="18">
        <v>14970</v>
      </c>
      <c r="N21" s="18">
        <v>9510</v>
      </c>
      <c r="O21" s="18">
        <v>125900</v>
      </c>
    </row>
    <row r="22" spans="1:15" x14ac:dyDescent="0.15">
      <c r="A22" s="40"/>
      <c r="B22" s="6" t="s">
        <v>45</v>
      </c>
      <c r="C22" s="19">
        <f t="shared" ref="C22:D22" si="34">C21/C19*100-100</f>
        <v>36.533957845433264</v>
      </c>
      <c r="D22" s="19">
        <f t="shared" si="34"/>
        <v>22.160664819944614</v>
      </c>
      <c r="E22" s="19">
        <f t="shared" ref="E22:F22" si="35">E21/E19*100-100</f>
        <v>-0.55813953488372192</v>
      </c>
      <c r="F22" s="19">
        <f t="shared" si="35"/>
        <v>71.664548919949169</v>
      </c>
      <c r="G22" s="19">
        <f t="shared" ref="G22:H22" si="36">G21/G19*100-100</f>
        <v>49.379310344827587</v>
      </c>
      <c r="H22" s="19">
        <f t="shared" si="36"/>
        <v>54.220314735336189</v>
      </c>
      <c r="I22" s="19">
        <f t="shared" ref="I22:J22" si="37">I21/I19*100-100</f>
        <v>36.591478696741859</v>
      </c>
      <c r="J22" s="19">
        <f t="shared" si="37"/>
        <v>-7.6502732240437155</v>
      </c>
      <c r="K22" s="19">
        <f>K21/K19*100-100</f>
        <v>37.631184407796098</v>
      </c>
      <c r="L22" s="19">
        <f>L21/L19*100-100</f>
        <v>21.428571428571416</v>
      </c>
      <c r="M22" s="19">
        <f>M21/M19*100-100</f>
        <v>42.707340324118206</v>
      </c>
      <c r="N22" s="19">
        <f t="shared" ref="N22:O22" si="38">N21/N19*100-100</f>
        <v>46.082949308755758</v>
      </c>
      <c r="O22" s="19">
        <f t="shared" si="38"/>
        <v>32.026006711409394</v>
      </c>
    </row>
    <row r="23" spans="1:15" x14ac:dyDescent="0.15">
      <c r="A23" s="40"/>
      <c r="B23" s="6" t="s">
        <v>46</v>
      </c>
      <c r="C23" s="19">
        <f t="shared" ref="C23:D23" si="39">C21/C20*100-100</f>
        <v>86.858974358974365</v>
      </c>
      <c r="D23" s="19">
        <f t="shared" si="39"/>
        <v>66.101694915254228</v>
      </c>
      <c r="E23" s="19">
        <f t="shared" ref="E23:F23" si="40">E21/E20*100-100</f>
        <v>2.4928092042185881</v>
      </c>
      <c r="F23" s="19">
        <f t="shared" si="40"/>
        <v>0.74571215510812294</v>
      </c>
      <c r="G23" s="19">
        <f t="shared" ref="G23:H23" si="41">G21/G20*100-100</f>
        <v>4.5366795366795287</v>
      </c>
      <c r="H23" s="19">
        <f t="shared" si="41"/>
        <v>8.2329317269076228</v>
      </c>
      <c r="I23" s="19">
        <f t="shared" ref="I23" si="42">I21/I20*100-100</f>
        <v>-8.7102177554438782</v>
      </c>
      <c r="J23" s="19">
        <f>J21/J20*100-100</f>
        <v>-43.591455273698266</v>
      </c>
      <c r="K23" s="19">
        <f>K21/K20*100-100</f>
        <v>-40.38961038961039</v>
      </c>
      <c r="L23" s="19">
        <f>L21/L20*100-100</f>
        <v>-32.554347826086953</v>
      </c>
      <c r="M23" s="19">
        <f>M21/M20*100-100</f>
        <v>-6.8450528935905481</v>
      </c>
      <c r="N23" s="19">
        <f t="shared" ref="N23:O23" si="43">N21/N20*100-100</f>
        <v>-2.1604938271604937</v>
      </c>
      <c r="O23" s="19">
        <f t="shared" si="43"/>
        <v>-9.4960822370785678</v>
      </c>
    </row>
    <row r="24" spans="1:15" x14ac:dyDescent="0.15">
      <c r="A24" s="40" t="s">
        <v>20</v>
      </c>
      <c r="B24" s="2" t="s">
        <v>41</v>
      </c>
      <c r="C24" s="18">
        <v>63730</v>
      </c>
      <c r="D24" s="18">
        <v>79270</v>
      </c>
      <c r="E24" s="18">
        <v>105890</v>
      </c>
      <c r="F24" s="18">
        <v>106470</v>
      </c>
      <c r="G24" s="18">
        <v>116780</v>
      </c>
      <c r="H24" s="18">
        <v>83360</v>
      </c>
      <c r="I24" s="18">
        <v>108900</v>
      </c>
      <c r="J24" s="18">
        <v>109680</v>
      </c>
      <c r="K24" s="18">
        <v>92090</v>
      </c>
      <c r="L24" s="18">
        <v>158260</v>
      </c>
      <c r="M24" s="18">
        <v>117930</v>
      </c>
      <c r="N24" s="18">
        <v>74560</v>
      </c>
      <c r="O24" s="18">
        <v>1216920</v>
      </c>
    </row>
    <row r="25" spans="1:15" x14ac:dyDescent="0.15">
      <c r="A25" s="40"/>
      <c r="B25" s="2" t="s">
        <v>42</v>
      </c>
      <c r="C25" s="18">
        <v>24240</v>
      </c>
      <c r="D25" s="18">
        <v>28950</v>
      </c>
      <c r="E25" s="18">
        <v>59870</v>
      </c>
      <c r="F25" s="18">
        <v>89470</v>
      </c>
      <c r="G25" s="18">
        <v>77980</v>
      </c>
      <c r="H25" s="18">
        <v>68250</v>
      </c>
      <c r="I25" s="18">
        <v>75820</v>
      </c>
      <c r="J25" s="18">
        <v>76130</v>
      </c>
      <c r="K25" s="18">
        <v>83300</v>
      </c>
      <c r="L25" s="18">
        <v>123430</v>
      </c>
      <c r="M25" s="18">
        <v>127220</v>
      </c>
      <c r="N25" s="18">
        <v>86180</v>
      </c>
      <c r="O25" s="18">
        <v>920860</v>
      </c>
    </row>
    <row r="26" spans="1:15" x14ac:dyDescent="0.15">
      <c r="A26" s="40"/>
      <c r="B26" s="2" t="s">
        <v>43</v>
      </c>
      <c r="C26" s="18">
        <v>68050</v>
      </c>
      <c r="D26" s="5">
        <v>74870</v>
      </c>
      <c r="E26" s="18">
        <v>122020</v>
      </c>
      <c r="F26" s="18">
        <v>155440</v>
      </c>
      <c r="G26" s="18">
        <v>141980</v>
      </c>
      <c r="H26" s="18">
        <v>128530</v>
      </c>
      <c r="I26" s="18">
        <v>146660</v>
      </c>
      <c r="J26" s="18">
        <v>129530</v>
      </c>
      <c r="K26" s="18">
        <v>126100</v>
      </c>
      <c r="L26" s="18">
        <v>175720</v>
      </c>
      <c r="M26" s="18">
        <v>204210</v>
      </c>
      <c r="N26" s="18">
        <v>149390</v>
      </c>
      <c r="O26" s="18">
        <v>1622500</v>
      </c>
    </row>
    <row r="27" spans="1:15" x14ac:dyDescent="0.15">
      <c r="A27" s="40"/>
      <c r="B27" s="6" t="s">
        <v>45</v>
      </c>
      <c r="C27" s="19">
        <f t="shared" ref="C27:D27" si="44">C26/C24*100-100</f>
        <v>6.7785972069668929</v>
      </c>
      <c r="D27" s="19">
        <f t="shared" si="44"/>
        <v>-5.5506496783146275</v>
      </c>
      <c r="E27" s="19">
        <f t="shared" ref="E27:K27" si="45">E26/E24*100-100</f>
        <v>15.232788743035215</v>
      </c>
      <c r="F27" s="19">
        <f t="shared" si="45"/>
        <v>45.994176763407523</v>
      </c>
      <c r="G27" s="19">
        <f t="shared" si="45"/>
        <v>21.579037506422338</v>
      </c>
      <c r="H27" s="19">
        <f t="shared" si="45"/>
        <v>54.186660268714007</v>
      </c>
      <c r="I27" s="19">
        <f t="shared" si="45"/>
        <v>34.674012855831023</v>
      </c>
      <c r="J27" s="19">
        <f t="shared" si="45"/>
        <v>18.098103574033544</v>
      </c>
      <c r="K27" s="19">
        <f t="shared" si="45"/>
        <v>36.931262894994035</v>
      </c>
      <c r="L27" s="19">
        <f t="shared" ref="L27:M27" si="46">L26/L24*100-100</f>
        <v>11.032478200429679</v>
      </c>
      <c r="M27" s="19">
        <f t="shared" si="46"/>
        <v>73.162045281098955</v>
      </c>
      <c r="N27" s="19">
        <f t="shared" ref="N27:O27" si="47">N26/N24*100-100</f>
        <v>100.36212446351934</v>
      </c>
      <c r="O27" s="19">
        <f t="shared" si="47"/>
        <v>33.328402853104564</v>
      </c>
    </row>
    <row r="28" spans="1:15" x14ac:dyDescent="0.15">
      <c r="A28" s="40"/>
      <c r="B28" s="6" t="s">
        <v>46</v>
      </c>
      <c r="C28" s="19">
        <f t="shared" ref="C28:D28" si="48">C26/C25*100-100</f>
        <v>180.73432343234322</v>
      </c>
      <c r="D28" s="19">
        <f t="shared" si="48"/>
        <v>158.6183074265976</v>
      </c>
      <c r="E28" s="19">
        <f t="shared" ref="E28:F28" si="49">E26/E25*100-100</f>
        <v>103.80825121095708</v>
      </c>
      <c r="F28" s="19">
        <f t="shared" si="49"/>
        <v>73.7342125852241</v>
      </c>
      <c r="G28" s="19">
        <f t="shared" ref="G28" si="50">G26/G25*100-100</f>
        <v>82.072326237496782</v>
      </c>
      <c r="H28" s="19">
        <f t="shared" ref="H28:M28" si="51">H26/H25*100-100</f>
        <v>88.322344322344321</v>
      </c>
      <c r="I28" s="19">
        <f t="shared" si="51"/>
        <v>93.431812186758123</v>
      </c>
      <c r="J28" s="19">
        <f t="shared" si="51"/>
        <v>70.14317614606594</v>
      </c>
      <c r="K28" s="19">
        <f t="shared" si="51"/>
        <v>51.380552220888347</v>
      </c>
      <c r="L28" s="19">
        <f t="shared" si="51"/>
        <v>42.364093008182778</v>
      </c>
      <c r="M28" s="19">
        <f t="shared" si="51"/>
        <v>60.517214274485156</v>
      </c>
      <c r="N28" s="19">
        <f t="shared" ref="N28:O28" si="52">N26/N25*100-100</f>
        <v>73.346484103040154</v>
      </c>
      <c r="O28" s="19">
        <f t="shared" si="52"/>
        <v>76.193992572160795</v>
      </c>
    </row>
    <row r="29" spans="1:15" x14ac:dyDescent="0.15">
      <c r="A29" s="40" t="s">
        <v>21</v>
      </c>
      <c r="B29" s="2" t="s">
        <v>41</v>
      </c>
      <c r="C29" s="20">
        <v>9208780</v>
      </c>
      <c r="D29" s="20">
        <v>9276270</v>
      </c>
      <c r="E29" s="20">
        <v>9515070</v>
      </c>
      <c r="F29" s="20">
        <v>11284480</v>
      </c>
      <c r="G29" s="21">
        <v>9727570</v>
      </c>
      <c r="H29" s="21">
        <v>9586990</v>
      </c>
      <c r="I29" s="21">
        <v>10801410</v>
      </c>
      <c r="J29" s="21">
        <v>9486460</v>
      </c>
      <c r="K29" s="21">
        <v>8260400</v>
      </c>
      <c r="L29" s="21">
        <v>10262020</v>
      </c>
      <c r="M29" s="21">
        <v>9064070</v>
      </c>
      <c r="N29" s="21">
        <v>9182820</v>
      </c>
      <c r="O29" s="18">
        <v>115656350</v>
      </c>
    </row>
    <row r="30" spans="1:15" x14ac:dyDescent="0.15">
      <c r="A30" s="40"/>
      <c r="B30" s="2" t="s">
        <v>42</v>
      </c>
      <c r="C30" s="22">
        <v>6417530</v>
      </c>
      <c r="D30" s="22">
        <v>6180690</v>
      </c>
      <c r="E30" s="23">
        <v>7885020</v>
      </c>
      <c r="F30" s="23">
        <v>9871140</v>
      </c>
      <c r="G30" s="23">
        <v>9020700</v>
      </c>
      <c r="H30" s="23">
        <v>9571730</v>
      </c>
      <c r="I30" s="23">
        <v>11048320</v>
      </c>
      <c r="J30" s="21">
        <v>10597050</v>
      </c>
      <c r="K30" s="21">
        <v>10085160</v>
      </c>
      <c r="L30" s="24">
        <v>12497810</v>
      </c>
      <c r="M30" s="21">
        <v>12035360</v>
      </c>
      <c r="N30" s="21">
        <v>12540930</v>
      </c>
      <c r="O30" s="18">
        <v>117751450</v>
      </c>
    </row>
    <row r="31" spans="1:15" x14ac:dyDescent="0.15">
      <c r="A31" s="40"/>
      <c r="B31" s="2" t="s">
        <v>43</v>
      </c>
      <c r="C31" s="22">
        <v>11235450</v>
      </c>
      <c r="D31" s="5">
        <v>11517350</v>
      </c>
      <c r="E31" s="18">
        <v>12982360</v>
      </c>
      <c r="F31" s="18">
        <v>14501710</v>
      </c>
      <c r="G31" s="18">
        <v>13563370</v>
      </c>
      <c r="H31" s="18">
        <v>13465830</v>
      </c>
      <c r="I31" s="18">
        <v>14699420</v>
      </c>
      <c r="J31" s="18">
        <v>13235450</v>
      </c>
      <c r="K31" s="18">
        <v>12375800</v>
      </c>
      <c r="L31" s="18">
        <v>15823130</v>
      </c>
      <c r="M31" s="18">
        <v>14791280</v>
      </c>
      <c r="N31" s="18">
        <v>15407830</v>
      </c>
      <c r="O31" s="18">
        <v>163598990</v>
      </c>
    </row>
    <row r="32" spans="1:15" x14ac:dyDescent="0.15">
      <c r="A32" s="40"/>
      <c r="B32" s="6" t="s">
        <v>45</v>
      </c>
      <c r="C32" s="19">
        <f t="shared" ref="C32:D32" si="53">C31/C29*100-100</f>
        <v>22.008018434580919</v>
      </c>
      <c r="D32" s="19">
        <f t="shared" si="53"/>
        <v>24.159279538003958</v>
      </c>
      <c r="E32" s="19">
        <f t="shared" ref="E32:F32" si="54">E31/E29*100-100</f>
        <v>36.439984151456599</v>
      </c>
      <c r="F32" s="19">
        <f t="shared" si="54"/>
        <v>28.510219345508176</v>
      </c>
      <c r="G32" s="19">
        <f t="shared" ref="G32:H32" si="55">G31/G29*100-100</f>
        <v>39.432252864795629</v>
      </c>
      <c r="H32" s="19">
        <f t="shared" si="55"/>
        <v>40.459414268712067</v>
      </c>
      <c r="I32" s="19">
        <f t="shared" ref="I32:J32" si="56">I31/I29*100-100</f>
        <v>36.087973699729929</v>
      </c>
      <c r="J32" s="19">
        <f t="shared" si="56"/>
        <v>39.519378145272299</v>
      </c>
      <c r="K32" s="19">
        <f t="shared" ref="K32:L32" si="57">K31/K29*100-100</f>
        <v>49.820831920972353</v>
      </c>
      <c r="L32" s="19">
        <f t="shared" si="57"/>
        <v>54.191182632659064</v>
      </c>
      <c r="M32" s="19">
        <f t="shared" ref="M32:O32" si="58">M31/M29*100-100</f>
        <v>63.185853595570194</v>
      </c>
      <c r="N32" s="19">
        <f t="shared" si="58"/>
        <v>67.789742148925939</v>
      </c>
      <c r="O32" s="19">
        <f t="shared" si="58"/>
        <v>41.452665590778196</v>
      </c>
    </row>
    <row r="33" spans="1:15" x14ac:dyDescent="0.15">
      <c r="A33" s="40"/>
      <c r="B33" s="6" t="s">
        <v>46</v>
      </c>
      <c r="C33" s="19">
        <f t="shared" ref="C33:D33" si="59">C31/C30*100-100</f>
        <v>75.074366617686252</v>
      </c>
      <c r="D33" s="19">
        <f t="shared" si="59"/>
        <v>86.344081324253438</v>
      </c>
      <c r="E33" s="19">
        <f t="shared" ref="E33:F33" si="60">E31/E30*100-100</f>
        <v>64.645872806917424</v>
      </c>
      <c r="F33" s="19">
        <f t="shared" si="60"/>
        <v>46.91018463926153</v>
      </c>
      <c r="G33" s="19">
        <f t="shared" ref="G33:H33" si="61">G31/G30*100-100</f>
        <v>50.358287050894035</v>
      </c>
      <c r="H33" s="19">
        <f t="shared" si="61"/>
        <v>40.683345643890902</v>
      </c>
      <c r="I33" s="19">
        <f>I31/I30*100-100</f>
        <v>33.04665324682847</v>
      </c>
      <c r="J33" s="19">
        <f>J31/J30*100-100</f>
        <v>24.897495057586781</v>
      </c>
      <c r="K33" s="19">
        <f>K31/K30*100-100</f>
        <v>22.712976293881312</v>
      </c>
      <c r="L33" s="19">
        <f>L31/L30*100-100</f>
        <v>26.607221585221737</v>
      </c>
      <c r="M33" s="19">
        <f>M31/M30*100-100</f>
        <v>22.898525677669795</v>
      </c>
      <c r="N33" s="19">
        <f t="shared" ref="N33:O33" si="62">N31/N30*100-100</f>
        <v>22.860346082786535</v>
      </c>
      <c r="O33" s="19">
        <f t="shared" si="62"/>
        <v>38.935860237814467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35</v>
      </c>
    </row>
    <row r="3" spans="1:1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16" t="s">
        <v>14</v>
      </c>
    </row>
    <row r="4" spans="1:15" x14ac:dyDescent="0.15">
      <c r="A4" s="41" t="s">
        <v>15</v>
      </c>
      <c r="B4" s="2" t="s">
        <v>41</v>
      </c>
      <c r="C4" s="18">
        <f>全体!C4-外国人!C4</f>
        <v>151880</v>
      </c>
      <c r="D4" s="18">
        <f>全体!D4-外国人!D4</f>
        <v>148880</v>
      </c>
      <c r="E4" s="18">
        <f>全体!E4-外国人!E4</f>
        <v>207200</v>
      </c>
      <c r="F4" s="18">
        <f>全体!F4-外国人!F4</f>
        <v>214250</v>
      </c>
      <c r="G4" s="18">
        <f>全体!G4-外国人!G4</f>
        <v>240640</v>
      </c>
      <c r="H4" s="18">
        <f>全体!H4-外国人!H4</f>
        <v>175180</v>
      </c>
      <c r="I4" s="18">
        <f>全体!I4-外国人!I4</f>
        <v>200180</v>
      </c>
      <c r="J4" s="18">
        <f>全体!J4-外国人!J4</f>
        <v>276470</v>
      </c>
      <c r="K4" s="18">
        <f>全体!K4-外国人!K4</f>
        <v>197080</v>
      </c>
      <c r="L4" s="18">
        <f>全体!L4-外国人!L4</f>
        <v>227250</v>
      </c>
      <c r="M4" s="18">
        <f>全体!M4-外国人!M4</f>
        <v>220850</v>
      </c>
      <c r="N4" s="18">
        <f>全体!N4-外国人!N4</f>
        <v>175100</v>
      </c>
      <c r="O4" s="18">
        <f>全体!O4-外国人!O4</f>
        <v>2434990</v>
      </c>
    </row>
    <row r="5" spans="1:15" x14ac:dyDescent="0.15">
      <c r="A5" s="42"/>
      <c r="B5" s="2" t="s">
        <v>42</v>
      </c>
      <c r="C5" s="18">
        <f>全体!C5-外国人!C5</f>
        <v>130860</v>
      </c>
      <c r="D5" s="18">
        <f>全体!D5-外国人!D5</f>
        <v>148060</v>
      </c>
      <c r="E5" s="18">
        <f>全体!E5-外国人!E5</f>
        <v>212820</v>
      </c>
      <c r="F5" s="18">
        <f>全体!F5-外国人!F5</f>
        <v>171240</v>
      </c>
      <c r="G5" s="18">
        <f>全体!G5-外国人!G5</f>
        <v>218580</v>
      </c>
      <c r="H5" s="18">
        <f>全体!H5-外国人!H5</f>
        <v>181320</v>
      </c>
      <c r="I5" s="18">
        <f>全体!I5-外国人!I5</f>
        <v>170010</v>
      </c>
      <c r="J5" s="18">
        <f>全体!J5-外国人!J5</f>
        <v>245010</v>
      </c>
      <c r="K5" s="18">
        <f>全体!K5-外国人!K5</f>
        <v>187730</v>
      </c>
      <c r="L5" s="18">
        <f>全体!L5-外国人!L5</f>
        <v>180070</v>
      </c>
      <c r="M5" s="18">
        <f>全体!M5-外国人!M5</f>
        <v>191730</v>
      </c>
      <c r="N5" s="18">
        <f>全体!N5-外国人!N5</f>
        <v>167330</v>
      </c>
      <c r="O5" s="18">
        <f>全体!O5-外国人!O5</f>
        <v>2204760</v>
      </c>
    </row>
    <row r="6" spans="1:15" x14ac:dyDescent="0.15">
      <c r="A6" s="42"/>
      <c r="B6" s="2" t="s">
        <v>43</v>
      </c>
      <c r="C6" s="18">
        <f>全体!C6-外国人!C6</f>
        <v>154380</v>
      </c>
      <c r="D6" s="18">
        <f>全体!D6-外国人!D6</f>
        <v>156630</v>
      </c>
      <c r="E6" s="18">
        <f>全体!E6-外国人!E6</f>
        <v>207060</v>
      </c>
      <c r="F6" s="18">
        <f>全体!F6-外国人!F6</f>
        <v>198190</v>
      </c>
      <c r="G6" s="18">
        <f>全体!G6-外国人!G6</f>
        <v>226070</v>
      </c>
      <c r="H6" s="18">
        <f>全体!H6-外国人!H6</f>
        <v>163020</v>
      </c>
      <c r="I6" s="18">
        <f>全体!I6-外国人!I6</f>
        <v>182010</v>
      </c>
      <c r="J6" s="18">
        <f>全体!J6-外国人!J6</f>
        <v>269570</v>
      </c>
      <c r="K6" s="18">
        <f>全体!K6-外国人!K6</f>
        <v>202190</v>
      </c>
      <c r="L6" s="18">
        <f>全体!L6-外国人!L6</f>
        <v>224360</v>
      </c>
      <c r="M6" s="18">
        <f>全体!M6-外国人!M6</f>
        <v>240710</v>
      </c>
      <c r="N6" s="18">
        <f>全体!N6-外国人!N6</f>
        <v>211040</v>
      </c>
      <c r="O6" s="18">
        <f>全体!O6-外国人!O6</f>
        <v>2435210</v>
      </c>
    </row>
    <row r="7" spans="1:15" x14ac:dyDescent="0.15">
      <c r="A7" s="42"/>
      <c r="B7" s="6" t="s">
        <v>45</v>
      </c>
      <c r="C7" s="19">
        <f t="shared" ref="C7:D7" si="0">C6/C4*100-100</f>
        <v>1.6460363444824821</v>
      </c>
      <c r="D7" s="19">
        <f t="shared" si="0"/>
        <v>5.2055346587855951</v>
      </c>
      <c r="E7" s="19">
        <f t="shared" ref="E7:F7" si="1">E6/E4*100-100</f>
        <v>-6.756756756757909E-2</v>
      </c>
      <c r="F7" s="19">
        <f t="shared" si="1"/>
        <v>-7.4959159859976694</v>
      </c>
      <c r="G7" s="19">
        <f t="shared" ref="G7:H7" si="2">G6/G4*100-100</f>
        <v>-6.0546875</v>
      </c>
      <c r="H7" s="19">
        <f t="shared" si="2"/>
        <v>-6.9414316702820003</v>
      </c>
      <c r="I7" s="19">
        <f t="shared" ref="I7:J7" si="3">I6/I4*100-100</f>
        <v>-9.0768308522329875</v>
      </c>
      <c r="J7" s="19">
        <f t="shared" si="3"/>
        <v>-2.4957499909574352</v>
      </c>
      <c r="K7" s="19">
        <f t="shared" ref="K7:L7" si="4">K6/K4*100-100</f>
        <v>2.5928556931195601</v>
      </c>
      <c r="L7" s="19">
        <f t="shared" si="4"/>
        <v>-1.2717271727172772</v>
      </c>
      <c r="M7" s="19">
        <f t="shared" ref="M7:O7" si="5">M6/M4*100-100</f>
        <v>8.9925288657459816</v>
      </c>
      <c r="N7" s="19">
        <f t="shared" si="5"/>
        <v>20.525414049114787</v>
      </c>
      <c r="O7" s="19">
        <f t="shared" si="5"/>
        <v>9.0349447020372509E-3</v>
      </c>
    </row>
    <row r="8" spans="1:15" x14ac:dyDescent="0.15">
      <c r="A8" s="43"/>
      <c r="B8" s="6" t="s">
        <v>46</v>
      </c>
      <c r="C8" s="19">
        <f t="shared" ref="C8:D8" si="6">C6/C5*100-100</f>
        <v>17.973406694176973</v>
      </c>
      <c r="D8" s="19">
        <f t="shared" si="6"/>
        <v>5.7881939754153677</v>
      </c>
      <c r="E8" s="19">
        <f t="shared" ref="E8:F8" si="7">E6/E5*100-100</f>
        <v>-2.7065125458133679</v>
      </c>
      <c r="F8" s="19">
        <f t="shared" si="7"/>
        <v>15.73814529315581</v>
      </c>
      <c r="G8" s="19">
        <f t="shared" ref="G8:H8" si="8">G6/G5*100-100</f>
        <v>3.4266630066794903</v>
      </c>
      <c r="H8" s="19">
        <f t="shared" si="8"/>
        <v>-10.092653871608206</v>
      </c>
      <c r="I8" s="19">
        <f t="shared" ref="I8:J8" si="9">I6/I5*100-100</f>
        <v>7.0584083289218427</v>
      </c>
      <c r="J8" s="19">
        <f t="shared" si="9"/>
        <v>10.024080649769402</v>
      </c>
      <c r="K8" s="19">
        <f t="shared" ref="K8:L8" si="10">K6/K5*100-100</f>
        <v>7.7025515367815416</v>
      </c>
      <c r="L8" s="19">
        <f t="shared" si="10"/>
        <v>24.595990448159057</v>
      </c>
      <c r="M8" s="19">
        <f t="shared" ref="M8:O8" si="11">M6/M5*100-100</f>
        <v>25.546341208991819</v>
      </c>
      <c r="N8" s="19">
        <f t="shared" si="11"/>
        <v>26.122034303472176</v>
      </c>
      <c r="O8" s="19">
        <f t="shared" si="11"/>
        <v>10.452384840073293</v>
      </c>
    </row>
    <row r="9" spans="1:15" x14ac:dyDescent="0.15">
      <c r="A9" s="41" t="s">
        <v>16</v>
      </c>
      <c r="B9" s="17" t="s">
        <v>17</v>
      </c>
      <c r="C9" s="18">
        <f>全体!C9-外国人!C9</f>
        <v>237920</v>
      </c>
      <c r="D9" s="18">
        <f>全体!D9-外国人!D9</f>
        <v>247050</v>
      </c>
      <c r="E9" s="18">
        <f>全体!E9-外国人!E9</f>
        <v>334310</v>
      </c>
      <c r="F9" s="18">
        <f>全体!F9-外国人!F9</f>
        <v>316720</v>
      </c>
      <c r="G9" s="18">
        <f>全体!G9-外国人!G9</f>
        <v>338770</v>
      </c>
      <c r="H9" s="18">
        <f>全体!H9-外国人!H9</f>
        <v>270790</v>
      </c>
      <c r="I9" s="18">
        <f>全体!I9-外国人!I9</f>
        <v>319910</v>
      </c>
      <c r="J9" s="18">
        <f>全体!J9-外国人!J9</f>
        <v>469990</v>
      </c>
      <c r="K9" s="18">
        <f>全体!K9-外国人!K9</f>
        <v>343290</v>
      </c>
      <c r="L9" s="18">
        <f>全体!L9-外国人!L9</f>
        <v>353970</v>
      </c>
      <c r="M9" s="18">
        <f>全体!M9-外国人!M9</f>
        <v>357860</v>
      </c>
      <c r="N9" s="18">
        <f>全体!N9-外国人!N9</f>
        <v>296960</v>
      </c>
      <c r="O9" s="18">
        <f>全体!O9-外国人!O9</f>
        <v>3887520</v>
      </c>
    </row>
    <row r="10" spans="1:15" x14ac:dyDescent="0.15">
      <c r="A10" s="42"/>
      <c r="B10" s="17" t="s">
        <v>32</v>
      </c>
      <c r="C10" s="18">
        <f>全体!C10-外国人!C10</f>
        <v>242340</v>
      </c>
      <c r="D10" s="18">
        <f>全体!D10-外国人!D10</f>
        <v>262840</v>
      </c>
      <c r="E10" s="18">
        <f>全体!E10-外国人!E10</f>
        <v>383490</v>
      </c>
      <c r="F10" s="18">
        <f>全体!F10-外国人!F10</f>
        <v>294040</v>
      </c>
      <c r="G10" s="18">
        <f>全体!G10-外国人!G10</f>
        <v>353050</v>
      </c>
      <c r="H10" s="18">
        <f>全体!H10-外国人!H10</f>
        <v>280720</v>
      </c>
      <c r="I10" s="18">
        <f>全体!I10-外国人!I10</f>
        <v>347290</v>
      </c>
      <c r="J10" s="18">
        <f>全体!J10-外国人!J10</f>
        <v>430230</v>
      </c>
      <c r="K10" s="18">
        <f>全体!K10-外国人!K10</f>
        <v>354670</v>
      </c>
      <c r="L10" s="18">
        <f>全体!L10-外国人!L10</f>
        <v>342960</v>
      </c>
      <c r="M10" s="18">
        <f>全体!M10-外国人!M10</f>
        <v>342850</v>
      </c>
      <c r="N10" s="18">
        <f>全体!N10-外国人!N10</f>
        <v>286800</v>
      </c>
      <c r="O10" s="18">
        <f>全体!O10-外国人!O10</f>
        <v>3921310</v>
      </c>
    </row>
    <row r="11" spans="1:15" x14ac:dyDescent="0.15">
      <c r="A11" s="42"/>
      <c r="B11" s="17" t="s">
        <v>37</v>
      </c>
      <c r="C11" s="18">
        <f>全体!C11-外国人!C11</f>
        <v>247770</v>
      </c>
      <c r="D11" s="18">
        <f>全体!D11-外国人!D11</f>
        <v>279730</v>
      </c>
      <c r="E11" s="18">
        <f>全体!E11-外国人!E11</f>
        <v>360720</v>
      </c>
      <c r="F11" s="18">
        <f>全体!F11-外国人!F11</f>
        <v>314000</v>
      </c>
      <c r="G11" s="18">
        <f>全体!G11-外国人!G11</f>
        <v>307310</v>
      </c>
      <c r="H11" s="18">
        <f>全体!H11-外国人!H11</f>
        <v>252940</v>
      </c>
      <c r="I11" s="18">
        <f>全体!I11-外国人!I11</f>
        <v>303350</v>
      </c>
      <c r="J11" s="18">
        <f>全体!J11-外国人!J11</f>
        <v>428310</v>
      </c>
      <c r="K11" s="18">
        <f>全体!K11-外国人!K11</f>
        <v>307810</v>
      </c>
      <c r="L11" s="18">
        <f>全体!L11-外国人!L11</f>
        <v>317000</v>
      </c>
      <c r="M11" s="18">
        <f>全体!M11-外国人!M11</f>
        <v>330250</v>
      </c>
      <c r="N11" s="18">
        <f>全体!N11-外国人!N11</f>
        <v>276520</v>
      </c>
      <c r="O11" s="18">
        <f>全体!O11-外国人!O11</f>
        <v>3725720</v>
      </c>
    </row>
    <row r="12" spans="1:15" x14ac:dyDescent="0.15">
      <c r="A12" s="42"/>
      <c r="B12" s="6" t="s">
        <v>45</v>
      </c>
      <c r="C12" s="19">
        <f t="shared" ref="C12:D12" si="12">C11/C9*100-100</f>
        <v>4.1400470746469438</v>
      </c>
      <c r="D12" s="19">
        <f t="shared" si="12"/>
        <v>13.228091479457603</v>
      </c>
      <c r="E12" s="19">
        <f t="shared" ref="E12:F12" si="13">E11/E9*100-100</f>
        <v>7.8998534294516958</v>
      </c>
      <c r="F12" s="19">
        <f t="shared" si="13"/>
        <v>-0.85880272796160284</v>
      </c>
      <c r="G12" s="19">
        <f t="shared" ref="G12:H12" si="14">G11/G9*100-100</f>
        <v>-9.2865365882457098</v>
      </c>
      <c r="H12" s="19">
        <f t="shared" si="14"/>
        <v>-6.5918239225968449</v>
      </c>
      <c r="I12" s="19">
        <f t="shared" ref="I12:J12" si="15">I11/I9*100-100</f>
        <v>-5.1764558782157479</v>
      </c>
      <c r="J12" s="19">
        <f t="shared" si="15"/>
        <v>-8.8682737930594158</v>
      </c>
      <c r="K12" s="19">
        <f t="shared" ref="K12:L12" si="16">K11/K9*100-100</f>
        <v>-10.335285035975417</v>
      </c>
      <c r="L12" s="19">
        <f t="shared" si="16"/>
        <v>-10.444387942481001</v>
      </c>
      <c r="M12" s="19">
        <f t="shared" ref="M12:O12" si="17">M11/M9*100-100</f>
        <v>-7.715307662214272</v>
      </c>
      <c r="N12" s="19">
        <f t="shared" si="17"/>
        <v>-6.8830818965517295</v>
      </c>
      <c r="O12" s="19">
        <f t="shared" si="17"/>
        <v>-4.1620364654072546</v>
      </c>
    </row>
    <row r="13" spans="1:15" x14ac:dyDescent="0.15">
      <c r="A13" s="43"/>
      <c r="B13" s="6" t="s">
        <v>46</v>
      </c>
      <c r="C13" s="19">
        <f t="shared" ref="C13:D13" si="18">C11/C10*100-100</f>
        <v>2.2406536271354298</v>
      </c>
      <c r="D13" s="19">
        <f t="shared" si="18"/>
        <v>6.4259625627758368</v>
      </c>
      <c r="E13" s="19">
        <f t="shared" ref="E13:F13" si="19">E11/E10*100-100</f>
        <v>-5.937573339591637</v>
      </c>
      <c r="F13" s="19">
        <f t="shared" si="19"/>
        <v>6.7881920827098412</v>
      </c>
      <c r="G13" s="19">
        <f t="shared" ref="G13:H13" si="20">G11/G10*100-100</f>
        <v>-12.955672001132982</v>
      </c>
      <c r="H13" s="19">
        <f t="shared" si="20"/>
        <v>-9.8959817611855243</v>
      </c>
      <c r="I13" s="19">
        <f t="shared" ref="I13:J13" si="21">I11/I10*100-100</f>
        <v>-12.652250280745207</v>
      </c>
      <c r="J13" s="19">
        <f t="shared" si="21"/>
        <v>-0.44627292378494587</v>
      </c>
      <c r="K13" s="19">
        <f t="shared" ref="K13:L13" si="22">K11/K10*100-100</f>
        <v>-13.212281839456395</v>
      </c>
      <c r="L13" s="19">
        <f t="shared" si="22"/>
        <v>-7.5693958479122898</v>
      </c>
      <c r="M13" s="19">
        <f t="shared" ref="M13:O13" si="23">M11/M10*100-100</f>
        <v>-3.6750765640950789</v>
      </c>
      <c r="N13" s="19">
        <f t="shared" si="23"/>
        <v>-3.5843793584379426</v>
      </c>
      <c r="O13" s="19">
        <f t="shared" si="23"/>
        <v>-4.9878739502870246</v>
      </c>
    </row>
    <row r="14" spans="1:15" x14ac:dyDescent="0.15">
      <c r="A14" s="41" t="s">
        <v>18</v>
      </c>
      <c r="B14" s="17" t="s">
        <v>17</v>
      </c>
      <c r="C14" s="18">
        <f>全体!C14-外国人!C14</f>
        <v>280740</v>
      </c>
      <c r="D14" s="18">
        <f>全体!D14-外国人!D14</f>
        <v>279120</v>
      </c>
      <c r="E14" s="18">
        <f>全体!E14-外国人!E14</f>
        <v>371140</v>
      </c>
      <c r="F14" s="18">
        <f>全体!F14-外国人!F14</f>
        <v>357890</v>
      </c>
      <c r="G14" s="18">
        <f>全体!G14-外国人!G14</f>
        <v>362950</v>
      </c>
      <c r="H14" s="18">
        <f>全体!H14-外国人!H14</f>
        <v>296720</v>
      </c>
      <c r="I14" s="18">
        <f>全体!I14-外国人!I14</f>
        <v>345970</v>
      </c>
      <c r="J14" s="18">
        <f>全体!J14-外国人!J14</f>
        <v>449370</v>
      </c>
      <c r="K14" s="18">
        <f>全体!K14-外国人!K14</f>
        <v>330340</v>
      </c>
      <c r="L14" s="18">
        <f>全体!L14-外国人!L14</f>
        <v>373160</v>
      </c>
      <c r="M14" s="18">
        <f>全体!M14-外国人!M14</f>
        <v>401040</v>
      </c>
      <c r="N14" s="18">
        <f>全体!N14-外国人!N14</f>
        <v>320800</v>
      </c>
      <c r="O14" s="18">
        <f>全体!O14-外国人!O14</f>
        <v>4169250</v>
      </c>
    </row>
    <row r="15" spans="1:15" x14ac:dyDescent="0.15">
      <c r="A15" s="42"/>
      <c r="B15" s="17" t="s">
        <v>32</v>
      </c>
      <c r="C15" s="18">
        <f>全体!C15-外国人!C15</f>
        <v>301050</v>
      </c>
      <c r="D15" s="18">
        <f>全体!D15-外国人!D15</f>
        <v>330430</v>
      </c>
      <c r="E15" s="18">
        <f>全体!E15-外国人!E15</f>
        <v>448580</v>
      </c>
      <c r="F15" s="18">
        <f>全体!F15-外国人!F15</f>
        <v>345280</v>
      </c>
      <c r="G15" s="18">
        <f>全体!G15-外国人!G15</f>
        <v>424640</v>
      </c>
      <c r="H15" s="18">
        <f>全体!H15-外国人!H15</f>
        <v>339000</v>
      </c>
      <c r="I15" s="18">
        <f>全体!I15-外国人!I15</f>
        <v>337300</v>
      </c>
      <c r="J15" s="18">
        <f>全体!J15-外国人!J15</f>
        <v>473850</v>
      </c>
      <c r="K15" s="18">
        <f>全体!K15-外国人!K15</f>
        <v>350890</v>
      </c>
      <c r="L15" s="18">
        <f>全体!L15-外国人!L15</f>
        <v>401430</v>
      </c>
      <c r="M15" s="18">
        <f>全体!M15-外国人!M15</f>
        <v>407110</v>
      </c>
      <c r="N15" s="18">
        <f>全体!N15-外国人!N15</f>
        <v>330170</v>
      </c>
      <c r="O15" s="18">
        <f>全体!O15-外国人!O15</f>
        <v>4489730</v>
      </c>
    </row>
    <row r="16" spans="1:15" x14ac:dyDescent="0.15">
      <c r="A16" s="42"/>
      <c r="B16" s="17" t="s">
        <v>37</v>
      </c>
      <c r="C16" s="18">
        <f>全体!C16-外国人!C16</f>
        <v>261610</v>
      </c>
      <c r="D16" s="18">
        <f>全体!D16-外国人!D16</f>
        <v>283730</v>
      </c>
      <c r="E16" s="18">
        <f>全体!E16-外国人!E16</f>
        <v>374770</v>
      </c>
      <c r="F16" s="18">
        <f>全体!F16-外国人!F16</f>
        <v>325110</v>
      </c>
      <c r="G16" s="18">
        <f>全体!G16-外国人!G16</f>
        <v>335680</v>
      </c>
      <c r="H16" s="18">
        <f>全体!H16-外国人!H16</f>
        <v>272850</v>
      </c>
      <c r="I16" s="18">
        <f>全体!I16-外国人!I16</f>
        <v>322440</v>
      </c>
      <c r="J16" s="18">
        <f>全体!J16-外国人!J16</f>
        <v>405860</v>
      </c>
      <c r="K16" s="18">
        <f>全体!K16-外国人!K16</f>
        <v>322060</v>
      </c>
      <c r="L16" s="18">
        <f>全体!L16-外国人!L16</f>
        <v>363420</v>
      </c>
      <c r="M16" s="18">
        <f>全体!M16-外国人!M16</f>
        <v>388490</v>
      </c>
      <c r="N16" s="18">
        <f>全体!N16-外国人!N16</f>
        <v>290940</v>
      </c>
      <c r="O16" s="18">
        <f>全体!O16-外国人!O16</f>
        <v>3946920</v>
      </c>
    </row>
    <row r="17" spans="1:15" x14ac:dyDescent="0.15">
      <c r="A17" s="42"/>
      <c r="B17" s="6" t="s">
        <v>45</v>
      </c>
      <c r="C17" s="19">
        <f t="shared" ref="C17:D17" si="24">C16/C14*100-100</f>
        <v>-6.8141340742323848</v>
      </c>
      <c r="D17" s="19">
        <f t="shared" si="24"/>
        <v>1.6516193751791235</v>
      </c>
      <c r="E17" s="19">
        <f t="shared" ref="E17:F17" si="25">E16/E14*100-100</f>
        <v>0.97806757557793844</v>
      </c>
      <c r="F17" s="19">
        <f t="shared" si="25"/>
        <v>-9.1592388722791895</v>
      </c>
      <c r="G17" s="19">
        <f t="shared" ref="G17:H17" si="26">G16/G14*100-100</f>
        <v>-7.5134316021490548</v>
      </c>
      <c r="H17" s="19">
        <f t="shared" si="26"/>
        <v>-8.0446211916958816</v>
      </c>
      <c r="I17" s="19">
        <f t="shared" ref="I17:J17" si="27">I16/I14*100-100</f>
        <v>-6.8011677313061796</v>
      </c>
      <c r="J17" s="19">
        <f t="shared" si="27"/>
        <v>-9.6824443109241827</v>
      </c>
      <c r="K17" s="19">
        <f t="shared" ref="K17:L17" si="28">K16/K14*100-100</f>
        <v>-2.5065084458436786</v>
      </c>
      <c r="L17" s="19">
        <f t="shared" si="28"/>
        <v>-2.6101404223389437</v>
      </c>
      <c r="M17" s="19">
        <f t="shared" ref="M17:O17" si="29">M16/M14*100-100</f>
        <v>-3.1293636544983059</v>
      </c>
      <c r="N17" s="19">
        <f t="shared" si="29"/>
        <v>-9.3079800498753116</v>
      </c>
      <c r="O17" s="19">
        <f t="shared" si="29"/>
        <v>-5.3326137794567359</v>
      </c>
    </row>
    <row r="18" spans="1:15" x14ac:dyDescent="0.15">
      <c r="A18" s="43"/>
      <c r="B18" s="6" t="s">
        <v>46</v>
      </c>
      <c r="C18" s="19">
        <f t="shared" ref="C18:D18" si="30">C16/C15*100-100</f>
        <v>-13.100813818302598</v>
      </c>
      <c r="D18" s="19">
        <f t="shared" si="30"/>
        <v>-14.133099294858226</v>
      </c>
      <c r="E18" s="19">
        <f t="shared" ref="E18:F18" si="31">E16/E15*100-100</f>
        <v>-16.454144188327618</v>
      </c>
      <c r="F18" s="19">
        <f t="shared" si="31"/>
        <v>-5.8416357738646809</v>
      </c>
      <c r="G18" s="19">
        <f t="shared" ref="G18:H18" si="32">G16/G15*100-100</f>
        <v>-20.949510173323276</v>
      </c>
      <c r="H18" s="19">
        <f t="shared" si="32"/>
        <v>-19.513274336283189</v>
      </c>
      <c r="I18" s="19">
        <f t="shared" ref="I18:J18" si="33">I16/I15*100-100</f>
        <v>-4.4055736732878756</v>
      </c>
      <c r="J18" s="19">
        <f t="shared" si="33"/>
        <v>-14.348422496570649</v>
      </c>
      <c r="K18" s="19">
        <f t="shared" ref="K18:L18" si="34">K16/K15*100-100</f>
        <v>-8.2162501068711009</v>
      </c>
      <c r="L18" s="19">
        <f t="shared" si="34"/>
        <v>-9.468649577759507</v>
      </c>
      <c r="M18" s="19">
        <f t="shared" ref="M18:O18" si="35">M16/M15*100-100</f>
        <v>-4.5737024391442134</v>
      </c>
      <c r="N18" s="19">
        <f t="shared" si="35"/>
        <v>-11.881757882303063</v>
      </c>
      <c r="O18" s="19">
        <f t="shared" si="35"/>
        <v>-12.090036594628188</v>
      </c>
    </row>
    <row r="19" spans="1:15" x14ac:dyDescent="0.15">
      <c r="A19" s="40" t="s">
        <v>19</v>
      </c>
      <c r="B19" s="17" t="s">
        <v>17</v>
      </c>
      <c r="C19" s="18">
        <f>全体!C19-外国人!C19</f>
        <v>161170</v>
      </c>
      <c r="D19" s="18">
        <f>全体!D19-外国人!D19</f>
        <v>185760</v>
      </c>
      <c r="E19" s="18">
        <f>全体!E19-外国人!E19</f>
        <v>255540</v>
      </c>
      <c r="F19" s="18">
        <f>全体!F19-外国人!F19</f>
        <v>264730</v>
      </c>
      <c r="G19" s="18">
        <f>全体!G19-外国人!G19</f>
        <v>279760</v>
      </c>
      <c r="H19" s="18">
        <f>全体!H19-外国人!H19</f>
        <v>199800</v>
      </c>
      <c r="I19" s="18">
        <f>全体!I19-外国人!I19</f>
        <v>230350</v>
      </c>
      <c r="J19" s="18">
        <f>全体!J19-外国人!J19</f>
        <v>338720</v>
      </c>
      <c r="K19" s="18">
        <f>全体!K19-外国人!K19</f>
        <v>217020</v>
      </c>
      <c r="L19" s="18">
        <f>全体!L19-外国人!L19</f>
        <v>233190</v>
      </c>
      <c r="M19" s="18">
        <f>全体!M19-外国人!M19</f>
        <v>251840</v>
      </c>
      <c r="N19" s="18">
        <f>全体!N19-外国人!N19</f>
        <v>189860</v>
      </c>
      <c r="O19" s="18">
        <f>全体!O19-外国人!O19</f>
        <v>2807750</v>
      </c>
    </row>
    <row r="20" spans="1:15" x14ac:dyDescent="0.15">
      <c r="A20" s="40"/>
      <c r="B20" s="17" t="s">
        <v>32</v>
      </c>
      <c r="C20" s="18">
        <f>全体!C20-外国人!C20</f>
        <v>219850</v>
      </c>
      <c r="D20" s="18">
        <f>全体!D20-外国人!D20</f>
        <v>240450</v>
      </c>
      <c r="E20" s="18">
        <f>全体!E20-外国人!E20</f>
        <v>355200</v>
      </c>
      <c r="F20" s="18">
        <f>全体!F20-外国人!F20</f>
        <v>271100</v>
      </c>
      <c r="G20" s="18">
        <f>全体!G20-外国人!G20</f>
        <v>334970</v>
      </c>
      <c r="H20" s="18">
        <f>全体!H20-外国人!H20</f>
        <v>246300</v>
      </c>
      <c r="I20" s="18">
        <f>全体!I20-外国人!I20</f>
        <v>295590</v>
      </c>
      <c r="J20" s="18">
        <f>全体!J20-外国人!J20</f>
        <v>418390</v>
      </c>
      <c r="K20" s="18">
        <f>全体!K20-外国人!K20</f>
        <v>292870</v>
      </c>
      <c r="L20" s="18">
        <f>全体!L20-外国人!L20</f>
        <v>339390</v>
      </c>
      <c r="M20" s="18">
        <f>全体!M20-外国人!M20</f>
        <v>343370</v>
      </c>
      <c r="N20" s="18">
        <f>全体!N20-外国人!N20</f>
        <v>255230</v>
      </c>
      <c r="O20" s="18">
        <f>全体!O20-外国人!O20</f>
        <v>3612700</v>
      </c>
    </row>
    <row r="21" spans="1:15" x14ac:dyDescent="0.15">
      <c r="A21" s="40"/>
      <c r="B21" s="17" t="s">
        <v>37</v>
      </c>
      <c r="C21" s="18">
        <f>全体!C21-外国人!C21</f>
        <v>153490</v>
      </c>
      <c r="D21" s="18">
        <f>全体!D21-外国人!D21</f>
        <v>168860</v>
      </c>
      <c r="E21" s="18">
        <f>全体!E21-外国人!E21</f>
        <v>231880</v>
      </c>
      <c r="F21" s="18">
        <f>全体!F21-外国人!F21</f>
        <v>199050</v>
      </c>
      <c r="G21" s="18">
        <f>全体!G21-外国人!G21</f>
        <v>234260</v>
      </c>
      <c r="H21" s="18">
        <f>全体!H21-外国人!H21</f>
        <v>167050</v>
      </c>
      <c r="I21" s="18">
        <f>全体!I21-外国人!I21</f>
        <v>237970</v>
      </c>
      <c r="J21" s="18">
        <f>全体!J21-外国人!J21</f>
        <v>306830</v>
      </c>
      <c r="K21" s="18">
        <f>全体!K21-外国人!K21</f>
        <v>212840</v>
      </c>
      <c r="L21" s="18">
        <f>全体!L21-外国人!L21</f>
        <v>211680</v>
      </c>
      <c r="M21" s="18">
        <f>全体!M21-外国人!M21</f>
        <v>233150</v>
      </c>
      <c r="N21" s="18">
        <f>全体!N21-外国人!N21</f>
        <v>181740</v>
      </c>
      <c r="O21" s="18">
        <f>全体!O21-外国人!O21</f>
        <v>2538780</v>
      </c>
    </row>
    <row r="22" spans="1:15" x14ac:dyDescent="0.15">
      <c r="A22" s="40"/>
      <c r="B22" s="6" t="s">
        <v>45</v>
      </c>
      <c r="C22" s="19">
        <f t="shared" ref="C22:D22" si="36">C21/C19*100-100</f>
        <v>-4.7651548054848973</v>
      </c>
      <c r="D22" s="19">
        <f t="shared" si="36"/>
        <v>-9.0977605512489248</v>
      </c>
      <c r="E22" s="19">
        <f t="shared" ref="E22:F22" si="37">E21/E19*100-100</f>
        <v>-9.2588244501839227</v>
      </c>
      <c r="F22" s="19">
        <f t="shared" si="37"/>
        <v>-24.810183961016889</v>
      </c>
      <c r="G22" s="19">
        <f t="shared" ref="G22:H22" si="38">G21/G19*100-100</f>
        <v>-16.263940520446099</v>
      </c>
      <c r="H22" s="19">
        <f t="shared" si="38"/>
        <v>-16.391391391391394</v>
      </c>
      <c r="I22" s="19">
        <f t="shared" ref="I22:J22" si="39">I21/I19*100-100</f>
        <v>3.3080095506837353</v>
      </c>
      <c r="J22" s="19">
        <f t="shared" si="39"/>
        <v>-9.4148559282002822</v>
      </c>
      <c r="K22" s="19">
        <f t="shared" ref="K22:L22" si="40">K21/K19*100-100</f>
        <v>-1.9260897613123262</v>
      </c>
      <c r="L22" s="19">
        <f t="shared" si="40"/>
        <v>-9.2242377460439968</v>
      </c>
      <c r="M22" s="19">
        <f t="shared" ref="M22:O22" si="41">M21/M19*100-100</f>
        <v>-7.4213786531130808</v>
      </c>
      <c r="N22" s="19">
        <f t="shared" si="41"/>
        <v>-4.2768355630464612</v>
      </c>
      <c r="O22" s="19">
        <f t="shared" si="41"/>
        <v>-9.5795565844537407</v>
      </c>
    </row>
    <row r="23" spans="1:15" x14ac:dyDescent="0.15">
      <c r="A23" s="40"/>
      <c r="B23" s="6" t="s">
        <v>46</v>
      </c>
      <c r="C23" s="19">
        <f t="shared" ref="C23:D23" si="42">C21/C20*100-100</f>
        <v>-30.184216511257674</v>
      </c>
      <c r="D23" s="19">
        <f t="shared" si="42"/>
        <v>-29.773341651070908</v>
      </c>
      <c r="E23" s="19">
        <f t="shared" ref="E23:F23" si="43">E21/E20*100-100</f>
        <v>-34.718468468468473</v>
      </c>
      <c r="F23" s="19">
        <f t="shared" si="43"/>
        <v>-26.576908889708591</v>
      </c>
      <c r="G23" s="19">
        <f t="shared" ref="G23:H23" si="44">G21/G20*100-100</f>
        <v>-30.065378989163207</v>
      </c>
      <c r="H23" s="19">
        <f t="shared" si="44"/>
        <v>-32.176207876573287</v>
      </c>
      <c r="I23" s="19">
        <f t="shared" ref="I23:J23" si="45">I21/I20*100-100</f>
        <v>-19.493216955918669</v>
      </c>
      <c r="J23" s="19">
        <f t="shared" si="45"/>
        <v>-26.664117211214418</v>
      </c>
      <c r="K23" s="19">
        <f t="shared" ref="K23:L23" si="46">K21/K20*100-100</f>
        <v>-27.326117389968246</v>
      </c>
      <c r="L23" s="19">
        <f t="shared" si="46"/>
        <v>-37.629276054097062</v>
      </c>
      <c r="M23" s="19">
        <f t="shared" ref="M23:O23" si="47">M21/M20*100-100</f>
        <v>-32.099484521070565</v>
      </c>
      <c r="N23" s="19">
        <f t="shared" si="47"/>
        <v>-28.793637111624804</v>
      </c>
      <c r="O23" s="19">
        <f t="shared" si="47"/>
        <v>-29.726243529769974</v>
      </c>
    </row>
    <row r="24" spans="1:15" x14ac:dyDescent="0.15">
      <c r="A24" s="41" t="s">
        <v>20</v>
      </c>
      <c r="B24" s="17" t="s">
        <v>17</v>
      </c>
      <c r="C24" s="18">
        <f>全体!C24-外国人!C24</f>
        <v>831720</v>
      </c>
      <c r="D24" s="18">
        <f>全体!D24-外国人!D24</f>
        <v>860820</v>
      </c>
      <c r="E24" s="18">
        <f>全体!E24-外国人!E24</f>
        <v>1168190</v>
      </c>
      <c r="F24" s="18">
        <f>全体!F24-外国人!F24</f>
        <v>1153590</v>
      </c>
      <c r="G24" s="18">
        <f>全体!G24-外国人!G24</f>
        <v>1222110</v>
      </c>
      <c r="H24" s="18">
        <f>全体!H24-外国人!H24</f>
        <v>942500</v>
      </c>
      <c r="I24" s="18">
        <f>全体!I24-外国人!I24</f>
        <v>1096410</v>
      </c>
      <c r="J24" s="18">
        <f>全体!J24-外国人!J24</f>
        <v>1534550</v>
      </c>
      <c r="K24" s="18">
        <f>全体!K24-外国人!K24</f>
        <v>1087740</v>
      </c>
      <c r="L24" s="18">
        <f>全体!L24-外国人!L24</f>
        <v>1187570</v>
      </c>
      <c r="M24" s="18">
        <f>全体!M24-外国人!M24</f>
        <v>1231590</v>
      </c>
      <c r="N24" s="18">
        <f>全体!N24-外国人!N24</f>
        <v>982730</v>
      </c>
      <c r="O24" s="18">
        <f>全体!O24-外国人!O24</f>
        <v>13299510</v>
      </c>
    </row>
    <row r="25" spans="1:15" x14ac:dyDescent="0.15">
      <c r="A25" s="42"/>
      <c r="B25" s="17" t="s">
        <v>32</v>
      </c>
      <c r="C25" s="18">
        <f>全体!C25-外国人!C25</f>
        <v>894110</v>
      </c>
      <c r="D25" s="18">
        <f>全体!D25-外国人!D25</f>
        <v>981790</v>
      </c>
      <c r="E25" s="18">
        <f>全体!E25-外国人!E25</f>
        <v>1400100</v>
      </c>
      <c r="F25" s="18">
        <f>全体!F25-外国人!F25</f>
        <v>1081660</v>
      </c>
      <c r="G25" s="18">
        <f>全体!G25-外国人!G25</f>
        <v>1331250</v>
      </c>
      <c r="H25" s="18">
        <f>全体!H25-外国人!H25</f>
        <v>1047330</v>
      </c>
      <c r="I25" s="18">
        <f>全体!I25-外国人!I25</f>
        <v>1150200</v>
      </c>
      <c r="J25" s="18">
        <f>全体!J25-外国人!J25</f>
        <v>1567470</v>
      </c>
      <c r="K25" s="18">
        <f>全体!K25-外国人!K25</f>
        <v>1186150</v>
      </c>
      <c r="L25" s="18">
        <f>全体!L25-外国人!L25</f>
        <v>1263870</v>
      </c>
      <c r="M25" s="18">
        <f>全体!M25-外国人!M25</f>
        <v>1285070</v>
      </c>
      <c r="N25" s="18">
        <f>全体!N25-外国人!N25</f>
        <v>1039530</v>
      </c>
      <c r="O25" s="18">
        <f>全体!O25-外国人!O25</f>
        <v>14228500</v>
      </c>
    </row>
    <row r="26" spans="1:15" x14ac:dyDescent="0.15">
      <c r="A26" s="42"/>
      <c r="B26" s="17" t="s">
        <v>37</v>
      </c>
      <c r="C26" s="18">
        <f>全体!C26-外国人!C26</f>
        <v>817240</v>
      </c>
      <c r="D26" s="18">
        <f>全体!D26-外国人!D26</f>
        <v>888930</v>
      </c>
      <c r="E26" s="18">
        <f>全体!E26-外国人!E26</f>
        <v>1174410</v>
      </c>
      <c r="F26" s="18">
        <f>全体!F26-外国人!F26</f>
        <v>1036360</v>
      </c>
      <c r="G26" s="18">
        <f>全体!G26-外国人!G26</f>
        <v>1103310</v>
      </c>
      <c r="H26" s="18">
        <f>全体!H26-外国人!H26</f>
        <v>855860</v>
      </c>
      <c r="I26" s="18">
        <f>全体!I26-外国人!I26</f>
        <v>1045770</v>
      </c>
      <c r="J26" s="18">
        <f>全体!J26-外国人!J26</f>
        <v>1410570</v>
      </c>
      <c r="K26" s="18">
        <f>全体!K26-外国人!K26</f>
        <v>1044880</v>
      </c>
      <c r="L26" s="18">
        <f>全体!L26-外国人!L26</f>
        <v>1116460</v>
      </c>
      <c r="M26" s="18">
        <f>全体!M26-外国人!M26</f>
        <v>1192610</v>
      </c>
      <c r="N26" s="18">
        <f>全体!N26-外国人!N26</f>
        <v>960230</v>
      </c>
      <c r="O26" s="18">
        <f>全体!O26-外国人!O26</f>
        <v>12646650</v>
      </c>
    </row>
    <row r="27" spans="1:15" x14ac:dyDescent="0.15">
      <c r="A27" s="42"/>
      <c r="B27" s="6" t="s">
        <v>45</v>
      </c>
      <c r="C27" s="19">
        <f t="shared" ref="C27:D27" si="48">C26/C24*100-100</f>
        <v>-1.7409705189246267</v>
      </c>
      <c r="D27" s="19">
        <f t="shared" si="48"/>
        <v>3.2654910434237081</v>
      </c>
      <c r="E27" s="19">
        <f t="shared" ref="E27:F27" si="49">E26/E24*100-100</f>
        <v>0.53244763266249606</v>
      </c>
      <c r="F27" s="19">
        <f t="shared" si="49"/>
        <v>-10.162189339366662</v>
      </c>
      <c r="G27" s="19">
        <f t="shared" ref="G27:H27" si="50">G26/G24*100-100</f>
        <v>-9.7208925546800202</v>
      </c>
      <c r="H27" s="19">
        <f t="shared" si="50"/>
        <v>-9.1925729442970834</v>
      </c>
      <c r="I27" s="19">
        <f t="shared" ref="I27:J27" si="51">I26/I24*100-100</f>
        <v>-4.6187101540482161</v>
      </c>
      <c r="J27" s="19">
        <f t="shared" si="51"/>
        <v>-8.0792414714411365</v>
      </c>
      <c r="K27" s="19">
        <f t="shared" ref="K27:L27" si="52">K26/K24*100-100</f>
        <v>-3.9402798462867992</v>
      </c>
      <c r="L27" s="19">
        <f t="shared" si="52"/>
        <v>-5.9878575578702709</v>
      </c>
      <c r="M27" s="19">
        <f t="shared" ref="M27:O27" si="53">M26/M24*100-100</f>
        <v>-3.1650143310679653</v>
      </c>
      <c r="N27" s="19">
        <f t="shared" si="53"/>
        <v>-2.289540362052648</v>
      </c>
      <c r="O27" s="19">
        <f t="shared" si="53"/>
        <v>-4.9089026588197555</v>
      </c>
    </row>
    <row r="28" spans="1:15" x14ac:dyDescent="0.15">
      <c r="A28" s="43"/>
      <c r="B28" s="6" t="s">
        <v>46</v>
      </c>
      <c r="C28" s="19">
        <f t="shared" ref="C28:D28" si="54">C26/C25*100-100</f>
        <v>-8.5973761617698159</v>
      </c>
      <c r="D28" s="19">
        <f t="shared" si="54"/>
        <v>-9.4582344493221626</v>
      </c>
      <c r="E28" s="19">
        <f t="shared" ref="E28:F28" si="55">E26/E25*100-100</f>
        <v>-16.11956288836511</v>
      </c>
      <c r="F28" s="19">
        <f t="shared" si="55"/>
        <v>-4.1880073220790166</v>
      </c>
      <c r="G28" s="19">
        <f t="shared" ref="G28:H28" si="56">G26/G25*100-100</f>
        <v>-17.122253521126765</v>
      </c>
      <c r="H28" s="19">
        <f t="shared" si="56"/>
        <v>-18.281725912558599</v>
      </c>
      <c r="I28" s="19">
        <f t="shared" ref="I28:J28" si="57">I26/I25*100-100</f>
        <v>-9.0792905581638053</v>
      </c>
      <c r="J28" s="19">
        <f t="shared" si="57"/>
        <v>-10.009760952362726</v>
      </c>
      <c r="K28" s="19">
        <f t="shared" ref="K28:L28" si="58">K26/K25*100-100</f>
        <v>-11.909960797538261</v>
      </c>
      <c r="L28" s="19">
        <f t="shared" si="58"/>
        <v>-11.663383101110085</v>
      </c>
      <c r="M28" s="19">
        <f t="shared" ref="M28:O28" si="59">M26/M25*100-100</f>
        <v>-7.1949387971083354</v>
      </c>
      <c r="N28" s="19">
        <f t="shared" si="59"/>
        <v>-7.6284474714534412</v>
      </c>
      <c r="O28" s="19">
        <f t="shared" si="59"/>
        <v>-11.11747548933478</v>
      </c>
    </row>
    <row r="29" spans="1:15" x14ac:dyDescent="0.15">
      <c r="A29" s="40" t="s">
        <v>21</v>
      </c>
      <c r="B29" s="26" t="s">
        <v>17</v>
      </c>
      <c r="C29" s="20">
        <f>全体!C29-外国人!C29</f>
        <v>33475930</v>
      </c>
      <c r="D29" s="20">
        <f>全体!D29-外国人!D29</f>
        <v>34263100</v>
      </c>
      <c r="E29" s="20">
        <f>全体!E29-外国人!E29</f>
        <v>41632530</v>
      </c>
      <c r="F29" s="20">
        <f>全体!F29-外国人!F29</f>
        <v>39434250</v>
      </c>
      <c r="G29" s="20">
        <f>全体!G29-外国人!G29</f>
        <v>41675120</v>
      </c>
      <c r="H29" s="20">
        <f>全体!H29-外国人!H29</f>
        <v>36223400</v>
      </c>
      <c r="I29" s="20">
        <f>全体!I29-外国人!I29</f>
        <v>40979120</v>
      </c>
      <c r="J29" s="20">
        <f>全体!J29-外国人!J29</f>
        <v>53747580</v>
      </c>
      <c r="K29" s="20">
        <f>全体!K29-外国人!K29</f>
        <v>40500840</v>
      </c>
      <c r="L29" s="20">
        <f>全体!L29-外国人!L29</f>
        <v>39790830</v>
      </c>
      <c r="M29" s="20">
        <f>全体!M29-外国人!M29</f>
        <v>40595300</v>
      </c>
      <c r="N29" s="20">
        <f>全体!N29-外国人!N29</f>
        <v>37947140</v>
      </c>
      <c r="O29" s="20">
        <f>全体!O29-外国人!O29</f>
        <v>480265130</v>
      </c>
    </row>
    <row r="30" spans="1:15" x14ac:dyDescent="0.15">
      <c r="A30" s="40"/>
      <c r="B30" s="17" t="s">
        <v>32</v>
      </c>
      <c r="C30" s="20">
        <f>全体!C30-外国人!C30</f>
        <v>35384490</v>
      </c>
      <c r="D30" s="20">
        <f>全体!D30-外国人!D30</f>
        <v>36659750</v>
      </c>
      <c r="E30" s="20">
        <f>全体!E30-外国人!E30</f>
        <v>44996770</v>
      </c>
      <c r="F30" s="20">
        <f>全体!F30-外国人!F30</f>
        <v>37279470</v>
      </c>
      <c r="G30" s="20">
        <f>全体!G30-外国人!G30</f>
        <v>42329650</v>
      </c>
      <c r="H30" s="20">
        <f>全体!H30-外国人!H30</f>
        <v>37809340</v>
      </c>
      <c r="I30" s="20">
        <f>全体!I30-外国人!I30</f>
        <v>43395760</v>
      </c>
      <c r="J30" s="20">
        <f>全体!J30-外国人!J30</f>
        <v>53750010</v>
      </c>
      <c r="K30" s="20">
        <f>全体!K30-外国人!K30</f>
        <v>42091080</v>
      </c>
      <c r="L30" s="20">
        <f>全体!L30-外国人!L30</f>
        <v>43614210</v>
      </c>
      <c r="M30" s="20">
        <f>全体!M30-外国人!M30</f>
        <v>42440280</v>
      </c>
      <c r="N30" s="20">
        <f>全体!N30-外国人!N30</f>
        <v>39972700</v>
      </c>
      <c r="O30" s="20">
        <f>全体!O30-外国人!O30</f>
        <v>499723490</v>
      </c>
    </row>
    <row r="31" spans="1:15" x14ac:dyDescent="0.15">
      <c r="A31" s="40"/>
      <c r="B31" s="17" t="s">
        <v>37</v>
      </c>
      <c r="C31" s="20">
        <f>全体!C31-外国人!C31</f>
        <v>34414670</v>
      </c>
      <c r="D31" s="20">
        <f>全体!D31-外国人!D31</f>
        <v>36331050</v>
      </c>
      <c r="E31" s="20">
        <f>全体!E31-外国人!E31</f>
        <v>42127720</v>
      </c>
      <c r="F31" s="20">
        <f>全体!F31-外国人!F31</f>
        <v>37394450</v>
      </c>
      <c r="G31" s="20">
        <f>全体!G31-外国人!G31</f>
        <v>40337240</v>
      </c>
      <c r="H31" s="20">
        <f>全体!H31-外国人!H31</f>
        <v>36894180</v>
      </c>
      <c r="I31" s="20">
        <f>全体!I31-外国人!I31</f>
        <v>41962960</v>
      </c>
      <c r="J31" s="20">
        <f>全体!J31-外国人!J31</f>
        <v>51741980</v>
      </c>
      <c r="K31" s="20">
        <f>全体!K31-外国人!K31</f>
        <v>41329940</v>
      </c>
      <c r="L31" s="20">
        <f>全体!L31-外国人!L31</f>
        <v>42616650</v>
      </c>
      <c r="M31" s="20">
        <f>全体!M31-外国人!M31</f>
        <v>42326450</v>
      </c>
      <c r="N31" s="20">
        <f>全体!N31-外国人!N31</f>
        <v>39199130</v>
      </c>
      <c r="O31" s="20">
        <f>全体!O31-外国人!O31</f>
        <v>486676400</v>
      </c>
    </row>
    <row r="32" spans="1:15" x14ac:dyDescent="0.15">
      <c r="A32" s="40"/>
      <c r="B32" s="6" t="s">
        <v>45</v>
      </c>
      <c r="C32" s="19">
        <f t="shared" ref="C32:D32" si="60">C31/C29*100-100</f>
        <v>2.8042238109591011</v>
      </c>
      <c r="D32" s="19">
        <f t="shared" si="60"/>
        <v>6.0355017496957402</v>
      </c>
      <c r="E32" s="19">
        <f t="shared" ref="E32:F32" si="61">E31/E29*100-100</f>
        <v>1.1894304766008759</v>
      </c>
      <c r="F32" s="19">
        <f t="shared" si="61"/>
        <v>-5.1726608214940057</v>
      </c>
      <c r="G32" s="19">
        <f t="shared" ref="G32:H32" si="62">G31/G29*100-100</f>
        <v>-3.210260702308716</v>
      </c>
      <c r="H32" s="19">
        <f t="shared" si="62"/>
        <v>1.8517864143067726</v>
      </c>
      <c r="I32" s="19">
        <f t="shared" ref="I32:J32" si="63">I31/I29*100-100</f>
        <v>2.4008324239270991</v>
      </c>
      <c r="J32" s="19">
        <f t="shared" si="63"/>
        <v>-3.7315168422466627</v>
      </c>
      <c r="K32" s="19">
        <f t="shared" ref="K32:L32" si="64">K31/K29*100-100</f>
        <v>2.0471180350827325</v>
      </c>
      <c r="L32" s="19">
        <f t="shared" si="64"/>
        <v>7.1016864940992832</v>
      </c>
      <c r="M32" s="19">
        <f t="shared" ref="M32:N32" si="65">M31/M29*100-100</f>
        <v>4.2644099193749128</v>
      </c>
      <c r="N32" s="19">
        <f t="shared" si="65"/>
        <v>3.2993000262997469</v>
      </c>
      <c r="O32" s="19">
        <f>O31/O29*100-100</f>
        <v>1.3349438881811011</v>
      </c>
    </row>
    <row r="33" spans="1:15" x14ac:dyDescent="0.15">
      <c r="A33" s="40"/>
      <c r="B33" s="6" t="s">
        <v>46</v>
      </c>
      <c r="C33" s="19">
        <f t="shared" ref="C33:D33" si="66">C31/C30*100-100</f>
        <v>-2.7408053641581347</v>
      </c>
      <c r="D33" s="19">
        <f t="shared" si="66"/>
        <v>-0.89662368128533387</v>
      </c>
      <c r="E33" s="19">
        <f t="shared" ref="E33:F33" si="67">E31/E30*100-100</f>
        <v>-6.3761243307019555</v>
      </c>
      <c r="F33" s="19">
        <f t="shared" si="67"/>
        <v>0.30842713160890867</v>
      </c>
      <c r="G33" s="19">
        <f t="shared" ref="G33:H33" si="68">G31/G30*100-100</f>
        <v>-4.7068898514398256</v>
      </c>
      <c r="H33" s="19">
        <f t="shared" si="68"/>
        <v>-2.4204601296928274</v>
      </c>
      <c r="I33" s="19">
        <f t="shared" ref="I33:J33" si="69">I31/I30*100-100</f>
        <v>-3.3017050513690691</v>
      </c>
      <c r="J33" s="19">
        <f t="shared" si="69"/>
        <v>-3.7358690723964401</v>
      </c>
      <c r="K33" s="19">
        <f t="shared" ref="K33:L33" si="70">K31/K30*100-100</f>
        <v>-1.808316631457302</v>
      </c>
      <c r="L33" s="19">
        <f t="shared" si="70"/>
        <v>-2.2872362012289216</v>
      </c>
      <c r="M33" s="19">
        <f t="shared" ref="M33:O33" si="71">M31/M30*100-100</f>
        <v>-0.26821217956148757</v>
      </c>
      <c r="N33" s="19">
        <f t="shared" si="71"/>
        <v>-1.9352458052620847</v>
      </c>
      <c r="O33" s="19">
        <f t="shared" si="71"/>
        <v>-2.6108618588251602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zoomScaleNormal="100" workbookViewId="0"/>
  </sheetViews>
  <sheetFormatPr defaultColWidth="9" defaultRowHeight="13.5" x14ac:dyDescent="0.15"/>
  <cols>
    <col min="1" max="1" width="7.125" style="28" customWidth="1"/>
    <col min="2" max="2" width="20.25" style="28" bestFit="1" customWidth="1"/>
    <col min="3" max="15" width="9.625" style="28" customWidth="1"/>
    <col min="16" max="22" width="9" style="28"/>
    <col min="23" max="23" width="8.125" style="28" bestFit="1" customWidth="1"/>
    <col min="24" max="16384" width="9" style="28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36</v>
      </c>
    </row>
    <row r="3" spans="1:15" x14ac:dyDescent="0.15">
      <c r="A3" s="27" t="s">
        <v>22</v>
      </c>
      <c r="B3" s="27" t="s">
        <v>23</v>
      </c>
      <c r="C3" s="27" t="s">
        <v>24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7" t="s">
        <v>25</v>
      </c>
    </row>
    <row r="4" spans="1:15" x14ac:dyDescent="0.15">
      <c r="A4" s="44" t="s">
        <v>26</v>
      </c>
      <c r="B4" s="27" t="s">
        <v>47</v>
      </c>
      <c r="C4" s="29">
        <v>42.5</v>
      </c>
      <c r="D4" s="29">
        <v>46.8</v>
      </c>
      <c r="E4" s="29">
        <v>54.3</v>
      </c>
      <c r="F4" s="29">
        <v>55.6</v>
      </c>
      <c r="G4" s="29">
        <v>57.9</v>
      </c>
      <c r="H4" s="29">
        <v>48</v>
      </c>
      <c r="I4" s="29">
        <v>49.3</v>
      </c>
      <c r="J4" s="29">
        <v>58.7</v>
      </c>
      <c r="K4" s="29">
        <v>51.3</v>
      </c>
      <c r="L4" s="29">
        <v>56.2</v>
      </c>
      <c r="M4" s="29">
        <v>57.3</v>
      </c>
      <c r="N4" s="29">
        <v>45.2</v>
      </c>
      <c r="O4" s="29">
        <v>52</v>
      </c>
    </row>
    <row r="5" spans="1:15" x14ac:dyDescent="0.15">
      <c r="A5" s="45"/>
      <c r="B5" s="30" t="s">
        <v>48</v>
      </c>
      <c r="C5" s="29">
        <v>37.799999999999997</v>
      </c>
      <c r="D5" s="29">
        <v>49.3</v>
      </c>
      <c r="E5" s="29">
        <v>57.8</v>
      </c>
      <c r="F5" s="29">
        <v>53.7</v>
      </c>
      <c r="G5" s="29">
        <v>59.3</v>
      </c>
      <c r="H5" s="29">
        <v>54.3</v>
      </c>
      <c r="I5" s="29">
        <v>49.1</v>
      </c>
      <c r="J5" s="29">
        <v>61.6</v>
      </c>
      <c r="K5" s="29">
        <v>56.3</v>
      </c>
      <c r="L5" s="29">
        <v>53</v>
      </c>
      <c r="M5" s="29">
        <v>59.3</v>
      </c>
      <c r="N5" s="29">
        <v>49.5</v>
      </c>
      <c r="O5" s="29">
        <v>53.4</v>
      </c>
    </row>
    <row r="6" spans="1:15" x14ac:dyDescent="0.15">
      <c r="A6" s="45"/>
      <c r="B6" s="30" t="s">
        <v>49</v>
      </c>
      <c r="C6" s="29">
        <v>39.200000000000003</v>
      </c>
      <c r="D6" s="29">
        <v>55.4</v>
      </c>
      <c r="E6" s="29">
        <v>46.7</v>
      </c>
      <c r="F6" s="29">
        <v>52.2</v>
      </c>
      <c r="G6" s="29">
        <v>50.5</v>
      </c>
      <c r="H6" s="29">
        <v>42.8</v>
      </c>
      <c r="I6" s="29">
        <v>46.5</v>
      </c>
      <c r="J6" s="29">
        <v>54.8</v>
      </c>
      <c r="K6" s="29">
        <v>50.6</v>
      </c>
      <c r="L6" s="29">
        <v>58.7</v>
      </c>
      <c r="M6" s="29">
        <v>62.6</v>
      </c>
      <c r="N6" s="29">
        <v>48.5</v>
      </c>
      <c r="O6" s="29">
        <v>50.151845324886303</v>
      </c>
    </row>
    <row r="7" spans="1:15" x14ac:dyDescent="0.15">
      <c r="A7" s="45"/>
      <c r="B7" s="31" t="s">
        <v>38</v>
      </c>
      <c r="C7" s="32">
        <f t="shared" ref="C7:D7" si="0">C6-C4</f>
        <v>-3.2999999999999972</v>
      </c>
      <c r="D7" s="32">
        <f t="shared" si="0"/>
        <v>8.6000000000000014</v>
      </c>
      <c r="E7" s="32">
        <f t="shared" ref="E7:F7" si="1">E6-E4</f>
        <v>-7.5999999999999943</v>
      </c>
      <c r="F7" s="32">
        <f t="shared" si="1"/>
        <v>-3.3999999999999986</v>
      </c>
      <c r="G7" s="32">
        <f t="shared" ref="G7:H7" si="2">G6-G4</f>
        <v>-7.3999999999999986</v>
      </c>
      <c r="H7" s="32">
        <f t="shared" si="2"/>
        <v>-5.2000000000000028</v>
      </c>
      <c r="I7" s="32">
        <f t="shared" ref="I7:J7" si="3">I6-I4</f>
        <v>-2.7999999999999972</v>
      </c>
      <c r="J7" s="32">
        <f t="shared" si="3"/>
        <v>-3.9000000000000057</v>
      </c>
      <c r="K7" s="32">
        <f t="shared" ref="K7:L7" si="4">K6-K4</f>
        <v>-0.69999999999999574</v>
      </c>
      <c r="L7" s="32">
        <f t="shared" si="4"/>
        <v>2.5</v>
      </c>
      <c r="M7" s="32">
        <f t="shared" ref="M7:O7" si="5">M6-M4</f>
        <v>5.3000000000000043</v>
      </c>
      <c r="N7" s="32">
        <f t="shared" si="5"/>
        <v>3.2999999999999972</v>
      </c>
      <c r="O7" s="32">
        <f t="shared" si="5"/>
        <v>-1.8481546751136975</v>
      </c>
    </row>
    <row r="8" spans="1:15" x14ac:dyDescent="0.15">
      <c r="A8" s="46"/>
      <c r="B8" s="31" t="s">
        <v>40</v>
      </c>
      <c r="C8" s="34">
        <f t="shared" ref="C8:D8" si="6">C6-C5</f>
        <v>1.4000000000000057</v>
      </c>
      <c r="D8" s="33">
        <f t="shared" si="6"/>
        <v>6.1000000000000014</v>
      </c>
      <c r="E8" s="33">
        <f t="shared" ref="E8:F8" si="7">E6-E5</f>
        <v>-11.099999999999994</v>
      </c>
      <c r="F8" s="33">
        <f t="shared" si="7"/>
        <v>-1.5</v>
      </c>
      <c r="G8" s="33">
        <f t="shared" ref="G8:H8" si="8">G6-G5</f>
        <v>-8.7999999999999972</v>
      </c>
      <c r="H8" s="33">
        <f t="shared" si="8"/>
        <v>-11.5</v>
      </c>
      <c r="I8" s="33">
        <f t="shared" ref="I8:J8" si="9">I6-I5</f>
        <v>-2.6000000000000014</v>
      </c>
      <c r="J8" s="33">
        <f t="shared" si="9"/>
        <v>-6.8000000000000043</v>
      </c>
      <c r="K8" s="33">
        <f t="shared" ref="K8:L8" si="10">K6-K5</f>
        <v>-5.6999999999999957</v>
      </c>
      <c r="L8" s="33">
        <f t="shared" si="10"/>
        <v>5.7000000000000028</v>
      </c>
      <c r="M8" s="33">
        <f t="shared" ref="M8:O8" si="11">M6-M5</f>
        <v>3.3000000000000043</v>
      </c>
      <c r="N8" s="33">
        <f t="shared" si="11"/>
        <v>-1</v>
      </c>
      <c r="O8" s="33">
        <f t="shared" si="11"/>
        <v>-3.248154675113696</v>
      </c>
    </row>
    <row r="9" spans="1:15" x14ac:dyDescent="0.15">
      <c r="A9" s="44" t="s">
        <v>27</v>
      </c>
      <c r="B9" s="27" t="s">
        <v>47</v>
      </c>
      <c r="C9" s="29">
        <v>44.7</v>
      </c>
      <c r="D9" s="29">
        <v>53</v>
      </c>
      <c r="E9" s="29">
        <v>58.9</v>
      </c>
      <c r="F9" s="29">
        <v>60.2</v>
      </c>
      <c r="G9" s="29">
        <v>62.4</v>
      </c>
      <c r="H9" s="29">
        <v>53.4</v>
      </c>
      <c r="I9" s="29">
        <v>59.7</v>
      </c>
      <c r="J9" s="29">
        <v>70.599999999999994</v>
      </c>
      <c r="K9" s="29">
        <v>61.5</v>
      </c>
      <c r="L9" s="29">
        <v>68.7</v>
      </c>
      <c r="M9" s="29">
        <v>64.599999999999994</v>
      </c>
      <c r="N9" s="29">
        <v>50.9</v>
      </c>
      <c r="O9" s="29">
        <v>59.3</v>
      </c>
    </row>
    <row r="10" spans="1:15" x14ac:dyDescent="0.15">
      <c r="A10" s="45"/>
      <c r="B10" s="30" t="s">
        <v>48</v>
      </c>
      <c r="C10" s="29">
        <v>39.299999999999997</v>
      </c>
      <c r="D10" s="29">
        <v>47.8</v>
      </c>
      <c r="E10" s="29">
        <v>55.7</v>
      </c>
      <c r="F10" s="29">
        <v>49.8</v>
      </c>
      <c r="G10" s="29">
        <v>53.6</v>
      </c>
      <c r="H10" s="29">
        <v>49</v>
      </c>
      <c r="I10" s="29">
        <v>53.3</v>
      </c>
      <c r="J10" s="29">
        <v>61.6</v>
      </c>
      <c r="K10" s="29">
        <v>55.9</v>
      </c>
      <c r="L10" s="29">
        <v>58.3</v>
      </c>
      <c r="M10" s="29">
        <v>59.9</v>
      </c>
      <c r="N10" s="29">
        <v>45.6</v>
      </c>
      <c r="O10" s="29">
        <v>52.6</v>
      </c>
    </row>
    <row r="11" spans="1:15" x14ac:dyDescent="0.15">
      <c r="A11" s="45"/>
      <c r="B11" s="30" t="s">
        <v>49</v>
      </c>
      <c r="C11" s="29">
        <v>42.6</v>
      </c>
      <c r="D11" s="29">
        <v>60</v>
      </c>
      <c r="E11" s="29">
        <v>58.3</v>
      </c>
      <c r="F11" s="29">
        <v>59.6</v>
      </c>
      <c r="G11" s="29">
        <v>54.1</v>
      </c>
      <c r="H11" s="29">
        <v>47.2</v>
      </c>
      <c r="I11" s="29">
        <v>52.1</v>
      </c>
      <c r="J11" s="29">
        <v>59.6</v>
      </c>
      <c r="K11" s="29">
        <v>56.5</v>
      </c>
      <c r="L11" s="29">
        <v>61</v>
      </c>
      <c r="M11" s="29">
        <v>64</v>
      </c>
      <c r="N11" s="29">
        <v>51.9</v>
      </c>
      <c r="O11" s="29">
        <v>54.876162865486101</v>
      </c>
    </row>
    <row r="12" spans="1:15" x14ac:dyDescent="0.15">
      <c r="A12" s="45"/>
      <c r="B12" s="31" t="s">
        <v>39</v>
      </c>
      <c r="C12" s="33">
        <f t="shared" ref="C12:D12" si="12">C11-C9</f>
        <v>-2.1000000000000014</v>
      </c>
      <c r="D12" s="32">
        <f t="shared" si="12"/>
        <v>7</v>
      </c>
      <c r="E12" s="32">
        <f t="shared" ref="E12:F12" si="13">E11-E9</f>
        <v>-0.60000000000000142</v>
      </c>
      <c r="F12" s="32">
        <f t="shared" si="13"/>
        <v>-0.60000000000000142</v>
      </c>
      <c r="G12" s="32">
        <f t="shared" ref="G12:H12" si="14">G11-G9</f>
        <v>-8.2999999999999972</v>
      </c>
      <c r="H12" s="32">
        <f t="shared" si="14"/>
        <v>-6.1999999999999957</v>
      </c>
      <c r="I12" s="32">
        <f t="shared" ref="I12:J12" si="15">I11-I9</f>
        <v>-7.6000000000000014</v>
      </c>
      <c r="J12" s="32">
        <f t="shared" si="15"/>
        <v>-10.999999999999993</v>
      </c>
      <c r="K12" s="32">
        <f t="shared" ref="K12:L12" si="16">K11-K9</f>
        <v>-5</v>
      </c>
      <c r="L12" s="32">
        <f t="shared" si="16"/>
        <v>-7.7000000000000028</v>
      </c>
      <c r="M12" s="32">
        <f t="shared" ref="M12:O12" si="17">M11-M9</f>
        <v>-0.59999999999999432</v>
      </c>
      <c r="N12" s="32">
        <f t="shared" si="17"/>
        <v>1</v>
      </c>
      <c r="O12" s="32">
        <f t="shared" si="17"/>
        <v>-4.4238371345138958</v>
      </c>
    </row>
    <row r="13" spans="1:15" x14ac:dyDescent="0.15">
      <c r="A13" s="46"/>
      <c r="B13" s="31" t="s">
        <v>40</v>
      </c>
      <c r="C13" s="33">
        <f t="shared" ref="C13:D13" si="18">C11-C10</f>
        <v>3.3000000000000043</v>
      </c>
      <c r="D13" s="33">
        <f t="shared" si="18"/>
        <v>12.200000000000003</v>
      </c>
      <c r="E13" s="33">
        <f t="shared" ref="E13:F13" si="19">E11-E10</f>
        <v>2.5999999999999943</v>
      </c>
      <c r="F13" s="33">
        <f t="shared" si="19"/>
        <v>9.8000000000000043</v>
      </c>
      <c r="G13" s="33">
        <f t="shared" ref="G13:H13" si="20">G11-G10</f>
        <v>0.5</v>
      </c>
      <c r="H13" s="33">
        <f t="shared" si="20"/>
        <v>-1.7999999999999972</v>
      </c>
      <c r="I13" s="33">
        <f t="shared" ref="I13:J13" si="21">I11-I10</f>
        <v>-1.1999999999999957</v>
      </c>
      <c r="J13" s="33">
        <f t="shared" si="21"/>
        <v>-2</v>
      </c>
      <c r="K13" s="33">
        <f t="shared" ref="K13:L13" si="22">K11-K10</f>
        <v>0.60000000000000142</v>
      </c>
      <c r="L13" s="33">
        <f t="shared" si="22"/>
        <v>2.7000000000000028</v>
      </c>
      <c r="M13" s="33">
        <f t="shared" ref="M13:O13" si="23">M11-M10</f>
        <v>4.1000000000000014</v>
      </c>
      <c r="N13" s="33">
        <f t="shared" si="23"/>
        <v>6.2999999999999972</v>
      </c>
      <c r="O13" s="33">
        <f t="shared" si="23"/>
        <v>2.2761628654860999</v>
      </c>
    </row>
    <row r="14" spans="1:15" x14ac:dyDescent="0.15">
      <c r="A14" s="44" t="s">
        <v>28</v>
      </c>
      <c r="B14" s="27" t="s">
        <v>47</v>
      </c>
      <c r="C14" s="29">
        <v>47.4</v>
      </c>
      <c r="D14" s="29">
        <v>52.3</v>
      </c>
      <c r="E14" s="29">
        <v>60.6</v>
      </c>
      <c r="F14" s="29">
        <v>58.3</v>
      </c>
      <c r="G14" s="29">
        <v>56.3</v>
      </c>
      <c r="H14" s="29">
        <v>50.6</v>
      </c>
      <c r="I14" s="29">
        <v>54.2</v>
      </c>
      <c r="J14" s="29">
        <v>60.3</v>
      </c>
      <c r="K14" s="29">
        <v>54</v>
      </c>
      <c r="L14" s="29">
        <v>59.9</v>
      </c>
      <c r="M14" s="29">
        <v>66.400000000000006</v>
      </c>
      <c r="N14" s="29">
        <v>52</v>
      </c>
      <c r="O14" s="29">
        <v>56.1</v>
      </c>
    </row>
    <row r="15" spans="1:15" x14ac:dyDescent="0.15">
      <c r="A15" s="45"/>
      <c r="B15" s="30" t="s">
        <v>48</v>
      </c>
      <c r="C15" s="29">
        <v>45.5</v>
      </c>
      <c r="D15" s="29">
        <v>52.1</v>
      </c>
      <c r="E15" s="29">
        <v>61.1</v>
      </c>
      <c r="F15" s="29">
        <v>55</v>
      </c>
      <c r="G15" s="29">
        <v>58.8</v>
      </c>
      <c r="H15" s="29">
        <v>53.6</v>
      </c>
      <c r="I15" s="29">
        <v>49.7</v>
      </c>
      <c r="J15" s="29">
        <v>60.3</v>
      </c>
      <c r="K15" s="29">
        <v>55.8</v>
      </c>
      <c r="L15" s="29">
        <v>62.2</v>
      </c>
      <c r="M15" s="29">
        <v>68</v>
      </c>
      <c r="N15" s="29">
        <v>51.7</v>
      </c>
      <c r="O15" s="29">
        <v>56.1</v>
      </c>
    </row>
    <row r="16" spans="1:15" x14ac:dyDescent="0.15">
      <c r="A16" s="45"/>
      <c r="B16" s="30" t="s">
        <v>49</v>
      </c>
      <c r="C16" s="29">
        <v>44.3</v>
      </c>
      <c r="D16" s="29">
        <v>60.2</v>
      </c>
      <c r="E16" s="29">
        <v>59.7</v>
      </c>
      <c r="F16" s="29">
        <v>56.2</v>
      </c>
      <c r="G16" s="29">
        <v>55.7</v>
      </c>
      <c r="H16" s="29">
        <v>50.1</v>
      </c>
      <c r="I16" s="29">
        <v>52.3</v>
      </c>
      <c r="J16" s="29">
        <v>55.6</v>
      </c>
      <c r="K16" s="29">
        <v>56.7</v>
      </c>
      <c r="L16" s="29">
        <v>60.7</v>
      </c>
      <c r="M16" s="29">
        <v>66.5</v>
      </c>
      <c r="N16" s="29">
        <v>51.9</v>
      </c>
      <c r="O16" s="29">
        <v>55.187907824000206</v>
      </c>
    </row>
    <row r="17" spans="1:15" x14ac:dyDescent="0.15">
      <c r="A17" s="45"/>
      <c r="B17" s="31" t="s">
        <v>38</v>
      </c>
      <c r="C17" s="34">
        <f t="shared" ref="C17" si="24">C16-C14</f>
        <v>-3.1000000000000014</v>
      </c>
      <c r="D17" s="32">
        <f t="shared" ref="D17:I17" si="25">D16-D14</f>
        <v>7.9000000000000057</v>
      </c>
      <c r="E17" s="32">
        <f t="shared" si="25"/>
        <v>-0.89999999999999858</v>
      </c>
      <c r="F17" s="32">
        <f t="shared" si="25"/>
        <v>-2.0999999999999943</v>
      </c>
      <c r="G17" s="32">
        <f t="shared" si="25"/>
        <v>-0.59999999999999432</v>
      </c>
      <c r="H17" s="32">
        <f t="shared" si="25"/>
        <v>-0.5</v>
      </c>
      <c r="I17" s="32">
        <f t="shared" si="25"/>
        <v>-1.9000000000000057</v>
      </c>
      <c r="J17" s="32">
        <f t="shared" ref="J17:K17" si="26">J16-J14</f>
        <v>-4.6999999999999957</v>
      </c>
      <c r="K17" s="32">
        <f t="shared" si="26"/>
        <v>2.7000000000000028</v>
      </c>
      <c r="L17" s="32">
        <f t="shared" ref="L17:M17" si="27">L16-L14</f>
        <v>0.80000000000000426</v>
      </c>
      <c r="M17" s="32">
        <f t="shared" si="27"/>
        <v>9.9999999999994316E-2</v>
      </c>
      <c r="N17" s="32">
        <f t="shared" ref="N17" si="28">N16-N14</f>
        <v>-0.10000000000000142</v>
      </c>
      <c r="O17" s="32">
        <f>O16-O14</f>
        <v>-0.91209217599979553</v>
      </c>
    </row>
    <row r="18" spans="1:15" x14ac:dyDescent="0.15">
      <c r="A18" s="46"/>
      <c r="B18" s="31" t="s">
        <v>40</v>
      </c>
      <c r="C18" s="32">
        <f t="shared" ref="C18" si="29">C16-C15</f>
        <v>-1.2000000000000028</v>
      </c>
      <c r="D18" s="33">
        <f t="shared" ref="D18:I18" si="30">D16-D15</f>
        <v>8.1000000000000014</v>
      </c>
      <c r="E18" s="33">
        <f t="shared" si="30"/>
        <v>-1.3999999999999986</v>
      </c>
      <c r="F18" s="33">
        <f t="shared" si="30"/>
        <v>1.2000000000000028</v>
      </c>
      <c r="G18" s="33">
        <f t="shared" si="30"/>
        <v>-3.0999999999999943</v>
      </c>
      <c r="H18" s="33">
        <f t="shared" si="30"/>
        <v>-3.5</v>
      </c>
      <c r="I18" s="33">
        <f t="shared" si="30"/>
        <v>2.5999999999999943</v>
      </c>
      <c r="J18" s="33">
        <f t="shared" ref="J18:K18" si="31">J16-J15</f>
        <v>-4.6999999999999957</v>
      </c>
      <c r="K18" s="33">
        <f t="shared" si="31"/>
        <v>0.90000000000000568</v>
      </c>
      <c r="L18" s="33">
        <f t="shared" ref="L18:M18" si="32">L16-L15</f>
        <v>-1.5</v>
      </c>
      <c r="M18" s="33">
        <f t="shared" si="32"/>
        <v>-1.5</v>
      </c>
      <c r="N18" s="33">
        <f t="shared" ref="N18" si="33">N16-N15</f>
        <v>0.19999999999999574</v>
      </c>
      <c r="O18" s="33">
        <f>O16-O15</f>
        <v>-0.91209217599979553</v>
      </c>
    </row>
    <row r="19" spans="1:15" x14ac:dyDescent="0.15">
      <c r="A19" s="44" t="s">
        <v>29</v>
      </c>
      <c r="B19" s="27" t="s">
        <v>47</v>
      </c>
      <c r="C19" s="29">
        <v>37.799999999999997</v>
      </c>
      <c r="D19" s="29">
        <v>47.9</v>
      </c>
      <c r="E19" s="29">
        <v>52.3</v>
      </c>
      <c r="F19" s="29">
        <v>54.9</v>
      </c>
      <c r="G19" s="29">
        <v>55.9</v>
      </c>
      <c r="H19" s="29">
        <v>46.7</v>
      </c>
      <c r="I19" s="29">
        <v>48.9</v>
      </c>
      <c r="J19" s="29">
        <v>60.4</v>
      </c>
      <c r="K19" s="29">
        <v>49.6</v>
      </c>
      <c r="L19" s="29">
        <v>54.4</v>
      </c>
      <c r="M19" s="29">
        <v>59</v>
      </c>
      <c r="N19" s="29">
        <v>44.9</v>
      </c>
      <c r="O19" s="29">
        <v>51.1</v>
      </c>
    </row>
    <row r="20" spans="1:15" x14ac:dyDescent="0.15">
      <c r="A20" s="45"/>
      <c r="B20" s="30" t="s">
        <v>48</v>
      </c>
      <c r="C20" s="29">
        <v>40.200000000000003</v>
      </c>
      <c r="D20" s="29">
        <v>49.9</v>
      </c>
      <c r="E20" s="29">
        <v>58.3</v>
      </c>
      <c r="F20" s="29">
        <v>51.2</v>
      </c>
      <c r="G20" s="29">
        <v>58.7</v>
      </c>
      <c r="H20" s="29">
        <v>50.3</v>
      </c>
      <c r="I20" s="29">
        <v>53.9</v>
      </c>
      <c r="J20" s="29">
        <v>60.1</v>
      </c>
      <c r="K20" s="29">
        <v>54.3</v>
      </c>
      <c r="L20" s="29">
        <v>58.5</v>
      </c>
      <c r="M20" s="29">
        <v>62.3</v>
      </c>
      <c r="N20" s="29">
        <v>45.9</v>
      </c>
      <c r="O20" s="29">
        <v>53.7</v>
      </c>
    </row>
    <row r="21" spans="1:15" x14ac:dyDescent="0.15">
      <c r="A21" s="45"/>
      <c r="B21" s="30" t="s">
        <v>49</v>
      </c>
      <c r="C21" s="29">
        <v>36.1</v>
      </c>
      <c r="D21" s="29">
        <v>60.4</v>
      </c>
      <c r="E21" s="29">
        <v>48.8</v>
      </c>
      <c r="F21" s="29">
        <v>45.8</v>
      </c>
      <c r="G21" s="29">
        <v>49.5</v>
      </c>
      <c r="H21" s="29">
        <v>40.5</v>
      </c>
      <c r="I21" s="29">
        <v>49.3</v>
      </c>
      <c r="J21" s="29">
        <v>52.8</v>
      </c>
      <c r="K21" s="29">
        <v>48.8</v>
      </c>
      <c r="L21" s="29">
        <v>48.9</v>
      </c>
      <c r="M21" s="29">
        <v>54.7</v>
      </c>
      <c r="N21" s="29">
        <v>41</v>
      </c>
      <c r="O21" s="29">
        <v>46.644176382119163</v>
      </c>
    </row>
    <row r="22" spans="1:15" x14ac:dyDescent="0.15">
      <c r="A22" s="45"/>
      <c r="B22" s="31" t="s">
        <v>38</v>
      </c>
      <c r="C22" s="34">
        <f t="shared" ref="C22:D22" si="34">C21-C19</f>
        <v>-1.6999999999999957</v>
      </c>
      <c r="D22" s="32">
        <f t="shared" si="34"/>
        <v>12.5</v>
      </c>
      <c r="E22" s="32">
        <f t="shared" ref="E22:F22" si="35">E21-E19</f>
        <v>-3.5</v>
      </c>
      <c r="F22" s="32">
        <f t="shared" si="35"/>
        <v>-9.1000000000000014</v>
      </c>
      <c r="G22" s="32">
        <f t="shared" ref="G22:H22" si="36">G21-G19</f>
        <v>-6.3999999999999986</v>
      </c>
      <c r="H22" s="32">
        <f t="shared" si="36"/>
        <v>-6.2000000000000028</v>
      </c>
      <c r="I22" s="32">
        <f t="shared" ref="I22:J22" si="37">I21-I19</f>
        <v>0.39999999999999858</v>
      </c>
      <c r="J22" s="32">
        <f t="shared" si="37"/>
        <v>-7.6000000000000014</v>
      </c>
      <c r="K22" s="32">
        <f t="shared" ref="K22:L22" si="38">K21-K19</f>
        <v>-0.80000000000000426</v>
      </c>
      <c r="L22" s="32">
        <f t="shared" si="38"/>
        <v>-5.5</v>
      </c>
      <c r="M22" s="32">
        <f t="shared" ref="M22:O22" si="39">M21-M19</f>
        <v>-4.2999999999999972</v>
      </c>
      <c r="N22" s="32">
        <f t="shared" si="39"/>
        <v>-3.8999999999999986</v>
      </c>
      <c r="O22" s="32">
        <f t="shared" si="39"/>
        <v>-4.4558236178808386</v>
      </c>
    </row>
    <row r="23" spans="1:15" x14ac:dyDescent="0.15">
      <c r="A23" s="46"/>
      <c r="B23" s="31" t="s">
        <v>40</v>
      </c>
      <c r="C23" s="34">
        <f t="shared" ref="C23:D23" si="40">C21-C20</f>
        <v>-4.1000000000000014</v>
      </c>
      <c r="D23" s="33">
        <f t="shared" si="40"/>
        <v>10.5</v>
      </c>
      <c r="E23" s="33">
        <f t="shared" ref="E23:F23" si="41">E21-E20</f>
        <v>-9.5</v>
      </c>
      <c r="F23" s="33">
        <f t="shared" si="41"/>
        <v>-5.4000000000000057</v>
      </c>
      <c r="G23" s="33">
        <f t="shared" ref="G23:H23" si="42">G21-G20</f>
        <v>-9.2000000000000028</v>
      </c>
      <c r="H23" s="33">
        <f t="shared" si="42"/>
        <v>-9.7999999999999972</v>
      </c>
      <c r="I23" s="33">
        <f t="shared" ref="I23:J23" si="43">I21-I20</f>
        <v>-4.6000000000000014</v>
      </c>
      <c r="J23" s="33">
        <f t="shared" si="43"/>
        <v>-7.3000000000000043</v>
      </c>
      <c r="K23" s="33">
        <f t="shared" ref="K23:L23" si="44">K21-K20</f>
        <v>-5.5</v>
      </c>
      <c r="L23" s="33">
        <f t="shared" si="44"/>
        <v>-9.6000000000000014</v>
      </c>
      <c r="M23" s="33">
        <f t="shared" ref="M23:O23" si="45">M21-M20</f>
        <v>-7.5999999999999943</v>
      </c>
      <c r="N23" s="33">
        <f t="shared" si="45"/>
        <v>-4.8999999999999986</v>
      </c>
      <c r="O23" s="33">
        <f t="shared" si="45"/>
        <v>-7.05582361788084</v>
      </c>
    </row>
    <row r="24" spans="1:15" x14ac:dyDescent="0.15">
      <c r="A24" s="44" t="s">
        <v>30</v>
      </c>
      <c r="B24" s="27" t="s">
        <v>47</v>
      </c>
      <c r="C24" s="29">
        <v>43.7</v>
      </c>
      <c r="D24" s="29">
        <v>50.5</v>
      </c>
      <c r="E24" s="29">
        <v>57.1</v>
      </c>
      <c r="F24" s="29">
        <v>57.5</v>
      </c>
      <c r="G24" s="29">
        <v>58.2</v>
      </c>
      <c r="H24" s="29">
        <v>50</v>
      </c>
      <c r="I24" s="29">
        <v>53.7</v>
      </c>
      <c r="J24" s="29">
        <v>62.9</v>
      </c>
      <c r="K24" s="29">
        <v>54.7</v>
      </c>
      <c r="L24" s="29">
        <v>60.6</v>
      </c>
      <c r="M24" s="29">
        <v>62.6</v>
      </c>
      <c r="N24" s="29">
        <v>48.9</v>
      </c>
      <c r="O24" s="29">
        <v>55.1</v>
      </c>
    </row>
    <row r="25" spans="1:15" x14ac:dyDescent="0.15">
      <c r="A25" s="45"/>
      <c r="B25" s="30" t="s">
        <v>48</v>
      </c>
      <c r="C25" s="29">
        <v>41.2</v>
      </c>
      <c r="D25" s="29">
        <v>50</v>
      </c>
      <c r="E25" s="29">
        <v>58.4</v>
      </c>
      <c r="F25" s="29">
        <v>52.4</v>
      </c>
      <c r="G25" s="29">
        <v>57.4</v>
      </c>
      <c r="H25" s="29">
        <v>51.6</v>
      </c>
      <c r="I25" s="29">
        <v>51.6</v>
      </c>
      <c r="J25" s="29">
        <v>60.8</v>
      </c>
      <c r="K25" s="29">
        <v>55.5</v>
      </c>
      <c r="L25" s="29">
        <v>58.7</v>
      </c>
      <c r="M25" s="29">
        <v>62.9</v>
      </c>
      <c r="N25" s="29">
        <v>48.1</v>
      </c>
      <c r="O25" s="29">
        <v>54.05</v>
      </c>
    </row>
    <row r="26" spans="1:15" x14ac:dyDescent="0.15">
      <c r="A26" s="45"/>
      <c r="B26" s="30" t="s">
        <v>49</v>
      </c>
      <c r="C26" s="29">
        <v>41</v>
      </c>
      <c r="D26" s="29">
        <v>59.4</v>
      </c>
      <c r="E26" s="29">
        <v>54.2</v>
      </c>
      <c r="F26" s="29">
        <v>54.1</v>
      </c>
      <c r="G26" s="29">
        <v>52.8</v>
      </c>
      <c r="H26" s="29">
        <v>45.7</v>
      </c>
      <c r="I26" s="29">
        <v>50.5</v>
      </c>
      <c r="J26" s="29">
        <v>56.1</v>
      </c>
      <c r="K26" s="29">
        <v>53.7</v>
      </c>
      <c r="L26" s="29">
        <v>58</v>
      </c>
      <c r="M26" s="29">
        <v>62.5</v>
      </c>
      <c r="N26" s="29">
        <v>48.8</v>
      </c>
      <c r="O26" s="29">
        <v>52.261123628832117</v>
      </c>
    </row>
    <row r="27" spans="1:15" x14ac:dyDescent="0.15">
      <c r="A27" s="45"/>
      <c r="B27" s="31" t="s">
        <v>38</v>
      </c>
      <c r="C27" s="33">
        <f t="shared" ref="C27:D27" si="46">C26-C24</f>
        <v>-2.7000000000000028</v>
      </c>
      <c r="D27" s="32">
        <f t="shared" si="46"/>
        <v>8.8999999999999986</v>
      </c>
      <c r="E27" s="32">
        <f t="shared" ref="E27:F27" si="47">E26-E24</f>
        <v>-2.8999999999999986</v>
      </c>
      <c r="F27" s="32">
        <f t="shared" si="47"/>
        <v>-3.3999999999999986</v>
      </c>
      <c r="G27" s="32">
        <f t="shared" ref="G27:H27" si="48">G26-G24</f>
        <v>-5.4000000000000057</v>
      </c>
      <c r="H27" s="32">
        <f t="shared" si="48"/>
        <v>-4.2999999999999972</v>
      </c>
      <c r="I27" s="32">
        <f t="shared" ref="I27:J27" si="49">I26-I24</f>
        <v>-3.2000000000000028</v>
      </c>
      <c r="J27" s="32">
        <f t="shared" si="49"/>
        <v>-6.7999999999999972</v>
      </c>
      <c r="K27" s="32">
        <f t="shared" ref="K27:L27" si="50">K26-K24</f>
        <v>-1</v>
      </c>
      <c r="L27" s="32">
        <f t="shared" si="50"/>
        <v>-2.6000000000000014</v>
      </c>
      <c r="M27" s="32">
        <f t="shared" ref="M27:O27" si="51">M26-M24</f>
        <v>-0.10000000000000142</v>
      </c>
      <c r="N27" s="32">
        <f t="shared" si="51"/>
        <v>-0.10000000000000142</v>
      </c>
      <c r="O27" s="32">
        <f t="shared" si="51"/>
        <v>-2.8388763711678848</v>
      </c>
    </row>
    <row r="28" spans="1:15" x14ac:dyDescent="0.15">
      <c r="A28" s="46"/>
      <c r="B28" s="31" t="s">
        <v>40</v>
      </c>
      <c r="C28" s="33">
        <f t="shared" ref="C28:D28" si="52">C26-C25</f>
        <v>-0.20000000000000284</v>
      </c>
      <c r="D28" s="33">
        <f t="shared" si="52"/>
        <v>9.3999999999999986</v>
      </c>
      <c r="E28" s="33">
        <f t="shared" ref="E28:F28" si="53">E26-E25</f>
        <v>-4.1999999999999957</v>
      </c>
      <c r="F28" s="33">
        <f t="shared" si="53"/>
        <v>1.7000000000000028</v>
      </c>
      <c r="G28" s="33">
        <f t="shared" ref="G28:H28" si="54">G26-G25</f>
        <v>-4.6000000000000014</v>
      </c>
      <c r="H28" s="33">
        <f t="shared" si="54"/>
        <v>-5.8999999999999986</v>
      </c>
      <c r="I28" s="33">
        <f t="shared" ref="I28:J28" si="55">I26-I25</f>
        <v>-1.1000000000000014</v>
      </c>
      <c r="J28" s="33">
        <f t="shared" si="55"/>
        <v>-4.6999999999999957</v>
      </c>
      <c r="K28" s="33">
        <f t="shared" ref="K28:L28" si="56">K26-K25</f>
        <v>-1.7999999999999972</v>
      </c>
      <c r="L28" s="33">
        <f t="shared" si="56"/>
        <v>-0.70000000000000284</v>
      </c>
      <c r="M28" s="33">
        <f t="shared" ref="M28:O28" si="57">M26-M25</f>
        <v>-0.39999999999999858</v>
      </c>
      <c r="N28" s="33">
        <f t="shared" si="57"/>
        <v>0.69999999999999574</v>
      </c>
      <c r="O28" s="33">
        <f t="shared" si="57"/>
        <v>-1.7888763711678806</v>
      </c>
    </row>
    <row r="29" spans="1:15" x14ac:dyDescent="0.15">
      <c r="A29" s="44" t="s">
        <v>31</v>
      </c>
      <c r="B29" s="27" t="s">
        <v>47</v>
      </c>
      <c r="C29" s="29">
        <v>54</v>
      </c>
      <c r="D29" s="29">
        <v>61.9</v>
      </c>
      <c r="E29" s="29">
        <v>63.4</v>
      </c>
      <c r="F29" s="29">
        <v>65</v>
      </c>
      <c r="G29" s="29">
        <v>63.2</v>
      </c>
      <c r="H29" s="29">
        <v>60.6</v>
      </c>
      <c r="I29" s="29">
        <v>63.3</v>
      </c>
      <c r="J29" s="29">
        <v>69.400000000000006</v>
      </c>
      <c r="K29" s="29">
        <v>63.4</v>
      </c>
      <c r="L29" s="29">
        <v>63.6</v>
      </c>
      <c r="M29" s="29">
        <v>65.599999999999994</v>
      </c>
      <c r="N29" s="29">
        <v>58.7</v>
      </c>
      <c r="O29" s="29">
        <v>62.7</v>
      </c>
    </row>
    <row r="30" spans="1:15" x14ac:dyDescent="0.15">
      <c r="A30" s="45"/>
      <c r="B30" s="30" t="s">
        <v>48</v>
      </c>
      <c r="C30" s="29">
        <v>46</v>
      </c>
      <c r="D30" s="29">
        <v>53</v>
      </c>
      <c r="E30" s="29">
        <v>56.8</v>
      </c>
      <c r="F30" s="29">
        <v>55</v>
      </c>
      <c r="G30" s="29">
        <v>56.1</v>
      </c>
      <c r="H30" s="29">
        <v>55.3</v>
      </c>
      <c r="I30" s="29">
        <v>57.9</v>
      </c>
      <c r="J30" s="29">
        <v>62.6</v>
      </c>
      <c r="K30" s="29">
        <v>59.7</v>
      </c>
      <c r="L30" s="29">
        <v>61.9</v>
      </c>
      <c r="M30" s="29">
        <v>63</v>
      </c>
      <c r="N30" s="29">
        <v>57.2</v>
      </c>
      <c r="O30" s="29">
        <v>57</v>
      </c>
    </row>
    <row r="31" spans="1:15" x14ac:dyDescent="0.15">
      <c r="A31" s="45"/>
      <c r="B31" s="30" t="s">
        <v>49</v>
      </c>
      <c r="C31" s="29">
        <v>51.2</v>
      </c>
      <c r="D31" s="29">
        <v>66.900000000000006</v>
      </c>
      <c r="E31" s="29">
        <v>60</v>
      </c>
      <c r="F31" s="29">
        <v>59.8</v>
      </c>
      <c r="G31" s="29">
        <v>59.4</v>
      </c>
      <c r="H31" s="29">
        <v>58.5</v>
      </c>
      <c r="I31" s="29">
        <v>61.2</v>
      </c>
      <c r="J31" s="29">
        <v>64</v>
      </c>
      <c r="K31" s="29">
        <v>62</v>
      </c>
      <c r="L31" s="29">
        <v>65.900000000000006</v>
      </c>
      <c r="M31" s="29">
        <v>66</v>
      </c>
      <c r="N31" s="29">
        <v>59.9</v>
      </c>
      <c r="O31" s="29">
        <v>60.47686039156099</v>
      </c>
    </row>
    <row r="32" spans="1:15" x14ac:dyDescent="0.15">
      <c r="A32" s="45"/>
      <c r="B32" s="31" t="s">
        <v>38</v>
      </c>
      <c r="C32" s="33">
        <f t="shared" ref="C32" si="58">C31-C29</f>
        <v>-2.7999999999999972</v>
      </c>
      <c r="D32" s="32">
        <f t="shared" ref="D32:I32" si="59">D31-D29</f>
        <v>5.0000000000000071</v>
      </c>
      <c r="E32" s="32">
        <f t="shared" si="59"/>
        <v>-3.3999999999999986</v>
      </c>
      <c r="F32" s="32">
        <f t="shared" si="59"/>
        <v>-5.2000000000000028</v>
      </c>
      <c r="G32" s="32">
        <f t="shared" si="59"/>
        <v>-3.8000000000000043</v>
      </c>
      <c r="H32" s="32">
        <f t="shared" si="59"/>
        <v>-2.1000000000000014</v>
      </c>
      <c r="I32" s="32">
        <f t="shared" si="59"/>
        <v>-2.0999999999999943</v>
      </c>
      <c r="J32" s="32">
        <f t="shared" ref="J32:K32" si="60">J31-J29</f>
        <v>-5.4000000000000057</v>
      </c>
      <c r="K32" s="32">
        <f t="shared" si="60"/>
        <v>-1.3999999999999986</v>
      </c>
      <c r="L32" s="32">
        <f t="shared" ref="L32:M32" si="61">L31-L29</f>
        <v>2.3000000000000043</v>
      </c>
      <c r="M32" s="32">
        <f t="shared" si="61"/>
        <v>0.40000000000000568</v>
      </c>
      <c r="N32" s="32">
        <f t="shared" ref="N32:O32" si="62">N31-N29</f>
        <v>1.1999999999999957</v>
      </c>
      <c r="O32" s="32">
        <f t="shared" si="62"/>
        <v>-2.2231396084390127</v>
      </c>
    </row>
    <row r="33" spans="1:15" x14ac:dyDescent="0.15">
      <c r="A33" s="46"/>
      <c r="B33" s="31" t="s">
        <v>40</v>
      </c>
      <c r="C33" s="33">
        <f t="shared" ref="C33" si="63">C31-C30</f>
        <v>5.2000000000000028</v>
      </c>
      <c r="D33" s="33">
        <f t="shared" ref="D33:I33" si="64">D31-D30</f>
        <v>13.900000000000006</v>
      </c>
      <c r="E33" s="33">
        <f t="shared" si="64"/>
        <v>3.2000000000000028</v>
      </c>
      <c r="F33" s="33">
        <f t="shared" si="64"/>
        <v>4.7999999999999972</v>
      </c>
      <c r="G33" s="33">
        <f t="shared" si="64"/>
        <v>3.2999999999999972</v>
      </c>
      <c r="H33" s="33">
        <f t="shared" si="64"/>
        <v>3.2000000000000028</v>
      </c>
      <c r="I33" s="33">
        <f t="shared" si="64"/>
        <v>3.3000000000000043</v>
      </c>
      <c r="J33" s="33">
        <f t="shared" ref="J33:K33" si="65">J31-J30</f>
        <v>1.3999999999999986</v>
      </c>
      <c r="K33" s="33">
        <f t="shared" si="65"/>
        <v>2.2999999999999972</v>
      </c>
      <c r="L33" s="33">
        <f t="shared" ref="L33:M33" si="66">L31-L30</f>
        <v>4.0000000000000071</v>
      </c>
      <c r="M33" s="33">
        <f t="shared" si="66"/>
        <v>3</v>
      </c>
      <c r="N33" s="33">
        <f t="shared" ref="N33:O33" si="67">N31-N30</f>
        <v>2.6999999999999957</v>
      </c>
      <c r="O33" s="33">
        <f t="shared" si="67"/>
        <v>3.4768603915609901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