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1~2024年 各年間値確定値　HP掲載用\"/>
    </mc:Choice>
  </mc:AlternateContent>
  <xr:revisionPtr revIDLastSave="0" documentId="13_ncr:1_{90591B9B-E758-432E-A2F8-47BC64688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28" i="4"/>
  <c r="D27" i="4"/>
  <c r="D23" i="4"/>
  <c r="D22" i="4"/>
  <c r="D18" i="4"/>
  <c r="D17" i="4"/>
  <c r="D13" i="4"/>
  <c r="D12" i="4"/>
  <c r="D8" i="4"/>
  <c r="D7" i="4"/>
  <c r="O27" i="1"/>
  <c r="O18" i="4"/>
  <c r="O17" i="4"/>
  <c r="O13" i="4"/>
  <c r="N12" i="4"/>
  <c r="O12" i="4"/>
  <c r="N13" i="4"/>
  <c r="N17" i="4"/>
  <c r="N18" i="4"/>
  <c r="N32" i="4"/>
  <c r="O32" i="4"/>
  <c r="N33" i="4"/>
  <c r="O33" i="4"/>
  <c r="N27" i="4"/>
  <c r="O27" i="4"/>
  <c r="N28" i="4"/>
  <c r="O28" i="4"/>
  <c r="N22" i="4"/>
  <c r="O22" i="4"/>
  <c r="N23" i="4"/>
  <c r="O23" i="4"/>
  <c r="N7" i="4"/>
  <c r="O7" i="4"/>
  <c r="N8" i="4"/>
  <c r="O8" i="4"/>
  <c r="N31" i="3"/>
  <c r="N32" i="3" s="1"/>
  <c r="O31" i="3"/>
  <c r="O32" i="3" s="1"/>
  <c r="N33" i="3"/>
  <c r="N26" i="3"/>
  <c r="N27" i="3" s="1"/>
  <c r="O26" i="3"/>
  <c r="O27" i="3" s="1"/>
  <c r="N21" i="3"/>
  <c r="N22" i="3" s="1"/>
  <c r="O21" i="3"/>
  <c r="O23" i="3" s="1"/>
  <c r="N16" i="3"/>
  <c r="N17" i="3" s="1"/>
  <c r="O16" i="3"/>
  <c r="O17" i="3" s="1"/>
  <c r="N11" i="3"/>
  <c r="N12" i="3" s="1"/>
  <c r="O11" i="3"/>
  <c r="O12" i="3" s="1"/>
  <c r="N6" i="3"/>
  <c r="N8" i="3" s="1"/>
  <c r="O6" i="3"/>
  <c r="O7" i="3" s="1"/>
  <c r="N7" i="3"/>
  <c r="N7" i="2"/>
  <c r="O7" i="2"/>
  <c r="N8" i="2"/>
  <c r="O8" i="2"/>
  <c r="N12" i="2"/>
  <c r="O12" i="2"/>
  <c r="N13" i="2"/>
  <c r="O13" i="2"/>
  <c r="N17" i="2"/>
  <c r="O17" i="2"/>
  <c r="N18" i="2"/>
  <c r="O18" i="2"/>
  <c r="N22" i="2"/>
  <c r="O22" i="2"/>
  <c r="N23" i="2"/>
  <c r="O23" i="2"/>
  <c r="N27" i="2"/>
  <c r="O27" i="2"/>
  <c r="N28" i="2"/>
  <c r="O28" i="2"/>
  <c r="N32" i="2"/>
  <c r="O32" i="2"/>
  <c r="N33" i="2"/>
  <c r="O33" i="2"/>
  <c r="O32" i="1"/>
  <c r="O33" i="1"/>
  <c r="O28" i="1"/>
  <c r="O22" i="1"/>
  <c r="O23" i="1"/>
  <c r="O17" i="1"/>
  <c r="O18" i="1"/>
  <c r="O12" i="1"/>
  <c r="O13" i="1"/>
  <c r="O7" i="1"/>
  <c r="O8" i="1"/>
  <c r="N22" i="1"/>
  <c r="N23" i="1"/>
  <c r="N17" i="1"/>
  <c r="N18" i="1"/>
  <c r="N12" i="1"/>
  <c r="N13" i="1"/>
  <c r="N7" i="1"/>
  <c r="N8" i="1"/>
  <c r="N27" i="1"/>
  <c r="N28" i="1"/>
  <c r="N32" i="1"/>
  <c r="N33" i="1"/>
  <c r="N23" i="3" l="1"/>
  <c r="O22" i="3"/>
  <c r="O33" i="3"/>
  <c r="O13" i="3"/>
  <c r="O8" i="3"/>
  <c r="O28" i="3"/>
  <c r="N28" i="3"/>
  <c r="O18" i="3"/>
  <c r="N18" i="3"/>
  <c r="N13" i="3"/>
  <c r="M22" i="4"/>
  <c r="M23" i="4"/>
  <c r="M17" i="4"/>
  <c r="M18" i="4"/>
  <c r="M12" i="4"/>
  <c r="M13" i="4"/>
  <c r="M7" i="4"/>
  <c r="M8" i="4"/>
  <c r="M27" i="4"/>
  <c r="M28" i="4"/>
  <c r="M32" i="4"/>
  <c r="M33" i="4"/>
  <c r="M6" i="3"/>
  <c r="M7" i="3" s="1"/>
  <c r="M9" i="3"/>
  <c r="M10" i="3"/>
  <c r="M11" i="3"/>
  <c r="M12" i="3" s="1"/>
  <c r="M14" i="3"/>
  <c r="M15" i="3"/>
  <c r="M16" i="3"/>
  <c r="M17" i="3" s="1"/>
  <c r="M19" i="3"/>
  <c r="M20" i="3"/>
  <c r="M21" i="3"/>
  <c r="M22" i="3" s="1"/>
  <c r="M24" i="3"/>
  <c r="M25" i="3"/>
  <c r="M26" i="3"/>
  <c r="M28" i="3" s="1"/>
  <c r="M29" i="3"/>
  <c r="M30" i="3"/>
  <c r="M31" i="3"/>
  <c r="M32" i="2"/>
  <c r="M33" i="2"/>
  <c r="M27" i="2"/>
  <c r="M28" i="2"/>
  <c r="M22" i="2"/>
  <c r="M23" i="2"/>
  <c r="M17" i="2"/>
  <c r="M18" i="2"/>
  <c r="M12" i="2"/>
  <c r="M13" i="2"/>
  <c r="M7" i="2"/>
  <c r="M8" i="2"/>
  <c r="M32" i="1"/>
  <c r="M33" i="1"/>
  <c r="M27" i="1"/>
  <c r="M28" i="1"/>
  <c r="M22" i="1"/>
  <c r="M23" i="1"/>
  <c r="M17" i="1"/>
  <c r="M18" i="1"/>
  <c r="M12" i="1"/>
  <c r="M13" i="1"/>
  <c r="M7" i="1"/>
  <c r="M8" i="1"/>
  <c r="L32" i="4"/>
  <c r="L33" i="4"/>
  <c r="L27" i="4"/>
  <c r="L28" i="4"/>
  <c r="L22" i="4"/>
  <c r="L23" i="4"/>
  <c r="L17" i="4"/>
  <c r="L18" i="4"/>
  <c r="L12" i="4"/>
  <c r="L13" i="4"/>
  <c r="L7" i="4"/>
  <c r="L8" i="4"/>
  <c r="L31" i="3"/>
  <c r="L33" i="3" s="1"/>
  <c r="L26" i="3"/>
  <c r="L27" i="3" s="1"/>
  <c r="L21" i="3"/>
  <c r="L22" i="3" s="1"/>
  <c r="L16" i="3"/>
  <c r="L18" i="3" s="1"/>
  <c r="L17" i="3"/>
  <c r="L11" i="3"/>
  <c r="L12" i="3" s="1"/>
  <c r="L13" i="3"/>
  <c r="L6" i="3"/>
  <c r="L7" i="3" s="1"/>
  <c r="L32" i="2"/>
  <c r="L33" i="2"/>
  <c r="L27" i="2"/>
  <c r="L28" i="2"/>
  <c r="L22" i="2"/>
  <c r="L23" i="2"/>
  <c r="L17" i="2"/>
  <c r="L18" i="2"/>
  <c r="L12" i="2"/>
  <c r="L13" i="2"/>
  <c r="L7" i="2"/>
  <c r="L8" i="2"/>
  <c r="L32" i="1"/>
  <c r="L33" i="1"/>
  <c r="L27" i="1"/>
  <c r="L28" i="1"/>
  <c r="L22" i="1"/>
  <c r="L23" i="1"/>
  <c r="L17" i="1"/>
  <c r="L18" i="1"/>
  <c r="L12" i="1"/>
  <c r="L13" i="1"/>
  <c r="L7" i="1"/>
  <c r="L8" i="1"/>
  <c r="K32" i="4"/>
  <c r="K33" i="4"/>
  <c r="K27" i="4"/>
  <c r="K28" i="4"/>
  <c r="K22" i="4"/>
  <c r="K23" i="4"/>
  <c r="K17" i="4"/>
  <c r="K18" i="4"/>
  <c r="K12" i="4"/>
  <c r="K13" i="4"/>
  <c r="K7" i="4"/>
  <c r="K8" i="4"/>
  <c r="K31" i="3"/>
  <c r="K26" i="3"/>
  <c r="K21" i="3"/>
  <c r="K16" i="3"/>
  <c r="K11" i="3"/>
  <c r="K6" i="3"/>
  <c r="K32" i="2"/>
  <c r="K33" i="2"/>
  <c r="K27" i="2"/>
  <c r="K28" i="2"/>
  <c r="K22" i="2"/>
  <c r="K23" i="2"/>
  <c r="K17" i="2"/>
  <c r="K18" i="2"/>
  <c r="K12" i="2"/>
  <c r="K13" i="2"/>
  <c r="K7" i="2"/>
  <c r="K8" i="2"/>
  <c r="K32" i="1"/>
  <c r="K33" i="1"/>
  <c r="K27" i="1"/>
  <c r="K28" i="1"/>
  <c r="K22" i="1"/>
  <c r="K23" i="1"/>
  <c r="K17" i="1"/>
  <c r="K18" i="1"/>
  <c r="K12" i="1"/>
  <c r="K13" i="1"/>
  <c r="K7" i="1"/>
  <c r="K8" i="1"/>
  <c r="J32" i="4"/>
  <c r="J33" i="4"/>
  <c r="J27" i="4"/>
  <c r="J28" i="4"/>
  <c r="J22" i="4"/>
  <c r="J23" i="4"/>
  <c r="J17" i="4"/>
  <c r="J18" i="4"/>
  <c r="J12" i="4"/>
  <c r="J13" i="4"/>
  <c r="J7" i="4"/>
  <c r="J8" i="4"/>
  <c r="J31" i="3"/>
  <c r="J26" i="3"/>
  <c r="J21" i="3"/>
  <c r="J16" i="3"/>
  <c r="J11" i="3"/>
  <c r="J6" i="3"/>
  <c r="J23" i="2"/>
  <c r="J32" i="2"/>
  <c r="J33" i="2"/>
  <c r="J27" i="2"/>
  <c r="J28" i="2"/>
  <c r="J22" i="2"/>
  <c r="J17" i="2"/>
  <c r="J18" i="2"/>
  <c r="J12" i="2"/>
  <c r="J13" i="2"/>
  <c r="J7" i="2"/>
  <c r="J8" i="2"/>
  <c r="J32" i="1"/>
  <c r="J33" i="1"/>
  <c r="J27" i="1"/>
  <c r="J28" i="1"/>
  <c r="J22" i="1"/>
  <c r="J23" i="1"/>
  <c r="J17" i="1"/>
  <c r="J18" i="1"/>
  <c r="J12" i="1"/>
  <c r="J13" i="1"/>
  <c r="J7" i="1"/>
  <c r="J8" i="1"/>
  <c r="I32" i="4"/>
  <c r="I33" i="4"/>
  <c r="I27" i="4"/>
  <c r="I28" i="4"/>
  <c r="I22" i="4"/>
  <c r="I23" i="4"/>
  <c r="I17" i="4"/>
  <c r="I18" i="4"/>
  <c r="I12" i="4"/>
  <c r="I13" i="4"/>
  <c r="I7" i="4"/>
  <c r="I8" i="4"/>
  <c r="I31" i="3"/>
  <c r="I26" i="3"/>
  <c r="I21" i="3"/>
  <c r="I16" i="3"/>
  <c r="I11" i="3"/>
  <c r="I6" i="3"/>
  <c r="I33" i="2"/>
  <c r="I32" i="2"/>
  <c r="I27" i="2"/>
  <c r="I28" i="2"/>
  <c r="I22" i="2"/>
  <c r="I23" i="2"/>
  <c r="I17" i="2"/>
  <c r="I18" i="2"/>
  <c r="I12" i="2"/>
  <c r="I13" i="2"/>
  <c r="I7" i="2"/>
  <c r="I8" i="2"/>
  <c r="I32" i="1"/>
  <c r="I33" i="1"/>
  <c r="I27" i="1"/>
  <c r="I28" i="1"/>
  <c r="I22" i="1"/>
  <c r="I23" i="1"/>
  <c r="I17" i="1"/>
  <c r="I18" i="1"/>
  <c r="I12" i="1"/>
  <c r="I13" i="1"/>
  <c r="I7" i="1"/>
  <c r="I8" i="1"/>
  <c r="O29" i="3"/>
  <c r="O24" i="3"/>
  <c r="O19" i="3"/>
  <c r="O14" i="3"/>
  <c r="O9" i="3"/>
  <c r="O4" i="3"/>
  <c r="O5" i="3"/>
  <c r="O10" i="3"/>
  <c r="O15" i="3"/>
  <c r="O20" i="3"/>
  <c r="O25" i="3"/>
  <c r="O30" i="3"/>
  <c r="H8" i="1"/>
  <c r="H28" i="2"/>
  <c r="H32" i="4"/>
  <c r="H33" i="4"/>
  <c r="H27" i="4"/>
  <c r="H28" i="4"/>
  <c r="H22" i="4"/>
  <c r="H23" i="4"/>
  <c r="H17" i="4"/>
  <c r="H18" i="4"/>
  <c r="H12" i="4"/>
  <c r="H13" i="4"/>
  <c r="H7" i="4"/>
  <c r="H8" i="4"/>
  <c r="H31" i="3"/>
  <c r="H26" i="3"/>
  <c r="H21" i="3"/>
  <c r="H16" i="3"/>
  <c r="H11" i="3"/>
  <c r="H6" i="3"/>
  <c r="H32" i="2"/>
  <c r="H33" i="2"/>
  <c r="H27" i="2"/>
  <c r="H22" i="2"/>
  <c r="H23" i="2"/>
  <c r="H17" i="2"/>
  <c r="H18" i="2"/>
  <c r="H12" i="2"/>
  <c r="H13" i="2"/>
  <c r="H7" i="2"/>
  <c r="H8" i="2"/>
  <c r="H32" i="1"/>
  <c r="H33" i="1"/>
  <c r="H27" i="1"/>
  <c r="H28" i="1"/>
  <c r="H22" i="1"/>
  <c r="H23" i="1"/>
  <c r="H17" i="1"/>
  <c r="H18" i="1"/>
  <c r="H12" i="1"/>
  <c r="H13" i="1"/>
  <c r="H7" i="1"/>
  <c r="G32" i="4"/>
  <c r="G33" i="4"/>
  <c r="G27" i="4"/>
  <c r="G28" i="4"/>
  <c r="G22" i="4"/>
  <c r="G23" i="4"/>
  <c r="G17" i="4"/>
  <c r="G18" i="4"/>
  <c r="G12" i="4"/>
  <c r="G13" i="4"/>
  <c r="G7" i="4"/>
  <c r="G8" i="4"/>
  <c r="G31" i="3"/>
  <c r="G26" i="3"/>
  <c r="G21" i="3"/>
  <c r="G16" i="3"/>
  <c r="G11" i="3"/>
  <c r="G6" i="3"/>
  <c r="G32" i="2"/>
  <c r="G33" i="2"/>
  <c r="G27" i="2"/>
  <c r="G28" i="2"/>
  <c r="G22" i="2"/>
  <c r="G23" i="2"/>
  <c r="G17" i="2"/>
  <c r="G18" i="2"/>
  <c r="G12" i="2"/>
  <c r="G13" i="2"/>
  <c r="G7" i="2"/>
  <c r="G8" i="2"/>
  <c r="G32" i="1"/>
  <c r="G33" i="1"/>
  <c r="G27" i="1"/>
  <c r="G28" i="1"/>
  <c r="G22" i="1"/>
  <c r="G23" i="1"/>
  <c r="G17" i="1"/>
  <c r="G18" i="1"/>
  <c r="G12" i="1"/>
  <c r="G13" i="1"/>
  <c r="G8" i="1"/>
  <c r="G7" i="1"/>
  <c r="F32" i="4"/>
  <c r="F33" i="4"/>
  <c r="F27" i="4"/>
  <c r="F28" i="4"/>
  <c r="F22" i="4"/>
  <c r="F23" i="4"/>
  <c r="F17" i="4"/>
  <c r="F18" i="4"/>
  <c r="F12" i="4"/>
  <c r="F13" i="4"/>
  <c r="F7" i="4"/>
  <c r="F8" i="4"/>
  <c r="F31" i="3"/>
  <c r="F26" i="3"/>
  <c r="F21" i="3"/>
  <c r="F16" i="3"/>
  <c r="F11" i="3"/>
  <c r="F6" i="3"/>
  <c r="F33" i="2"/>
  <c r="F32" i="2"/>
  <c r="F28" i="2"/>
  <c r="F27" i="2"/>
  <c r="F23" i="2"/>
  <c r="F22" i="2"/>
  <c r="F18" i="2"/>
  <c r="F17" i="2"/>
  <c r="F13" i="2"/>
  <c r="F12" i="2"/>
  <c r="F8" i="2"/>
  <c r="F7" i="2"/>
  <c r="F33" i="1"/>
  <c r="F32" i="1"/>
  <c r="F28" i="1"/>
  <c r="F27" i="1"/>
  <c r="F23" i="1"/>
  <c r="F22" i="1"/>
  <c r="F18" i="1"/>
  <c r="F17" i="1"/>
  <c r="F13" i="1"/>
  <c r="F12" i="1"/>
  <c r="F8" i="1"/>
  <c r="F7" i="1"/>
  <c r="M27" i="3" l="1"/>
  <c r="M23" i="3"/>
  <c r="M13" i="3"/>
  <c r="L32" i="3"/>
  <c r="M33" i="3"/>
  <c r="M32" i="3"/>
  <c r="M18" i="3"/>
  <c r="M8" i="3"/>
  <c r="L28" i="3"/>
  <c r="L23" i="3"/>
  <c r="L8" i="3"/>
  <c r="E8" i="2"/>
  <c r="E32" i="4"/>
  <c r="E33" i="4"/>
  <c r="E27" i="4"/>
  <c r="E28" i="4"/>
  <c r="E22" i="4"/>
  <c r="E23" i="4"/>
  <c r="E17" i="4"/>
  <c r="E18" i="4"/>
  <c r="E12" i="4"/>
  <c r="E13" i="4"/>
  <c r="E7" i="4"/>
  <c r="E8" i="4"/>
  <c r="D31" i="3"/>
  <c r="E31" i="3"/>
  <c r="D26" i="3"/>
  <c r="E26" i="3"/>
  <c r="D21" i="3"/>
  <c r="E21" i="3"/>
  <c r="D16" i="3"/>
  <c r="E16" i="3"/>
  <c r="D11" i="3"/>
  <c r="E11" i="3"/>
  <c r="D6" i="3"/>
  <c r="E6" i="3"/>
  <c r="E32" i="2"/>
  <c r="E33" i="2"/>
  <c r="E27" i="2"/>
  <c r="E28" i="2"/>
  <c r="E22" i="2"/>
  <c r="E23" i="2"/>
  <c r="E17" i="2"/>
  <c r="E18" i="2"/>
  <c r="E12" i="2"/>
  <c r="E13" i="2"/>
  <c r="E7" i="2"/>
  <c r="E32" i="1"/>
  <c r="E33" i="1"/>
  <c r="E27" i="1"/>
  <c r="E28" i="1"/>
  <c r="E22" i="1"/>
  <c r="E23" i="1"/>
  <c r="E17" i="1"/>
  <c r="E18" i="1"/>
  <c r="E12" i="1"/>
  <c r="E13" i="1"/>
  <c r="E8" i="1"/>
  <c r="E7" i="1"/>
  <c r="A1" i="4"/>
  <c r="A1" i="3"/>
  <c r="A1" i="2"/>
  <c r="D33" i="2"/>
  <c r="D32" i="2"/>
  <c r="D28" i="2"/>
  <c r="D27" i="2"/>
  <c r="D23" i="2"/>
  <c r="D22" i="2"/>
  <c r="D18" i="2"/>
  <c r="D17" i="2"/>
  <c r="D13" i="2"/>
  <c r="D12" i="2"/>
  <c r="D8" i="2"/>
  <c r="D7" i="2"/>
  <c r="D33" i="1"/>
  <c r="D32" i="1"/>
  <c r="D28" i="1"/>
  <c r="D27" i="1"/>
  <c r="D23" i="1"/>
  <c r="D22" i="1"/>
  <c r="D18" i="1"/>
  <c r="D17" i="1"/>
  <c r="D13" i="1"/>
  <c r="D12" i="1"/>
  <c r="D8" i="1"/>
  <c r="D7" i="1"/>
  <c r="C7" i="2" l="1"/>
  <c r="C8" i="2"/>
  <c r="C33" i="4"/>
  <c r="C32" i="4"/>
  <c r="C28" i="4"/>
  <c r="C27" i="4"/>
  <c r="C23" i="4"/>
  <c r="C22" i="4"/>
  <c r="C18" i="4"/>
  <c r="C17" i="4"/>
  <c r="C13" i="4"/>
  <c r="C12" i="4"/>
  <c r="C8" i="4"/>
  <c r="C7" i="4"/>
  <c r="C33" i="2"/>
  <c r="C32" i="2"/>
  <c r="C27" i="2"/>
  <c r="C28" i="2"/>
  <c r="C23" i="2"/>
  <c r="C22" i="2"/>
  <c r="C18" i="2"/>
  <c r="C17" i="2"/>
  <c r="C13" i="2"/>
  <c r="C12" i="2"/>
  <c r="C33" i="1"/>
  <c r="C32" i="1"/>
  <c r="C28" i="1"/>
  <c r="C27" i="1"/>
  <c r="C23" i="1"/>
  <c r="C22" i="1"/>
  <c r="C18" i="1"/>
  <c r="C17" i="1"/>
  <c r="C13" i="1"/>
  <c r="C12" i="1"/>
  <c r="C8" i="1"/>
  <c r="C7" i="1"/>
  <c r="N9" i="3" l="1"/>
  <c r="N10" i="3"/>
  <c r="N14" i="3"/>
  <c r="N15" i="3"/>
  <c r="N19" i="3"/>
  <c r="N20" i="3"/>
  <c r="N24" i="3"/>
  <c r="N25" i="3"/>
  <c r="N29" i="3"/>
  <c r="N30" i="3"/>
  <c r="C5" i="3" l="1"/>
  <c r="D5" i="3"/>
  <c r="D8" i="3" s="1"/>
  <c r="E5" i="3"/>
  <c r="E8" i="3" s="1"/>
  <c r="F5" i="3"/>
  <c r="F8" i="3" s="1"/>
  <c r="G5" i="3"/>
  <c r="G8" i="3" s="1"/>
  <c r="H5" i="3"/>
  <c r="H8" i="3" s="1"/>
  <c r="I5" i="3"/>
  <c r="I8" i="3" s="1"/>
  <c r="J5" i="3"/>
  <c r="J8" i="3" s="1"/>
  <c r="K5" i="3"/>
  <c r="K8" i="3" s="1"/>
  <c r="L5" i="3"/>
  <c r="M5" i="3"/>
  <c r="N5" i="3"/>
  <c r="C10" i="3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C15" i="3"/>
  <c r="D15" i="3"/>
  <c r="D18" i="3" s="1"/>
  <c r="E15" i="3"/>
  <c r="E18" i="3" s="1"/>
  <c r="F15" i="3"/>
  <c r="F18" i="3" s="1"/>
  <c r="G15" i="3"/>
  <c r="G18" i="3" s="1"/>
  <c r="H15" i="3"/>
  <c r="H18" i="3" s="1"/>
  <c r="I15" i="3"/>
  <c r="I18" i="3" s="1"/>
  <c r="J15" i="3"/>
  <c r="J18" i="3" s="1"/>
  <c r="K15" i="3"/>
  <c r="K18" i="3" s="1"/>
  <c r="L15" i="3"/>
  <c r="C31" i="3" l="1"/>
  <c r="L30" i="3"/>
  <c r="K30" i="3"/>
  <c r="K33" i="3" s="1"/>
  <c r="J30" i="3"/>
  <c r="J33" i="3" s="1"/>
  <c r="I30" i="3"/>
  <c r="I33" i="3" s="1"/>
  <c r="H30" i="3"/>
  <c r="H33" i="3" s="1"/>
  <c r="G30" i="3"/>
  <c r="G33" i="3" s="1"/>
  <c r="F30" i="3"/>
  <c r="F33" i="3" s="1"/>
  <c r="E30" i="3"/>
  <c r="E33" i="3" s="1"/>
  <c r="D30" i="3"/>
  <c r="D33" i="3" s="1"/>
  <c r="C30" i="3"/>
  <c r="L29" i="3"/>
  <c r="K29" i="3"/>
  <c r="K32" i="3" s="1"/>
  <c r="J29" i="3"/>
  <c r="J32" i="3" s="1"/>
  <c r="I29" i="3"/>
  <c r="I32" i="3" s="1"/>
  <c r="H29" i="3"/>
  <c r="H32" i="3" s="1"/>
  <c r="G29" i="3"/>
  <c r="G32" i="3" s="1"/>
  <c r="F29" i="3"/>
  <c r="F32" i="3" s="1"/>
  <c r="E29" i="3"/>
  <c r="E32" i="3" s="1"/>
  <c r="D29" i="3"/>
  <c r="D32" i="3" s="1"/>
  <c r="C29" i="3"/>
  <c r="C26" i="3"/>
  <c r="L25" i="3"/>
  <c r="K25" i="3"/>
  <c r="K28" i="3" s="1"/>
  <c r="J25" i="3"/>
  <c r="J28" i="3" s="1"/>
  <c r="I25" i="3"/>
  <c r="I28" i="3" s="1"/>
  <c r="H25" i="3"/>
  <c r="H28" i="3" s="1"/>
  <c r="G25" i="3"/>
  <c r="G28" i="3" s="1"/>
  <c r="F25" i="3"/>
  <c r="F28" i="3" s="1"/>
  <c r="E25" i="3"/>
  <c r="E28" i="3" s="1"/>
  <c r="D25" i="3"/>
  <c r="D28" i="3" s="1"/>
  <c r="C25" i="3"/>
  <c r="L24" i="3"/>
  <c r="K24" i="3"/>
  <c r="K27" i="3" s="1"/>
  <c r="J24" i="3"/>
  <c r="J27" i="3" s="1"/>
  <c r="I24" i="3"/>
  <c r="I27" i="3" s="1"/>
  <c r="H24" i="3"/>
  <c r="H27" i="3" s="1"/>
  <c r="G24" i="3"/>
  <c r="G27" i="3" s="1"/>
  <c r="F24" i="3"/>
  <c r="F27" i="3" s="1"/>
  <c r="E24" i="3"/>
  <c r="E27" i="3" s="1"/>
  <c r="D24" i="3"/>
  <c r="D27" i="3" s="1"/>
  <c r="C24" i="3"/>
  <c r="C21" i="3"/>
  <c r="L20" i="3"/>
  <c r="K20" i="3"/>
  <c r="K23" i="3" s="1"/>
  <c r="J20" i="3"/>
  <c r="J23" i="3" s="1"/>
  <c r="I20" i="3"/>
  <c r="I23" i="3" s="1"/>
  <c r="H20" i="3"/>
  <c r="H23" i="3" s="1"/>
  <c r="G20" i="3"/>
  <c r="G23" i="3" s="1"/>
  <c r="F20" i="3"/>
  <c r="F23" i="3" s="1"/>
  <c r="E20" i="3"/>
  <c r="E23" i="3" s="1"/>
  <c r="D20" i="3"/>
  <c r="D23" i="3" s="1"/>
  <c r="C20" i="3"/>
  <c r="L19" i="3"/>
  <c r="K19" i="3"/>
  <c r="K22" i="3" s="1"/>
  <c r="J19" i="3"/>
  <c r="J22" i="3" s="1"/>
  <c r="I19" i="3"/>
  <c r="I22" i="3" s="1"/>
  <c r="H19" i="3"/>
  <c r="H22" i="3" s="1"/>
  <c r="G19" i="3"/>
  <c r="G22" i="3" s="1"/>
  <c r="F19" i="3"/>
  <c r="F22" i="3" s="1"/>
  <c r="E19" i="3"/>
  <c r="E22" i="3" s="1"/>
  <c r="D19" i="3"/>
  <c r="D22" i="3" s="1"/>
  <c r="C19" i="3"/>
  <c r="C16" i="3"/>
  <c r="L14" i="3"/>
  <c r="K14" i="3"/>
  <c r="K17" i="3" s="1"/>
  <c r="J14" i="3"/>
  <c r="J17" i="3" s="1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C14" i="3"/>
  <c r="C11" i="3"/>
  <c r="L9" i="3"/>
  <c r="K9" i="3"/>
  <c r="K12" i="3" s="1"/>
  <c r="J9" i="3"/>
  <c r="J12" i="3" s="1"/>
  <c r="I9" i="3"/>
  <c r="I12" i="3" s="1"/>
  <c r="H9" i="3"/>
  <c r="H12" i="3" s="1"/>
  <c r="G9" i="3"/>
  <c r="G12" i="3" s="1"/>
  <c r="F9" i="3"/>
  <c r="F12" i="3" s="1"/>
  <c r="E9" i="3"/>
  <c r="E12" i="3" s="1"/>
  <c r="D9" i="3"/>
  <c r="D12" i="3" s="1"/>
  <c r="C9" i="3"/>
  <c r="C6" i="3"/>
  <c r="N4" i="3"/>
  <c r="M4" i="3"/>
  <c r="L4" i="3"/>
  <c r="K4" i="3"/>
  <c r="K7" i="3" s="1"/>
  <c r="J4" i="3"/>
  <c r="J7" i="3" s="1"/>
  <c r="I4" i="3"/>
  <c r="I7" i="3" s="1"/>
  <c r="H4" i="3"/>
  <c r="H7" i="3" s="1"/>
  <c r="G4" i="3"/>
  <c r="G7" i="3" s="1"/>
  <c r="F4" i="3"/>
  <c r="F7" i="3" s="1"/>
  <c r="E4" i="3"/>
  <c r="E7" i="3" s="1"/>
  <c r="D4" i="3"/>
  <c r="D7" i="3" s="1"/>
  <c r="C4" i="3"/>
  <c r="C23" i="3" l="1"/>
  <c r="C22" i="3"/>
  <c r="C17" i="3"/>
  <c r="C18" i="3"/>
  <c r="C13" i="3"/>
  <c r="C12" i="3"/>
  <c r="C8" i="3"/>
  <c r="C7" i="3"/>
  <c r="C28" i="3"/>
  <c r="C27" i="3"/>
  <c r="C33" i="3"/>
  <c r="C32" i="3"/>
</calcChain>
</file>

<file path=xl/sharedStrings.xml><?xml version="1.0" encoding="utf-8"?>
<sst xmlns="http://schemas.openxmlformats.org/spreadsheetml/2006/main" count="215" uniqueCount="53">
  <si>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</si>
  <si>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</si>
  <si>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</si>
  <si>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</si>
  <si>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</si>
  <si>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</si>
  <si>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</si>
  <si>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</si>
  <si>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</si>
  <si>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</si>
  <si>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</si>
  <si>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</si>
  <si>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</si>
  <si>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</si>
  <si>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</si>
  <si>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</si>
  <si>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</si>
  <si>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2019年（人泊）</t>
    <rPh sb="4" eb="5">
      <t>ネン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</si>
  <si>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</si>
  <si>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</si>
  <si>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</si>
  <si>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</si>
  <si>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</si>
  <si>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</si>
  <si>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</si>
  <si>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</si>
  <si>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</si>
  <si>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</si>
  <si>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</si>
  <si>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</si>
  <si>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</si>
  <si>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</si>
  <si>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2023年（人泊）</t>
    <rPh sb="4" eb="5">
      <t>ネン</t>
    </rPh>
    <phoneticPr fontId="3"/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</si>
  <si>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</si>
  <si>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</si>
  <si>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</si>
  <si>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</si>
  <si>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rPh sb="4" eb="5">
      <t>ネン</t>
    </rPh>
    <phoneticPr fontId="3"/>
  </si>
  <si>
    <t>対2019年差（ポイント）</t>
  </si>
  <si>
    <t>対2019年差（ポイント）</t>
    <phoneticPr fontId="3"/>
  </si>
  <si>
    <t>対2023年差（ポイント）</t>
    <phoneticPr fontId="3"/>
  </si>
  <si>
    <t>2019年（人泊）</t>
    <rPh sb="6" eb="7">
      <t>ヒト</t>
    </rPh>
    <rPh sb="7" eb="8">
      <t>ハク</t>
    </rPh>
    <phoneticPr fontId="3"/>
  </si>
  <si>
    <t>2023年（人泊）</t>
    <phoneticPr fontId="3"/>
  </si>
  <si>
    <t>2024年（人泊）</t>
    <phoneticPr fontId="3"/>
  </si>
  <si>
    <t>2019年（人泊）</t>
    <phoneticPr fontId="3"/>
  </si>
  <si>
    <t>対2019年比（％）</t>
    <phoneticPr fontId="3"/>
  </si>
  <si>
    <t>対2023年比（％）</t>
    <phoneticPr fontId="3"/>
  </si>
  <si>
    <t>2019年（％）</t>
    <phoneticPr fontId="3"/>
  </si>
  <si>
    <t>2023年（％）</t>
    <phoneticPr fontId="3"/>
  </si>
  <si>
    <t>2024年（％）</t>
    <phoneticPr fontId="3"/>
  </si>
  <si>
    <t>観光庁「宿泊旅行統計調査」（2019年、2023年、2024年確定値）による。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30" eb="31">
      <t>ネン</t>
    </rPh>
    <rPh sb="31" eb="34">
      <t>カクテイチ</t>
    </rPh>
    <phoneticPr fontId="3"/>
  </si>
  <si>
    <t>宿泊旅行統計調査（2024年年間値）</t>
    <rPh sb="0" eb="2">
      <t>シュクハク</t>
    </rPh>
    <rPh sb="2" eb="4">
      <t>リョコウ</t>
    </rPh>
    <rPh sb="4" eb="6">
      <t>トウケイ</t>
    </rPh>
    <rPh sb="6" eb="8">
      <t>チョウサ</t>
    </rPh>
    <rPh sb="13" eb="14">
      <t>ネン</t>
    </rPh>
    <rPh sb="14" eb="16">
      <t>ネンカン</t>
    </rPh>
    <rPh sb="16" eb="17">
      <t>チ</t>
    </rPh>
    <phoneticPr fontId="3"/>
  </si>
  <si>
    <t>※赤字はR7.8.26観光庁公表による訂正</t>
    <rPh sb="1" eb="3">
      <t>アカジ</t>
    </rPh>
    <rPh sb="11" eb="14">
      <t>カンコウチョウ</t>
    </rPh>
    <rPh sb="14" eb="16">
      <t>コウヒョウ</t>
    </rPh>
    <rPh sb="19" eb="21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</si>
</sst>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 shrinkToFit="1"/>
    </xf>
    <xf numFmtId="38" fontId="4" fillId="0" borderId="1" xfId="1" applyFont="1" applyFill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3" fontId="6" fillId="0" borderId="1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6" xfId="0" applyNumberFormat="1" applyFont="1" applyBorder="1" applyAlignment="1">
      <alignment horizontal="right" vertical="center" wrapText="1" readingOrder="1"/>
    </xf>
    <xf numFmtId="0" fontId="7" fillId="0" borderId="6" xfId="0" applyFont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176" fontId="7" fillId="3" borderId="6" xfId="1" applyNumberFormat="1" applyFont="1" applyFill="1" applyBorder="1" applyAlignment="1">
      <alignment horizontal="right" vertical="center" wrapText="1" readingOrder="1"/>
    </xf>
    <xf numFmtId="176" fontId="7" fillId="3" borderId="6" xfId="0" applyNumberFormat="1" applyFont="1" applyFill="1" applyBorder="1" applyAlignment="1">
      <alignment horizontal="right" vertical="center" wrapText="1" readingOrder="1"/>
    </xf>
    <xf numFmtId="176" fontId="7" fillId="2" borderId="6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177" fontId="7" fillId="0" borderId="6" xfId="0" applyNumberFormat="1" applyFont="1" applyFill="1" applyBorder="1" applyAlignment="1">
      <alignment horizontal="right" vertical="center" wrapText="1" readingOrder="1"/>
    </xf>
    <xf numFmtId="176" fontId="7" fillId="2" borderId="6" xfId="1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shrinkToFit="1"/>
    </xf>
    <xf numFmtId="38" fontId="11" fillId="0" borderId="1" xfId="1" applyFont="1" applyBorder="1">
      <alignment vertical="center"/>
    </xf>
    <xf numFmtId="38" fontId="11" fillId="0" borderId="1" xfId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Normal="100" workbookViewId="0">
      <selection activeCell="C36" sqref="C36"/>
    </sheetView>
  </sheetViews>
  <sheetFormatPr defaultRowHeight="13.5" x14ac:dyDescent="0.15"/>
  <cols>
    <col min="1" max="1" width="7.125" style="13" customWidth="1"/>
    <col min="2" max="2" width="15.5" style="14" customWidth="1"/>
    <col min="3" max="14" width="11.125" style="13" customWidth="1"/>
    <col min="15" max="15" width="12.625" style="13" bestFit="1" customWidth="1"/>
    <col min="17" max="17" width="10.25" bestFit="1" customWidth="1"/>
  </cols>
  <sheetData>
    <row r="1" spans="1:15" ht="21" customHeight="1" x14ac:dyDescent="0.15">
      <c r="A1" s="35" t="s">
        <v>51</v>
      </c>
    </row>
    <row r="2" spans="1:15" ht="21" customHeight="1" x14ac:dyDescent="0.15">
      <c r="A2" s="13" t="s">
        <v>33</v>
      </c>
    </row>
    <row r="3" spans="1:15" ht="17.2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5" x14ac:dyDescent="0.15">
      <c r="A4" s="44" t="s">
        <v>15</v>
      </c>
      <c r="B4" s="2" t="s">
        <v>41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5" x14ac:dyDescent="0.15">
      <c r="A5" s="45"/>
      <c r="B5" s="2" t="s">
        <v>42</v>
      </c>
      <c r="C5" s="5">
        <v>134790</v>
      </c>
      <c r="D5" s="5">
        <v>152780</v>
      </c>
      <c r="E5" s="5">
        <v>225450</v>
      </c>
      <c r="F5" s="5">
        <v>186610</v>
      </c>
      <c r="G5" s="5">
        <v>229380</v>
      </c>
      <c r="H5" s="5">
        <v>189680</v>
      </c>
      <c r="I5" s="5">
        <v>181150</v>
      </c>
      <c r="J5" s="5">
        <v>256560</v>
      </c>
      <c r="K5" s="5">
        <v>198490</v>
      </c>
      <c r="L5" s="5">
        <v>197530</v>
      </c>
      <c r="M5" s="5">
        <v>210100</v>
      </c>
      <c r="N5" s="5">
        <v>175860</v>
      </c>
      <c r="O5" s="5">
        <v>2338390</v>
      </c>
    </row>
    <row r="6" spans="1:15" x14ac:dyDescent="0.15">
      <c r="A6" s="45"/>
      <c r="B6" s="2" t="s">
        <v>43</v>
      </c>
      <c r="C6" s="5">
        <v>152720</v>
      </c>
      <c r="D6" s="5">
        <v>158280</v>
      </c>
      <c r="E6" s="5">
        <v>228670</v>
      </c>
      <c r="F6" s="5">
        <v>208760</v>
      </c>
      <c r="G6" s="5">
        <v>236040</v>
      </c>
      <c r="H6" s="5">
        <v>168960</v>
      </c>
      <c r="I6" s="5">
        <v>196590</v>
      </c>
      <c r="J6" s="5">
        <v>274810</v>
      </c>
      <c r="K6" s="5">
        <v>203630</v>
      </c>
      <c r="L6" s="5">
        <v>237720</v>
      </c>
      <c r="M6" s="5">
        <v>255400</v>
      </c>
      <c r="N6" s="5">
        <v>216620</v>
      </c>
      <c r="O6" s="5">
        <v>2538210</v>
      </c>
    </row>
    <row r="7" spans="1:15" x14ac:dyDescent="0.15">
      <c r="A7" s="45"/>
      <c r="B7" s="6" t="s">
        <v>45</v>
      </c>
      <c r="C7" s="7">
        <f t="shared" ref="C7" si="0">C6/C4*100-100</f>
        <v>-3.8831896280445619</v>
      </c>
      <c r="D7" s="7">
        <f t="shared" ref="D7:I7" si="1">D6/D4*100-100</f>
        <v>0.34869714068344138</v>
      </c>
      <c r="E7" s="7">
        <f t="shared" si="1"/>
        <v>4.3059800209825312</v>
      </c>
      <c r="F7" s="7">
        <f t="shared" si="1"/>
        <v>-8.2252604739086479</v>
      </c>
      <c r="G7" s="7">
        <f t="shared" si="1"/>
        <v>-6.3519143027177165</v>
      </c>
      <c r="H7" s="7">
        <f t="shared" si="1"/>
        <v>-8.6159337984747708</v>
      </c>
      <c r="I7" s="7">
        <f t="shared" si="1"/>
        <v>-6.2607285905016141</v>
      </c>
      <c r="J7" s="7">
        <f t="shared" ref="J7:K7" si="2">J6/J4*100-100</f>
        <v>-4.9823663647050722</v>
      </c>
      <c r="K7" s="7">
        <f t="shared" si="2"/>
        <v>-1.490010159160164</v>
      </c>
      <c r="L7" s="7">
        <f t="shared" ref="L7:M7" si="3">L6/L4*100-100</f>
        <v>-1.4059972626601933</v>
      </c>
      <c r="M7" s="7">
        <f t="shared" si="3"/>
        <v>8.1561785381553307</v>
      </c>
      <c r="N7" s="7">
        <f t="shared" ref="N7" si="4">N6/N4*100-100</f>
        <v>16.851871830833971</v>
      </c>
      <c r="O7" s="7">
        <f>O6/O4*100-100</f>
        <v>-1.1812111891923394</v>
      </c>
    </row>
    <row r="8" spans="1:15" x14ac:dyDescent="0.15">
      <c r="A8" s="46"/>
      <c r="B8" s="6" t="s">
        <v>46</v>
      </c>
      <c r="C8" s="7">
        <f t="shared" ref="C8" si="5">C6/C5*100-100</f>
        <v>13.302173751761998</v>
      </c>
      <c r="D8" s="7">
        <f t="shared" ref="D8:I8" si="6">D6/D5*100-100</f>
        <v>3.5999476371252825</v>
      </c>
      <c r="E8" s="7">
        <f t="shared" si="6"/>
        <v>1.4282546019072981</v>
      </c>
      <c r="F8" s="7">
        <f t="shared" si="6"/>
        <v>11.869674722683669</v>
      </c>
      <c r="G8" s="7">
        <f t="shared" si="6"/>
        <v>2.9034789432382979</v>
      </c>
      <c r="H8" s="7">
        <f t="shared" si="6"/>
        <v>-10.923660902572749</v>
      </c>
      <c r="I8" s="7">
        <f t="shared" si="6"/>
        <v>8.5233232128070711</v>
      </c>
      <c r="J8" s="7">
        <f t="shared" ref="J8:K8" si="7">J6/J5*100-100</f>
        <v>7.1133458060492814</v>
      </c>
      <c r="K8" s="7">
        <f t="shared" si="7"/>
        <v>2.5895511108871858</v>
      </c>
      <c r="L8" s="7">
        <f t="shared" ref="L8:M8" si="8">L6/L5*100-100</f>
        <v>20.346276514959754</v>
      </c>
      <c r="M8" s="7">
        <f t="shared" si="8"/>
        <v>21.561161351737269</v>
      </c>
      <c r="N8" s="7">
        <f t="shared" ref="N8:O8" si="9">N6/N5*100-100</f>
        <v>23.177527578755814</v>
      </c>
      <c r="O8" s="7">
        <f t="shared" si="9"/>
        <v>8.5451956260504005</v>
      </c>
    </row>
    <row r="9" spans="1:15" x14ac:dyDescent="0.15">
      <c r="A9" s="44" t="s">
        <v>16</v>
      </c>
      <c r="B9" s="2" t="s">
        <v>44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5" x14ac:dyDescent="0.15">
      <c r="A10" s="45"/>
      <c r="B10" s="2" t="s">
        <v>42</v>
      </c>
      <c r="C10" s="5">
        <v>254460</v>
      </c>
      <c r="D10" s="5">
        <v>275910</v>
      </c>
      <c r="E10" s="5">
        <v>406050</v>
      </c>
      <c r="F10" s="5">
        <v>333820</v>
      </c>
      <c r="G10" s="5">
        <v>391650</v>
      </c>
      <c r="H10" s="5">
        <v>316230</v>
      </c>
      <c r="I10" s="5">
        <v>386310</v>
      </c>
      <c r="J10" s="5">
        <v>463750</v>
      </c>
      <c r="K10" s="5">
        <v>396930</v>
      </c>
      <c r="L10" s="5">
        <v>406760</v>
      </c>
      <c r="M10" s="5">
        <v>402650</v>
      </c>
      <c r="N10" s="5">
        <v>331940</v>
      </c>
      <c r="O10" s="5">
        <v>4366480</v>
      </c>
    </row>
    <row r="11" spans="1:15" x14ac:dyDescent="0.15">
      <c r="A11" s="45"/>
      <c r="B11" s="2" t="s">
        <v>43</v>
      </c>
      <c r="C11" s="5">
        <v>262340</v>
      </c>
      <c r="D11" s="5">
        <v>301190</v>
      </c>
      <c r="E11" s="5">
        <v>421410</v>
      </c>
      <c r="F11" s="5">
        <v>425330</v>
      </c>
      <c r="G11" s="5">
        <v>403150</v>
      </c>
      <c r="H11" s="5">
        <v>334750</v>
      </c>
      <c r="I11" s="5">
        <v>392820</v>
      </c>
      <c r="J11" s="5">
        <v>531920</v>
      </c>
      <c r="K11" s="5">
        <v>427070</v>
      </c>
      <c r="L11" s="5">
        <v>435820</v>
      </c>
      <c r="M11" s="5">
        <v>452510</v>
      </c>
      <c r="N11" s="5">
        <v>358400</v>
      </c>
      <c r="O11" s="5">
        <v>4746720</v>
      </c>
    </row>
    <row r="12" spans="1:15" x14ac:dyDescent="0.15">
      <c r="A12" s="45"/>
      <c r="B12" s="6" t="s">
        <v>45</v>
      </c>
      <c r="C12" s="7">
        <f t="shared" ref="C12" si="10">C11/C9*100-100</f>
        <v>-4.1610345961348827</v>
      </c>
      <c r="D12" s="7">
        <f t="shared" ref="D12:I12" si="11">D11/D9*100-100</f>
        <v>2.5467297674576912</v>
      </c>
      <c r="E12" s="7">
        <f t="shared" si="11"/>
        <v>6.0577842653646741</v>
      </c>
      <c r="F12" s="7">
        <f t="shared" si="11"/>
        <v>12.117777309152274</v>
      </c>
      <c r="G12" s="7">
        <f t="shared" si="11"/>
        <v>-3.6931750316523733</v>
      </c>
      <c r="H12" s="7">
        <f t="shared" si="11"/>
        <v>3.4615978983155742</v>
      </c>
      <c r="I12" s="7">
        <f t="shared" si="11"/>
        <v>-6.8686560329695112E-2</v>
      </c>
      <c r="J12" s="7">
        <f t="shared" ref="J12:K12" si="12">J11/J9*100-100</f>
        <v>-1.6147230185887338</v>
      </c>
      <c r="K12" s="7">
        <f t="shared" si="12"/>
        <v>5.3219561518163232</v>
      </c>
      <c r="L12" s="7">
        <f t="shared" ref="L12:M12" si="13">L11/L9*100-100</f>
        <v>-6.5966566652378873</v>
      </c>
      <c r="M12" s="7">
        <f t="shared" si="13"/>
        <v>5.8527684858125326</v>
      </c>
      <c r="N12" s="7">
        <f t="shared" ref="N12:O12" si="14">N11/N9*100-100</f>
        <v>5.5266024791685027</v>
      </c>
      <c r="O12" s="7">
        <f t="shared" si="14"/>
        <v>1.8773407737296708</v>
      </c>
    </row>
    <row r="13" spans="1:15" x14ac:dyDescent="0.15">
      <c r="A13" s="46"/>
      <c r="B13" s="6" t="s">
        <v>46</v>
      </c>
      <c r="C13" s="7">
        <f t="shared" ref="C13" si="15">C11/C10*100-100</f>
        <v>3.09675391024129</v>
      </c>
      <c r="D13" s="7">
        <f t="shared" ref="D13:I13" si="16">D11/D10*100-100</f>
        <v>9.1624080316045138</v>
      </c>
      <c r="E13" s="7">
        <f t="shared" si="16"/>
        <v>3.7827853712596919</v>
      </c>
      <c r="F13" s="7">
        <f t="shared" si="16"/>
        <v>27.412977053501891</v>
      </c>
      <c r="G13" s="7">
        <f t="shared" si="16"/>
        <v>2.9362951614962327</v>
      </c>
      <c r="H13" s="7">
        <f t="shared" si="16"/>
        <v>5.856496853555953</v>
      </c>
      <c r="I13" s="7">
        <f t="shared" si="16"/>
        <v>1.6851751184282051</v>
      </c>
      <c r="J13" s="7">
        <f t="shared" ref="J13:K13" si="17">J11/J10*100-100</f>
        <v>14.699730458221012</v>
      </c>
      <c r="K13" s="7">
        <f t="shared" si="17"/>
        <v>7.5932784118106582</v>
      </c>
      <c r="L13" s="7">
        <f t="shared" ref="L13:M13" si="18">L11/L10*100-100</f>
        <v>7.144261972662008</v>
      </c>
      <c r="M13" s="7">
        <f t="shared" si="18"/>
        <v>12.382962870979753</v>
      </c>
      <c r="N13" s="7">
        <f t="shared" ref="N13:O13" si="19">N11/N10*100-100</f>
        <v>7.9713201180936295</v>
      </c>
      <c r="O13" s="7">
        <f t="shared" si="19"/>
        <v>8.7081585166999531</v>
      </c>
    </row>
    <row r="14" spans="1:15" x14ac:dyDescent="0.15">
      <c r="A14" s="44" t="s">
        <v>18</v>
      </c>
      <c r="B14" s="2" t="s">
        <v>44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5" x14ac:dyDescent="0.15">
      <c r="A15" s="45"/>
      <c r="B15" s="2" t="s">
        <v>42</v>
      </c>
      <c r="C15" s="5">
        <v>306130</v>
      </c>
      <c r="D15" s="5">
        <v>336280</v>
      </c>
      <c r="E15" s="5">
        <v>462830</v>
      </c>
      <c r="F15" s="5">
        <v>366190</v>
      </c>
      <c r="G15" s="5">
        <v>442860</v>
      </c>
      <c r="H15" s="5">
        <v>353420</v>
      </c>
      <c r="I15" s="5">
        <v>351020</v>
      </c>
      <c r="J15" s="5">
        <v>489930</v>
      </c>
      <c r="K15" s="5">
        <v>365770</v>
      </c>
      <c r="L15" s="5">
        <v>425200</v>
      </c>
      <c r="M15" s="5">
        <v>440100</v>
      </c>
      <c r="N15" s="5">
        <v>352950</v>
      </c>
      <c r="O15" s="5">
        <v>4692680</v>
      </c>
    </row>
    <row r="16" spans="1:15" x14ac:dyDescent="0.15">
      <c r="A16" s="45"/>
      <c r="B16" s="2" t="s">
        <v>43</v>
      </c>
      <c r="C16" s="5">
        <v>277410</v>
      </c>
      <c r="D16" s="5">
        <v>295070</v>
      </c>
      <c r="E16" s="5">
        <v>399660</v>
      </c>
      <c r="F16" s="5">
        <v>366850</v>
      </c>
      <c r="G16" s="5">
        <v>370550</v>
      </c>
      <c r="H16" s="5">
        <v>304470</v>
      </c>
      <c r="I16" s="5">
        <v>360860</v>
      </c>
      <c r="J16" s="5">
        <v>442930</v>
      </c>
      <c r="K16" s="5">
        <v>376490</v>
      </c>
      <c r="L16" s="5">
        <v>403250</v>
      </c>
      <c r="M16" s="5">
        <v>445290</v>
      </c>
      <c r="N16" s="5">
        <v>329930</v>
      </c>
      <c r="O16" s="5">
        <v>4372780</v>
      </c>
    </row>
    <row r="17" spans="1:17" x14ac:dyDescent="0.15">
      <c r="A17" s="45"/>
      <c r="B17" s="6" t="s">
        <v>45</v>
      </c>
      <c r="C17" s="7">
        <f t="shared" ref="C17:D17" si="20">C16/C14*100-100</f>
        <v>-6.7153137399959633</v>
      </c>
      <c r="D17" s="7">
        <f t="shared" si="20"/>
        <v>-0.19955354122978974</v>
      </c>
      <c r="E17" s="7">
        <f t="shared" ref="E17:F17" si="21">E16/E14*100-100</f>
        <v>2.1573539185113333</v>
      </c>
      <c r="F17" s="7">
        <f t="shared" si="21"/>
        <v>-3.6177815143712877</v>
      </c>
      <c r="G17" s="7">
        <f t="shared" ref="G17:H17" si="22">G16/G14*100-100</f>
        <v>-2.801458437163916</v>
      </c>
      <c r="H17" s="7">
        <f t="shared" si="22"/>
        <v>-1.983066670959019</v>
      </c>
      <c r="I17" s="7">
        <f t="shared" ref="I17:J17" si="23">I16/I14*100-100</f>
        <v>-0.90891616552708854</v>
      </c>
      <c r="J17" s="7">
        <f t="shared" si="23"/>
        <v>-5.050483397286115</v>
      </c>
      <c r="K17" s="7">
        <f t="shared" ref="K17:L17" si="24">K16/K14*100-100</f>
        <v>9.46704271217979</v>
      </c>
      <c r="L17" s="7">
        <f t="shared" si="24"/>
        <v>2.1636137924045471</v>
      </c>
      <c r="M17" s="7">
        <f t="shared" ref="M17:N17" si="25">M16/M14*100-100</f>
        <v>5.1303239210501488</v>
      </c>
      <c r="N17" s="7">
        <f t="shared" si="25"/>
        <v>-1.7802387544282681</v>
      </c>
      <c r="O17" s="7">
        <f t="shared" ref="O17" si="26">O16/O14*100-100</f>
        <v>-0.29050146846896041</v>
      </c>
    </row>
    <row r="18" spans="1:17" x14ac:dyDescent="0.15">
      <c r="A18" s="46"/>
      <c r="B18" s="6" t="s">
        <v>46</v>
      </c>
      <c r="C18" s="7">
        <f t="shared" ref="C18:D18" si="27">C16/C15*100-100</f>
        <v>-9.3816352529970857</v>
      </c>
      <c r="D18" s="7">
        <f t="shared" si="27"/>
        <v>-12.254668728440592</v>
      </c>
      <c r="E18" s="7">
        <f t="shared" ref="E18:F18" si="28">E16/E15*100-100</f>
        <v>-13.648639889376227</v>
      </c>
      <c r="F18" s="7">
        <f t="shared" si="28"/>
        <v>0.18023430459597023</v>
      </c>
      <c r="G18" s="7">
        <f t="shared" ref="G18:H18" si="29">G16/G15*100-100</f>
        <v>-16.327959174456936</v>
      </c>
      <c r="H18" s="7">
        <f t="shared" si="29"/>
        <v>-13.850376322788748</v>
      </c>
      <c r="I18" s="7">
        <f t="shared" ref="I18:J18" si="30">I16/I15*100-100</f>
        <v>2.8032590735570579</v>
      </c>
      <c r="J18" s="7">
        <f t="shared" si="30"/>
        <v>-9.5932071928642841</v>
      </c>
      <c r="K18" s="7">
        <f t="shared" ref="K18:L18" si="31">K16/K15*100-100</f>
        <v>2.9308035104027113</v>
      </c>
      <c r="L18" s="7">
        <f t="shared" si="31"/>
        <v>-5.1622765757290665</v>
      </c>
      <c r="M18" s="7">
        <f t="shared" ref="M18:N18" si="32">M16/M15*100-100</f>
        <v>1.1792774369461512</v>
      </c>
      <c r="N18" s="7">
        <f t="shared" si="32"/>
        <v>-6.5221702790763629</v>
      </c>
      <c r="O18" s="7">
        <f t="shared" ref="O18" si="33">O16/O15*100-100</f>
        <v>-6.8170000937630419</v>
      </c>
    </row>
    <row r="19" spans="1:17" x14ac:dyDescent="0.15">
      <c r="A19" s="44" t="s">
        <v>19</v>
      </c>
      <c r="B19" s="2" t="s">
        <v>44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7" x14ac:dyDescent="0.15">
      <c r="A20" s="45"/>
      <c r="B20" s="2" t="s">
        <v>42</v>
      </c>
      <c r="C20" s="5">
        <v>222970</v>
      </c>
      <c r="D20" s="5">
        <v>245760</v>
      </c>
      <c r="E20" s="5">
        <v>365630</v>
      </c>
      <c r="F20" s="5">
        <v>284510</v>
      </c>
      <c r="G20" s="5">
        <v>345330</v>
      </c>
      <c r="H20" s="5">
        <v>256260</v>
      </c>
      <c r="I20" s="5">
        <v>307530</v>
      </c>
      <c r="J20" s="5">
        <v>433370</v>
      </c>
      <c r="K20" s="5">
        <v>308270</v>
      </c>
      <c r="L20" s="5">
        <v>357790</v>
      </c>
      <c r="M20" s="5">
        <v>359440</v>
      </c>
      <c r="N20" s="5">
        <v>264950</v>
      </c>
      <c r="O20" s="5">
        <v>3751810</v>
      </c>
    </row>
    <row r="21" spans="1:17" x14ac:dyDescent="0.15">
      <c r="A21" s="45"/>
      <c r="B21" s="2" t="s">
        <v>43</v>
      </c>
      <c r="C21" s="5">
        <v>173890</v>
      </c>
      <c r="D21" s="5">
        <v>192330</v>
      </c>
      <c r="E21" s="5">
        <v>274810</v>
      </c>
      <c r="F21" s="5">
        <v>231710</v>
      </c>
      <c r="G21" s="5">
        <v>262200</v>
      </c>
      <c r="H21" s="5">
        <v>191720</v>
      </c>
      <c r="I21" s="5">
        <v>274340</v>
      </c>
      <c r="J21" s="5">
        <v>354970</v>
      </c>
      <c r="K21" s="5">
        <v>244410</v>
      </c>
      <c r="L21" s="5">
        <v>247420</v>
      </c>
      <c r="M21" s="5">
        <v>269120</v>
      </c>
      <c r="N21" s="5">
        <v>205110</v>
      </c>
      <c r="O21" s="5">
        <v>2922020</v>
      </c>
    </row>
    <row r="22" spans="1:17" x14ac:dyDescent="0.15">
      <c r="A22" s="45"/>
      <c r="B22" s="6" t="s">
        <v>45</v>
      </c>
      <c r="C22" s="7">
        <f t="shared" ref="C22:D22" si="34">C21/C19*100-100</f>
        <v>5.1075918762089003</v>
      </c>
      <c r="D22" s="7">
        <f t="shared" si="34"/>
        <v>-0.33682246864960064</v>
      </c>
      <c r="E22" s="7">
        <f t="shared" ref="E22:F22" si="35">E21/E19*100-100</f>
        <v>3.1995193210409667</v>
      </c>
      <c r="F22" s="7">
        <f t="shared" si="35"/>
        <v>-15</v>
      </c>
      <c r="G22" s="7">
        <f t="shared" ref="G22:H22" si="36">G21/G19*100-100</f>
        <v>-8.644298108079866</v>
      </c>
      <c r="H22" s="7">
        <f t="shared" si="36"/>
        <v>-7.2875864403501112</v>
      </c>
      <c r="I22" s="7">
        <f t="shared" ref="I22:J22" si="37">I21/I19*100-100</f>
        <v>15.109302228003202</v>
      </c>
      <c r="J22" s="7">
        <f t="shared" si="37"/>
        <v>2.0409923247189994</v>
      </c>
      <c r="K22" s="7">
        <f t="shared" ref="K22:L22" si="38">K21/K19*100-100</f>
        <v>9.2628190799767509</v>
      </c>
      <c r="L22" s="7">
        <f t="shared" si="38"/>
        <v>1.647426153403714</v>
      </c>
      <c r="M22" s="7">
        <f t="shared" ref="M22:N22" si="39">M21/M19*100-100</f>
        <v>2.5883429268478579</v>
      </c>
      <c r="N22" s="7">
        <f t="shared" si="39"/>
        <v>4.4507816876304958</v>
      </c>
      <c r="O22" s="7">
        <f t="shared" ref="O22" si="40">O21/O19*100-100</f>
        <v>0.65137042688702707</v>
      </c>
    </row>
    <row r="23" spans="1:17" x14ac:dyDescent="0.15">
      <c r="A23" s="46"/>
      <c r="B23" s="6" t="s">
        <v>46</v>
      </c>
      <c r="C23" s="7">
        <f t="shared" ref="C23:D23" si="41">C21/C20*100-100</f>
        <v>-22.011929856034442</v>
      </c>
      <c r="D23" s="7">
        <f t="shared" si="41"/>
        <v>-21.74072265625</v>
      </c>
      <c r="E23" s="7">
        <f t="shared" ref="E23:F23" si="42">E21/E20*100-100</f>
        <v>-24.839318436670951</v>
      </c>
      <c r="F23" s="7">
        <f t="shared" si="42"/>
        <v>-18.55822290956381</v>
      </c>
      <c r="G23" s="7">
        <f t="shared" ref="G23:H23" si="43">G21/G20*100-100</f>
        <v>-24.072626183650428</v>
      </c>
      <c r="H23" s="7">
        <f t="shared" si="43"/>
        <v>-25.185358620151405</v>
      </c>
      <c r="I23" s="7">
        <f t="shared" ref="I23:J23" si="44">I21/I20*100-100</f>
        <v>-10.79244301368972</v>
      </c>
      <c r="J23" s="7">
        <f t="shared" si="44"/>
        <v>-18.090776934259409</v>
      </c>
      <c r="K23" s="7">
        <f t="shared" ref="K23:L23" si="45">K21/K20*100-100</f>
        <v>-20.715606448892203</v>
      </c>
      <c r="L23" s="7">
        <f t="shared" si="45"/>
        <v>-30.847703960423715</v>
      </c>
      <c r="M23" s="7">
        <f t="shared" ref="M23:N23" si="46">M21/M20*100-100</f>
        <v>-25.127976852882256</v>
      </c>
      <c r="N23" s="7">
        <f t="shared" si="46"/>
        <v>-22.58539347046613</v>
      </c>
      <c r="O23" s="7">
        <f t="shared" ref="O23" si="47">O21/O20*100-100</f>
        <v>-22.11705816659159</v>
      </c>
    </row>
    <row r="24" spans="1:17" x14ac:dyDescent="0.15">
      <c r="A24" s="44" t="s">
        <v>20</v>
      </c>
      <c r="B24" s="2" t="s">
        <v>44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  <c r="Q24" s="36"/>
    </row>
    <row r="25" spans="1:17" x14ac:dyDescent="0.15">
      <c r="A25" s="45"/>
      <c r="B25" s="2" t="s">
        <v>42</v>
      </c>
      <c r="C25" s="4">
        <v>918350</v>
      </c>
      <c r="D25" s="4">
        <v>1010740</v>
      </c>
      <c r="E25" s="4">
        <v>1459970</v>
      </c>
      <c r="F25" s="4">
        <v>1171130</v>
      </c>
      <c r="G25" s="5">
        <v>1409230</v>
      </c>
      <c r="H25" s="5">
        <v>1115580</v>
      </c>
      <c r="I25" s="5">
        <v>1226020</v>
      </c>
      <c r="J25" s="5">
        <v>1643600</v>
      </c>
      <c r="K25" s="5">
        <v>1269450</v>
      </c>
      <c r="L25" s="5">
        <v>1387300</v>
      </c>
      <c r="M25" s="5">
        <v>1412290</v>
      </c>
      <c r="N25" s="5">
        <v>1125710</v>
      </c>
      <c r="O25" s="5">
        <v>15149360</v>
      </c>
    </row>
    <row r="26" spans="1:17" x14ac:dyDescent="0.15">
      <c r="A26" s="45"/>
      <c r="B26" s="2" t="s">
        <v>43</v>
      </c>
      <c r="C26" s="5">
        <v>866360</v>
      </c>
      <c r="D26" s="5">
        <v>946880</v>
      </c>
      <c r="E26" s="5">
        <v>1324550</v>
      </c>
      <c r="F26" s="5">
        <v>1232660</v>
      </c>
      <c r="G26" s="5">
        <v>1271950</v>
      </c>
      <c r="H26" s="5">
        <v>999900</v>
      </c>
      <c r="I26" s="5">
        <v>1224620</v>
      </c>
      <c r="J26" s="5">
        <v>1604620</v>
      </c>
      <c r="K26" s="5">
        <v>1251600</v>
      </c>
      <c r="L26" s="5">
        <v>1324210</v>
      </c>
      <c r="M26" s="5">
        <v>1422330</v>
      </c>
      <c r="N26" s="5">
        <v>1110050</v>
      </c>
      <c r="O26" s="5">
        <v>14579730</v>
      </c>
      <c r="Q26" s="36"/>
    </row>
    <row r="27" spans="1:17" x14ac:dyDescent="0.15">
      <c r="A27" s="45"/>
      <c r="B27" s="6" t="s">
        <v>45</v>
      </c>
      <c r="C27" s="7">
        <f t="shared" ref="C27:D27" si="48">C26/C24*100-100</f>
        <v>-3.2486459322128525</v>
      </c>
      <c r="D27" s="7">
        <f t="shared" si="48"/>
        <v>0.72227127189950124</v>
      </c>
      <c r="E27" s="7">
        <f t="shared" ref="E27:F27" si="49">E26/E24*100-100</f>
        <v>3.9612897149315529</v>
      </c>
      <c r="F27" s="7">
        <f t="shared" si="49"/>
        <v>-2.174499627001893</v>
      </c>
      <c r="G27" s="7">
        <f t="shared" ref="G27:H27" si="50">G26/G24*100-100</f>
        <v>-4.9996639006938608</v>
      </c>
      <c r="H27" s="7">
        <f t="shared" si="50"/>
        <v>-2.5305597254986054</v>
      </c>
      <c r="I27" s="7">
        <f t="shared" ref="I27:J27" si="51">I26/I24*100-100</f>
        <v>1.6020774738449148</v>
      </c>
      <c r="J27" s="7">
        <f t="shared" si="51"/>
        <v>-2.4090303667978361</v>
      </c>
      <c r="K27" s="7">
        <f t="shared" ref="K27:L27" si="52">K26/K24*100-100</f>
        <v>6.0830797657289679</v>
      </c>
      <c r="L27" s="7">
        <f t="shared" si="52"/>
        <v>-1.6064436072906574</v>
      </c>
      <c r="M27" s="7">
        <f t="shared" ref="M27:N27" si="53">M26/M24*100-100</f>
        <v>5.3952516450293473</v>
      </c>
      <c r="N27" s="7">
        <f t="shared" si="53"/>
        <v>4.9901162405773221</v>
      </c>
      <c r="O27" s="7">
        <f>O26/O24*100-100</f>
        <v>0.436057625738556</v>
      </c>
    </row>
    <row r="28" spans="1:17" x14ac:dyDescent="0.15">
      <c r="A28" s="46"/>
      <c r="B28" s="6" t="s">
        <v>46</v>
      </c>
      <c r="C28" s="7">
        <f t="shared" ref="C28:D28" si="54">C26/C25*100-100</f>
        <v>-5.6612402678717189</v>
      </c>
      <c r="D28" s="7">
        <f t="shared" si="54"/>
        <v>-6.3181431426479548</v>
      </c>
      <c r="E28" s="7">
        <f t="shared" ref="E28:F28" si="55">E26/E25*100-100</f>
        <v>-9.2755330588984606</v>
      </c>
      <c r="F28" s="7">
        <f t="shared" si="55"/>
        <v>5.2539000794104851</v>
      </c>
      <c r="G28" s="7">
        <f t="shared" ref="G28:H28" si="56">G26/G25*100-100</f>
        <v>-9.7414900335644319</v>
      </c>
      <c r="H28" s="7">
        <f t="shared" si="56"/>
        <v>-10.369493895552083</v>
      </c>
      <c r="I28" s="7">
        <f t="shared" ref="I28:J28" si="57">I26/I25*100-100</f>
        <v>-0.11419063310549404</v>
      </c>
      <c r="J28" s="7">
        <f t="shared" si="57"/>
        <v>-2.3716232660014498</v>
      </c>
      <c r="K28" s="7">
        <f t="shared" ref="K28:L28" si="58">K26/K25*100-100</f>
        <v>-1.4061207609594675</v>
      </c>
      <c r="L28" s="7">
        <f t="shared" si="58"/>
        <v>-4.5476825488358656</v>
      </c>
      <c r="M28" s="7">
        <f t="shared" ref="M28:N28" si="59">M26/M25*100-100</f>
        <v>0.71090215182434235</v>
      </c>
      <c r="N28" s="7">
        <f t="shared" si="59"/>
        <v>-1.3911220474189605</v>
      </c>
      <c r="O28" s="7">
        <f t="shared" ref="O28" si="60">O26/O25*100-100</f>
        <v>-3.7600928356049366</v>
      </c>
    </row>
    <row r="29" spans="1:17" x14ac:dyDescent="0.15">
      <c r="A29" s="44" t="s">
        <v>21</v>
      </c>
      <c r="B29" s="2" t="s">
        <v>44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7" x14ac:dyDescent="0.15">
      <c r="A30" s="45"/>
      <c r="B30" s="2" t="s">
        <v>42</v>
      </c>
      <c r="C30" s="8">
        <v>41802020</v>
      </c>
      <c r="D30" s="8">
        <v>42840440</v>
      </c>
      <c r="E30" s="10">
        <v>52881790</v>
      </c>
      <c r="F30" s="8">
        <v>47150610</v>
      </c>
      <c r="G30" s="11">
        <v>51350350</v>
      </c>
      <c r="H30" s="11">
        <v>47381070</v>
      </c>
      <c r="I30" s="11">
        <v>54444080</v>
      </c>
      <c r="J30" s="11">
        <v>64347060</v>
      </c>
      <c r="K30" s="11">
        <v>52176240</v>
      </c>
      <c r="L30" s="12">
        <v>56112020</v>
      </c>
      <c r="M30" s="11">
        <v>54475640</v>
      </c>
      <c r="N30" s="11">
        <v>52513630</v>
      </c>
      <c r="O30" s="5">
        <v>617474940</v>
      </c>
    </row>
    <row r="31" spans="1:17" x14ac:dyDescent="0.15">
      <c r="A31" s="45"/>
      <c r="B31" s="2" t="s">
        <v>43</v>
      </c>
      <c r="C31" s="8">
        <v>45513610</v>
      </c>
      <c r="D31" s="5">
        <v>48726270</v>
      </c>
      <c r="E31" s="5">
        <v>55537490</v>
      </c>
      <c r="F31" s="5">
        <v>52081020</v>
      </c>
      <c r="G31" s="5">
        <v>54367450</v>
      </c>
      <c r="H31" s="5">
        <v>50647130</v>
      </c>
      <c r="I31" s="5">
        <v>57225870</v>
      </c>
      <c r="J31" s="5">
        <v>66262560</v>
      </c>
      <c r="K31" s="5">
        <v>55085110</v>
      </c>
      <c r="L31" s="5">
        <v>59578980</v>
      </c>
      <c r="M31" s="5">
        <v>58122250</v>
      </c>
      <c r="N31" s="5">
        <v>55916780</v>
      </c>
      <c r="O31" s="5">
        <v>659064530</v>
      </c>
    </row>
    <row r="32" spans="1:17" x14ac:dyDescent="0.15">
      <c r="A32" s="45"/>
      <c r="B32" s="6" t="s">
        <v>45</v>
      </c>
      <c r="C32" s="7">
        <f t="shared" ref="C32:D32" si="61">C31/C29*100-100</f>
        <v>6.6274316962678199</v>
      </c>
      <c r="D32" s="7">
        <f t="shared" si="61"/>
        <v>11.913125982300613</v>
      </c>
      <c r="E32" s="7">
        <f t="shared" ref="E32:F32" si="62">E31/E29*100-100</f>
        <v>8.5827878531935085</v>
      </c>
      <c r="F32" s="7">
        <f t="shared" si="62"/>
        <v>2.6859702520153803</v>
      </c>
      <c r="G32" s="7">
        <f t="shared" ref="G32:H32" si="63">G31/G29*100-100</f>
        <v>5.767713713037196</v>
      </c>
      <c r="H32" s="7">
        <f t="shared" si="63"/>
        <v>10.558172501914953</v>
      </c>
      <c r="I32" s="7">
        <f t="shared" ref="I32:J32" si="64">I31/I29*100-100</f>
        <v>10.516192089961223</v>
      </c>
      <c r="J32" s="7">
        <f t="shared" si="64"/>
        <v>4.7893824275658972</v>
      </c>
      <c r="K32" s="7">
        <f t="shared" ref="K32:L32" si="65">K31/K29*100-100</f>
        <v>12.969050828075737</v>
      </c>
      <c r="L32" s="7">
        <f t="shared" si="65"/>
        <v>19.032143024822773</v>
      </c>
      <c r="M32" s="7">
        <f t="shared" ref="M32:N32" si="66">M31/M29*100-100</f>
        <v>17.041859371151901</v>
      </c>
      <c r="N32" s="7">
        <f t="shared" si="66"/>
        <v>18.643809585240476</v>
      </c>
      <c r="O32" s="7">
        <f t="shared" ref="O32" si="67">O31/O29*100-100</f>
        <v>10.5958674287089</v>
      </c>
    </row>
    <row r="33" spans="1:15" x14ac:dyDescent="0.15">
      <c r="A33" s="46"/>
      <c r="B33" s="6" t="s">
        <v>46</v>
      </c>
      <c r="C33" s="7">
        <f t="shared" ref="C33:D33" si="68">C31/C30*100-100</f>
        <v>8.8789728343271435</v>
      </c>
      <c r="D33" s="7">
        <f t="shared" si="68"/>
        <v>13.738957863177873</v>
      </c>
      <c r="E33" s="7">
        <f t="shared" ref="E33:F33" si="69">E31/E30*100-100</f>
        <v>5.0219555729864567</v>
      </c>
      <c r="F33" s="7">
        <f t="shared" si="69"/>
        <v>10.456725798457327</v>
      </c>
      <c r="G33" s="7">
        <f t="shared" ref="G33:H33" si="70">G31/G30*100-100</f>
        <v>5.8755198357946909</v>
      </c>
      <c r="H33" s="7">
        <f t="shared" si="70"/>
        <v>6.8931748480986101</v>
      </c>
      <c r="I33" s="7">
        <f t="shared" ref="I33:J33" si="71">I31/I30*100-100</f>
        <v>5.1094444060768325</v>
      </c>
      <c r="J33" s="7">
        <f t="shared" si="71"/>
        <v>2.9768259808606672</v>
      </c>
      <c r="K33" s="7">
        <f t="shared" ref="K33:L33" si="72">K31/K30*100-100</f>
        <v>5.5750855178525711</v>
      </c>
      <c r="L33" s="7">
        <f t="shared" si="72"/>
        <v>6.1786405123180401</v>
      </c>
      <c r="M33" s="7">
        <f t="shared" ref="M33:N33" si="73">M31/M30*100-100</f>
        <v>6.6940195654424599</v>
      </c>
      <c r="N33" s="7">
        <f t="shared" si="73"/>
        <v>6.4805080128720789</v>
      </c>
      <c r="O33" s="7">
        <f t="shared" ref="O33" si="74">O31/O30*100-100</f>
        <v>6.7354296192166032</v>
      </c>
    </row>
    <row r="34" spans="1:15" ht="24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zoomScaleNormal="100" workbookViewId="0">
      <selection activeCell="C34" sqref="C34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22.5" customHeight="1" x14ac:dyDescent="0.15">
      <c r="A1" s="35" t="str">
        <f>全体!A1</f>
        <v>宿泊旅行統計調査（2024年年間値）</v>
      </c>
    </row>
    <row r="2" spans="1:15" ht="17.25" customHeight="1" x14ac:dyDescent="0.15">
      <c r="A2" s="13" t="s">
        <v>34</v>
      </c>
    </row>
    <row r="3" spans="1:15" ht="17.25" customHeight="1" x14ac:dyDescent="0.1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6" t="s">
        <v>14</v>
      </c>
    </row>
    <row r="4" spans="1:15" x14ac:dyDescent="0.15">
      <c r="A4" s="47" t="s">
        <v>15</v>
      </c>
      <c r="B4" s="2" t="s">
        <v>41</v>
      </c>
      <c r="C4" s="18">
        <v>7010</v>
      </c>
      <c r="D4" s="18">
        <v>8850</v>
      </c>
      <c r="E4" s="18">
        <v>12030</v>
      </c>
      <c r="F4" s="18">
        <v>13220</v>
      </c>
      <c r="G4" s="18">
        <v>11410</v>
      </c>
      <c r="H4" s="18">
        <v>9710</v>
      </c>
      <c r="I4" s="18">
        <v>9540</v>
      </c>
      <c r="J4" s="18">
        <v>12750</v>
      </c>
      <c r="K4" s="18">
        <v>9630</v>
      </c>
      <c r="L4" s="18">
        <v>13860</v>
      </c>
      <c r="M4" s="18">
        <v>15290</v>
      </c>
      <c r="N4" s="18">
        <v>10280</v>
      </c>
      <c r="O4" s="18">
        <v>133560</v>
      </c>
    </row>
    <row r="5" spans="1:15" x14ac:dyDescent="0.15">
      <c r="A5" s="47"/>
      <c r="B5" s="2" t="s">
        <v>42</v>
      </c>
      <c r="C5" s="18">
        <v>3930</v>
      </c>
      <c r="D5" s="18">
        <v>4720</v>
      </c>
      <c r="E5" s="18">
        <v>12630</v>
      </c>
      <c r="F5" s="18">
        <v>15370</v>
      </c>
      <c r="G5" s="18">
        <v>10800</v>
      </c>
      <c r="H5" s="18">
        <v>8360</v>
      </c>
      <c r="I5" s="18">
        <v>11140</v>
      </c>
      <c r="J5" s="18">
        <v>11550</v>
      </c>
      <c r="K5" s="18">
        <v>10760</v>
      </c>
      <c r="L5" s="18">
        <v>17460</v>
      </c>
      <c r="M5" s="18">
        <v>18370</v>
      </c>
      <c r="N5" s="18">
        <v>8530</v>
      </c>
      <c r="O5" s="18">
        <v>133630</v>
      </c>
    </row>
    <row r="6" spans="1:15" x14ac:dyDescent="0.15">
      <c r="A6" s="47"/>
      <c r="B6" s="2" t="s">
        <v>43</v>
      </c>
      <c r="C6" s="18">
        <v>5570</v>
      </c>
      <c r="D6" s="5">
        <v>8320</v>
      </c>
      <c r="E6" s="18">
        <v>19320</v>
      </c>
      <c r="F6" s="18">
        <v>16190</v>
      </c>
      <c r="G6" s="18">
        <v>15800</v>
      </c>
      <c r="H6" s="18">
        <v>10780</v>
      </c>
      <c r="I6" s="18">
        <v>16220</v>
      </c>
      <c r="J6" s="18">
        <v>13690</v>
      </c>
      <c r="K6" s="18">
        <v>11360</v>
      </c>
      <c r="L6" s="18">
        <v>19490</v>
      </c>
      <c r="M6" s="18">
        <v>21410</v>
      </c>
      <c r="N6" s="18">
        <v>15490</v>
      </c>
      <c r="O6" s="18">
        <v>173660</v>
      </c>
    </row>
    <row r="7" spans="1:15" x14ac:dyDescent="0.15">
      <c r="A7" s="47"/>
      <c r="B7" s="6" t="s">
        <v>45</v>
      </c>
      <c r="C7" s="19">
        <f t="shared" ref="C7" si="0">C6/C4*100-100</f>
        <v>-20.542082738944373</v>
      </c>
      <c r="D7" s="19">
        <f t="shared" ref="D7:I7" si="1">D6/D4*100-100</f>
        <v>-5.9887005649717509</v>
      </c>
      <c r="E7" s="19">
        <f t="shared" si="1"/>
        <v>60.598503740648368</v>
      </c>
      <c r="F7" s="19">
        <f t="shared" si="1"/>
        <v>22.465960665658088</v>
      </c>
      <c r="G7" s="19">
        <f t="shared" si="1"/>
        <v>38.47502191060471</v>
      </c>
      <c r="H7" s="19">
        <f t="shared" si="1"/>
        <v>11.019567456230689</v>
      </c>
      <c r="I7" s="19">
        <f t="shared" si="1"/>
        <v>70.020964360587016</v>
      </c>
      <c r="J7" s="19">
        <f t="shared" ref="J7:K7" si="2">J6/J4*100-100</f>
        <v>7.3725490196078454</v>
      </c>
      <c r="K7" s="19">
        <f t="shared" si="2"/>
        <v>17.964693665628246</v>
      </c>
      <c r="L7" s="19">
        <f t="shared" ref="L7:M7" si="3">L6/L4*100-100</f>
        <v>40.620490620490614</v>
      </c>
      <c r="M7" s="19">
        <f t="shared" si="3"/>
        <v>40.026160889470248</v>
      </c>
      <c r="N7" s="19">
        <f t="shared" ref="N7:O7" si="4">N6/N4*100-100</f>
        <v>50.680933852140072</v>
      </c>
      <c r="O7" s="19">
        <f t="shared" si="4"/>
        <v>30.023959269242283</v>
      </c>
    </row>
    <row r="8" spans="1:15" x14ac:dyDescent="0.15">
      <c r="A8" s="47"/>
      <c r="B8" s="6" t="s">
        <v>46</v>
      </c>
      <c r="C8" s="19">
        <f t="shared" ref="C8" si="5">C6/C5*100-100</f>
        <v>41.730279898218839</v>
      </c>
      <c r="D8" s="19">
        <f t="shared" ref="D8:I8" si="6">D6/D5*100-100</f>
        <v>76.271186440677951</v>
      </c>
      <c r="E8" s="19">
        <f t="shared" si="6"/>
        <v>52.969121140142505</v>
      </c>
      <c r="F8" s="19">
        <f t="shared" si="6"/>
        <v>5.3350683148991607</v>
      </c>
      <c r="G8" s="19">
        <f t="shared" si="6"/>
        <v>46.296296296296305</v>
      </c>
      <c r="H8" s="19">
        <f t="shared" si="6"/>
        <v>28.94736842105263</v>
      </c>
      <c r="I8" s="19">
        <f t="shared" si="6"/>
        <v>45.601436265709168</v>
      </c>
      <c r="J8" s="19">
        <f t="shared" ref="J8:K8" si="7">J6/J5*100-100</f>
        <v>18.528138528138527</v>
      </c>
      <c r="K8" s="19">
        <f t="shared" si="7"/>
        <v>5.5762081784386623</v>
      </c>
      <c r="L8" s="19">
        <f t="shared" ref="L8:M8" si="8">L6/L5*100-100</f>
        <v>11.626575028636893</v>
      </c>
      <c r="M8" s="19">
        <f t="shared" si="8"/>
        <v>16.548720740337501</v>
      </c>
      <c r="N8" s="19">
        <f t="shared" ref="N8:O8" si="9">N6/N5*100-100</f>
        <v>81.59437280187575</v>
      </c>
      <c r="O8" s="19">
        <f t="shared" si="9"/>
        <v>29.955848237671177</v>
      </c>
    </row>
    <row r="9" spans="1:15" x14ac:dyDescent="0.15">
      <c r="A9" s="47" t="s">
        <v>16</v>
      </c>
      <c r="B9" s="2" t="s">
        <v>41</v>
      </c>
      <c r="C9" s="18">
        <v>35810</v>
      </c>
      <c r="D9" s="18">
        <v>46660</v>
      </c>
      <c r="E9" s="18">
        <v>63030</v>
      </c>
      <c r="F9" s="18">
        <v>62640</v>
      </c>
      <c r="G9" s="18">
        <v>79840</v>
      </c>
      <c r="H9" s="18">
        <v>52760</v>
      </c>
      <c r="I9" s="18">
        <v>73180</v>
      </c>
      <c r="J9" s="18">
        <v>70660</v>
      </c>
      <c r="K9" s="18">
        <v>62200</v>
      </c>
      <c r="L9" s="18">
        <v>112630</v>
      </c>
      <c r="M9" s="18">
        <v>69630</v>
      </c>
      <c r="N9" s="18">
        <v>42670</v>
      </c>
      <c r="O9" s="18">
        <v>771730</v>
      </c>
    </row>
    <row r="10" spans="1:15" x14ac:dyDescent="0.15">
      <c r="A10" s="47"/>
      <c r="B10" s="2" t="s">
        <v>42</v>
      </c>
      <c r="C10" s="18">
        <v>12120</v>
      </c>
      <c r="D10" s="18">
        <v>13070</v>
      </c>
      <c r="E10" s="18">
        <v>22560</v>
      </c>
      <c r="F10" s="18">
        <v>39780</v>
      </c>
      <c r="G10" s="18">
        <v>38600</v>
      </c>
      <c r="H10" s="18">
        <v>35510</v>
      </c>
      <c r="I10" s="18">
        <v>39020</v>
      </c>
      <c r="J10" s="18">
        <v>33520</v>
      </c>
      <c r="K10" s="18">
        <v>42260</v>
      </c>
      <c r="L10" s="18">
        <v>63800</v>
      </c>
      <c r="M10" s="18">
        <v>59800</v>
      </c>
      <c r="N10" s="18">
        <v>45140</v>
      </c>
      <c r="O10" s="18">
        <v>445170</v>
      </c>
    </row>
    <row r="11" spans="1:15" x14ac:dyDescent="0.15">
      <c r="A11" s="47"/>
      <c r="B11" s="2" t="s">
        <v>43</v>
      </c>
      <c r="C11" s="18">
        <v>30740</v>
      </c>
      <c r="D11" s="5">
        <v>36280</v>
      </c>
      <c r="E11" s="18">
        <v>61950</v>
      </c>
      <c r="F11" s="18">
        <v>84610</v>
      </c>
      <c r="G11" s="18">
        <v>80240</v>
      </c>
      <c r="H11" s="18">
        <v>71650</v>
      </c>
      <c r="I11" s="18">
        <v>86470</v>
      </c>
      <c r="J11" s="18">
        <v>80040</v>
      </c>
      <c r="K11" s="18">
        <v>77960</v>
      </c>
      <c r="L11" s="18">
        <v>100700</v>
      </c>
      <c r="M11" s="18">
        <v>109650</v>
      </c>
      <c r="N11" s="18">
        <v>86460</v>
      </c>
      <c r="O11" s="18">
        <v>906740</v>
      </c>
    </row>
    <row r="12" spans="1:15" x14ac:dyDescent="0.15">
      <c r="A12" s="47"/>
      <c r="B12" s="6" t="s">
        <v>45</v>
      </c>
      <c r="C12" s="19">
        <f t="shared" ref="C12:D12" si="10">C11/C9*100-100</f>
        <v>-14.158056408824351</v>
      </c>
      <c r="D12" s="19">
        <f t="shared" si="10"/>
        <v>-22.246035147878274</v>
      </c>
      <c r="E12" s="19">
        <f t="shared" ref="E12:F12" si="11">E11/E9*100-100</f>
        <v>-1.7134697762970035</v>
      </c>
      <c r="F12" s="19">
        <f t="shared" si="11"/>
        <v>35.073435504469984</v>
      </c>
      <c r="G12" s="19">
        <f t="shared" ref="G12:H12" si="12">G11/G9*100-100</f>
        <v>0.50100200400802919</v>
      </c>
      <c r="H12" s="19">
        <f t="shared" si="12"/>
        <v>35.803639120545881</v>
      </c>
      <c r="I12" s="19">
        <f t="shared" ref="I12:J12" si="13">I11/I9*100-100</f>
        <v>18.16069964471167</v>
      </c>
      <c r="J12" s="19">
        <f t="shared" si="13"/>
        <v>13.274837248797056</v>
      </c>
      <c r="K12" s="19">
        <f t="shared" ref="K12:L12" si="14">K11/K9*100-100</f>
        <v>25.337620578778129</v>
      </c>
      <c r="L12" s="19">
        <f t="shared" si="14"/>
        <v>-10.592204563615383</v>
      </c>
      <c r="M12" s="19">
        <f t="shared" ref="M12:O12" si="15">M11/M9*100-100</f>
        <v>57.47522619560533</v>
      </c>
      <c r="N12" s="19">
        <f t="shared" si="15"/>
        <v>102.62479493789547</v>
      </c>
      <c r="O12" s="19">
        <f t="shared" si="15"/>
        <v>17.49446049784251</v>
      </c>
    </row>
    <row r="13" spans="1:15" x14ac:dyDescent="0.15">
      <c r="A13" s="47"/>
      <c r="B13" s="6" t="s">
        <v>46</v>
      </c>
      <c r="C13" s="19">
        <f t="shared" ref="C13:D13" si="16">C11/C10*100-100</f>
        <v>153.63036303630361</v>
      </c>
      <c r="D13" s="19">
        <f t="shared" si="16"/>
        <v>177.58224942616675</v>
      </c>
      <c r="E13" s="19">
        <f t="shared" ref="E13:F13" si="17">E11/E10*100-100</f>
        <v>174.60106382978722</v>
      </c>
      <c r="F13" s="19">
        <f t="shared" si="17"/>
        <v>112.69482151835092</v>
      </c>
      <c r="G13" s="19">
        <f t="shared" ref="G13:H13" si="18">G11/G10*100-100</f>
        <v>107.87564766839378</v>
      </c>
      <c r="H13" s="19">
        <f t="shared" si="18"/>
        <v>101.77414812728807</v>
      </c>
      <c r="I13" s="19">
        <f t="shared" ref="I13:J13" si="19">I11/I10*100-100</f>
        <v>121.60430548436699</v>
      </c>
      <c r="J13" s="19">
        <f t="shared" si="19"/>
        <v>138.78281622911692</v>
      </c>
      <c r="K13" s="19">
        <f t="shared" ref="K13:L13" si="20">K11/K10*100-100</f>
        <v>84.477046852815903</v>
      </c>
      <c r="L13" s="19">
        <f t="shared" si="20"/>
        <v>57.836990595611297</v>
      </c>
      <c r="M13" s="19">
        <f t="shared" ref="M13:O13" si="21">M11/M10*100-100</f>
        <v>83.361204013377915</v>
      </c>
      <c r="N13" s="19">
        <f t="shared" si="21"/>
        <v>91.537439078422693</v>
      </c>
      <c r="O13" s="19">
        <f t="shared" si="21"/>
        <v>103.68398589302961</v>
      </c>
    </row>
    <row r="14" spans="1:15" x14ac:dyDescent="0.15">
      <c r="A14" s="47" t="s">
        <v>18</v>
      </c>
      <c r="B14" s="2" t="s">
        <v>41</v>
      </c>
      <c r="C14" s="18">
        <v>16640</v>
      </c>
      <c r="D14" s="18">
        <v>16540</v>
      </c>
      <c r="E14" s="18">
        <v>20080</v>
      </c>
      <c r="F14" s="18">
        <v>22730</v>
      </c>
      <c r="G14" s="18">
        <v>18280</v>
      </c>
      <c r="H14" s="18">
        <v>13910</v>
      </c>
      <c r="I14" s="18">
        <v>18200</v>
      </c>
      <c r="J14" s="18">
        <v>17120</v>
      </c>
      <c r="K14" s="18">
        <v>13590</v>
      </c>
      <c r="L14" s="18">
        <v>21550</v>
      </c>
      <c r="M14" s="18">
        <v>22520</v>
      </c>
      <c r="N14" s="18">
        <v>15110</v>
      </c>
      <c r="O14" s="18">
        <v>216270</v>
      </c>
    </row>
    <row r="15" spans="1:15" x14ac:dyDescent="0.15">
      <c r="A15" s="47"/>
      <c r="B15" s="2" t="s">
        <v>42</v>
      </c>
      <c r="C15" s="18">
        <v>5080</v>
      </c>
      <c r="D15" s="18">
        <v>5850</v>
      </c>
      <c r="E15" s="18">
        <v>14250</v>
      </c>
      <c r="F15" s="18">
        <v>20910</v>
      </c>
      <c r="G15" s="18">
        <v>18220</v>
      </c>
      <c r="H15" s="18">
        <v>14420</v>
      </c>
      <c r="I15" s="18">
        <v>13720</v>
      </c>
      <c r="J15" s="18">
        <v>16080</v>
      </c>
      <c r="K15" s="18">
        <v>14880</v>
      </c>
      <c r="L15" s="18">
        <v>23770</v>
      </c>
      <c r="M15" s="18">
        <v>32990</v>
      </c>
      <c r="N15" s="18">
        <v>22780</v>
      </c>
      <c r="O15" s="18">
        <v>202950</v>
      </c>
    </row>
    <row r="16" spans="1:15" x14ac:dyDescent="0.15">
      <c r="A16" s="47"/>
      <c r="B16" s="2" t="s">
        <v>43</v>
      </c>
      <c r="C16" s="18">
        <v>23050</v>
      </c>
      <c r="D16" s="5">
        <v>19260</v>
      </c>
      <c r="E16" s="18">
        <v>34070</v>
      </c>
      <c r="F16" s="18">
        <v>45220</v>
      </c>
      <c r="G16" s="18">
        <v>37760</v>
      </c>
      <c r="H16" s="18">
        <v>35190</v>
      </c>
      <c r="I16" s="18">
        <v>37970</v>
      </c>
      <c r="J16" s="18">
        <v>30620</v>
      </c>
      <c r="K16" s="18">
        <v>36230</v>
      </c>
      <c r="L16" s="18">
        <v>49490</v>
      </c>
      <c r="M16" s="18">
        <v>62310</v>
      </c>
      <c r="N16" s="18">
        <v>41030</v>
      </c>
      <c r="O16" s="18">
        <v>452210</v>
      </c>
    </row>
    <row r="17" spans="1:15" x14ac:dyDescent="0.15">
      <c r="A17" s="47"/>
      <c r="B17" s="6" t="s">
        <v>45</v>
      </c>
      <c r="C17" s="19">
        <f t="shared" ref="C17:D17" si="22">C16/C14*100-100</f>
        <v>38.521634615384613</v>
      </c>
      <c r="D17" s="19">
        <f t="shared" si="22"/>
        <v>16.444981862152346</v>
      </c>
      <c r="E17" s="19">
        <f t="shared" ref="E17:F17" si="23">E16/E14*100-100</f>
        <v>69.671314741035843</v>
      </c>
      <c r="F17" s="19">
        <f t="shared" si="23"/>
        <v>98.944126704795423</v>
      </c>
      <c r="G17" s="19">
        <f t="shared" ref="G17:H17" si="24">G16/G14*100-100</f>
        <v>106.56455142231945</v>
      </c>
      <c r="H17" s="19">
        <f t="shared" si="24"/>
        <v>152.98346513299785</v>
      </c>
      <c r="I17" s="19">
        <f t="shared" ref="I17:J17" si="25">I16/I14*100-100</f>
        <v>108.62637362637363</v>
      </c>
      <c r="J17" s="19">
        <f t="shared" si="25"/>
        <v>78.855140186915889</v>
      </c>
      <c r="K17" s="19">
        <f t="shared" ref="K17:L17" si="26">K16/K14*100-100</f>
        <v>166.59308314937454</v>
      </c>
      <c r="L17" s="19">
        <f t="shared" si="26"/>
        <v>129.65197215777263</v>
      </c>
      <c r="M17" s="19">
        <f t="shared" ref="M17:O17" si="27">M16/M14*100-100</f>
        <v>176.68738898756658</v>
      </c>
      <c r="N17" s="19">
        <f t="shared" si="27"/>
        <v>171.54202514890801</v>
      </c>
      <c r="O17" s="19">
        <f t="shared" si="27"/>
        <v>109.09511259074307</v>
      </c>
    </row>
    <row r="18" spans="1:15" x14ac:dyDescent="0.15">
      <c r="A18" s="47"/>
      <c r="B18" s="6" t="s">
        <v>46</v>
      </c>
      <c r="C18" s="19">
        <f t="shared" ref="C18:D18" si="28">C16/C15*100-100</f>
        <v>353.74015748031502</v>
      </c>
      <c r="D18" s="19">
        <f t="shared" si="28"/>
        <v>229.23076923076923</v>
      </c>
      <c r="E18" s="19">
        <f t="shared" ref="E18:F18" si="29">E16/E15*100-100</f>
        <v>139.08771929824559</v>
      </c>
      <c r="F18" s="19">
        <f t="shared" si="29"/>
        <v>116.26016260162601</v>
      </c>
      <c r="G18" s="19">
        <f t="shared" ref="G18:H18" si="30">G16/G15*100-100</f>
        <v>107.24478594950602</v>
      </c>
      <c r="H18" s="19">
        <f t="shared" si="30"/>
        <v>144.03606102635229</v>
      </c>
      <c r="I18" s="19">
        <f t="shared" ref="I18:J18" si="31">I16/I15*100-100</f>
        <v>176.74927113702626</v>
      </c>
      <c r="J18" s="19">
        <f t="shared" si="31"/>
        <v>90.422885572139307</v>
      </c>
      <c r="K18" s="19">
        <f t="shared" ref="K18:L18" si="32">K16/K15*100-100</f>
        <v>143.48118279569891</v>
      </c>
      <c r="L18" s="19">
        <f t="shared" si="32"/>
        <v>108.20361800588975</v>
      </c>
      <c r="M18" s="19">
        <f t="shared" ref="M18:O18" si="33">M16/M15*100-100</f>
        <v>88.87541679296757</v>
      </c>
      <c r="N18" s="19">
        <f t="shared" si="33"/>
        <v>80.114135206321322</v>
      </c>
      <c r="O18" s="19">
        <f t="shared" si="33"/>
        <v>122.81842818428186</v>
      </c>
    </row>
    <row r="19" spans="1:15" x14ac:dyDescent="0.15">
      <c r="A19" s="47" t="s">
        <v>19</v>
      </c>
      <c r="B19" s="2" t="s">
        <v>41</v>
      </c>
      <c r="C19" s="18">
        <v>4270</v>
      </c>
      <c r="D19" s="18">
        <v>7220</v>
      </c>
      <c r="E19" s="18">
        <v>10750</v>
      </c>
      <c r="F19" s="18">
        <v>7870</v>
      </c>
      <c r="G19" s="18">
        <v>7250</v>
      </c>
      <c r="H19" s="18">
        <v>6990</v>
      </c>
      <c r="I19" s="18">
        <v>7980</v>
      </c>
      <c r="J19" s="18">
        <v>9150</v>
      </c>
      <c r="K19" s="18">
        <v>6670</v>
      </c>
      <c r="L19" s="18">
        <v>10220</v>
      </c>
      <c r="M19" s="18">
        <v>10490</v>
      </c>
      <c r="N19" s="18">
        <v>6510</v>
      </c>
      <c r="O19" s="18">
        <v>95360</v>
      </c>
    </row>
    <row r="20" spans="1:15" x14ac:dyDescent="0.15">
      <c r="A20" s="47"/>
      <c r="B20" s="2" t="s">
        <v>42</v>
      </c>
      <c r="C20" s="18">
        <v>3120</v>
      </c>
      <c r="D20" s="18">
        <v>5310</v>
      </c>
      <c r="E20" s="18">
        <v>10430</v>
      </c>
      <c r="F20" s="18">
        <v>13410</v>
      </c>
      <c r="G20" s="18">
        <v>10360</v>
      </c>
      <c r="H20" s="18">
        <v>9960</v>
      </c>
      <c r="I20" s="18">
        <v>11940</v>
      </c>
      <c r="J20" s="18">
        <v>14980</v>
      </c>
      <c r="K20" s="18">
        <v>15400</v>
      </c>
      <c r="L20" s="18">
        <v>18400</v>
      </c>
      <c r="M20" s="18">
        <v>16070</v>
      </c>
      <c r="N20" s="18">
        <v>9720</v>
      </c>
      <c r="O20" s="18">
        <v>139110</v>
      </c>
    </row>
    <row r="21" spans="1:15" x14ac:dyDescent="0.15">
      <c r="A21" s="47"/>
      <c r="B21" s="2" t="s">
        <v>43</v>
      </c>
      <c r="C21" s="18">
        <v>5970</v>
      </c>
      <c r="D21" s="5">
        <v>9200</v>
      </c>
      <c r="E21" s="18">
        <v>11220</v>
      </c>
      <c r="F21" s="18">
        <v>14410</v>
      </c>
      <c r="G21" s="18">
        <v>10950</v>
      </c>
      <c r="H21" s="18">
        <v>10640</v>
      </c>
      <c r="I21" s="18">
        <v>11240</v>
      </c>
      <c r="J21" s="18">
        <v>9550</v>
      </c>
      <c r="K21" s="18">
        <v>9630</v>
      </c>
      <c r="L21" s="18">
        <v>13320</v>
      </c>
      <c r="M21" s="18">
        <v>15810</v>
      </c>
      <c r="N21" s="18">
        <v>9790</v>
      </c>
      <c r="O21" s="18">
        <v>131730</v>
      </c>
    </row>
    <row r="22" spans="1:15" x14ac:dyDescent="0.15">
      <c r="A22" s="47"/>
      <c r="B22" s="6" t="s">
        <v>45</v>
      </c>
      <c r="C22" s="19">
        <f t="shared" ref="C22:D22" si="34">C21/C19*100-100</f>
        <v>39.81264637002343</v>
      </c>
      <c r="D22" s="19">
        <f t="shared" si="34"/>
        <v>27.423822714681449</v>
      </c>
      <c r="E22" s="19">
        <f t="shared" ref="E22:F22" si="35">E21/E19*100-100</f>
        <v>4.3720930232558146</v>
      </c>
      <c r="F22" s="19">
        <f t="shared" si="35"/>
        <v>83.100381194409152</v>
      </c>
      <c r="G22" s="19">
        <f t="shared" ref="G22:H22" si="36">G21/G19*100-100</f>
        <v>51.034482758620669</v>
      </c>
      <c r="H22" s="19">
        <f t="shared" si="36"/>
        <v>52.217453505007143</v>
      </c>
      <c r="I22" s="19">
        <f t="shared" ref="I22:J22" si="37">I21/I19*100-100</f>
        <v>40.852130325814528</v>
      </c>
      <c r="J22" s="19">
        <f t="shared" si="37"/>
        <v>4.3715846994535639</v>
      </c>
      <c r="K22" s="19">
        <f>K21/K19*100-100</f>
        <v>44.377811094452767</v>
      </c>
      <c r="L22" s="19">
        <f>L21/L19*100-100</f>
        <v>30.332681017612515</v>
      </c>
      <c r="M22" s="19">
        <f>M21/M19*100-100</f>
        <v>50.714966634890374</v>
      </c>
      <c r="N22" s="19">
        <f t="shared" ref="N22:O22" si="38">N21/N19*100-100</f>
        <v>50.384024577572973</v>
      </c>
      <c r="O22" s="19">
        <f t="shared" si="38"/>
        <v>38.139681208053702</v>
      </c>
    </row>
    <row r="23" spans="1:15" x14ac:dyDescent="0.15">
      <c r="A23" s="47"/>
      <c r="B23" s="6" t="s">
        <v>46</v>
      </c>
      <c r="C23" s="19">
        <f t="shared" ref="C23:D23" si="39">C21/C20*100-100</f>
        <v>91.346153846153868</v>
      </c>
      <c r="D23" s="19">
        <f t="shared" si="39"/>
        <v>73.258003766478339</v>
      </c>
      <c r="E23" s="19">
        <f t="shared" ref="E23:F23" si="40">E21/E20*100-100</f>
        <v>7.5743048897411285</v>
      </c>
      <c r="F23" s="19">
        <f t="shared" si="40"/>
        <v>7.4571215510812863</v>
      </c>
      <c r="G23" s="19">
        <f t="shared" ref="G23:H23" si="41">G21/G20*100-100</f>
        <v>5.6949806949806856</v>
      </c>
      <c r="H23" s="19">
        <f t="shared" si="41"/>
        <v>6.8273092369477837</v>
      </c>
      <c r="I23" s="19">
        <f t="shared" ref="I23" si="42">I21/I20*100-100</f>
        <v>-5.8626465661641589</v>
      </c>
      <c r="J23" s="19">
        <f>J21/J20*100-100</f>
        <v>-36.248331108144193</v>
      </c>
      <c r="K23" s="19">
        <f>K21/K20*100-100</f>
        <v>-37.467532467532472</v>
      </c>
      <c r="L23" s="19">
        <f>L21/L20*100-100</f>
        <v>-27.608695652173907</v>
      </c>
      <c r="M23" s="19">
        <f>M21/M20*100-100</f>
        <v>-1.6179215930304878</v>
      </c>
      <c r="N23" s="19">
        <f t="shared" ref="N23:O23" si="43">N21/N20*100-100</f>
        <v>0.72016460905351209</v>
      </c>
      <c r="O23" s="19">
        <f t="shared" si="43"/>
        <v>-5.3051541945223164</v>
      </c>
    </row>
    <row r="24" spans="1:15" x14ac:dyDescent="0.15">
      <c r="A24" s="47" t="s">
        <v>20</v>
      </c>
      <c r="B24" s="2" t="s">
        <v>41</v>
      </c>
      <c r="C24" s="18">
        <v>63730</v>
      </c>
      <c r="D24" s="18">
        <v>79270</v>
      </c>
      <c r="E24" s="18">
        <v>105890</v>
      </c>
      <c r="F24" s="18">
        <v>106470</v>
      </c>
      <c r="G24" s="18">
        <v>116780</v>
      </c>
      <c r="H24" s="18">
        <v>83360</v>
      </c>
      <c r="I24" s="18">
        <v>108900</v>
      </c>
      <c r="J24" s="18">
        <v>109680</v>
      </c>
      <c r="K24" s="18">
        <v>92090</v>
      </c>
      <c r="L24" s="18">
        <v>158260</v>
      </c>
      <c r="M24" s="18">
        <v>117930</v>
      </c>
      <c r="N24" s="18">
        <v>74560</v>
      </c>
      <c r="O24" s="18">
        <v>1216920</v>
      </c>
    </row>
    <row r="25" spans="1:15" x14ac:dyDescent="0.15">
      <c r="A25" s="47"/>
      <c r="B25" s="2" t="s">
        <v>42</v>
      </c>
      <c r="C25" s="18">
        <v>24240</v>
      </c>
      <c r="D25" s="18">
        <v>28950</v>
      </c>
      <c r="E25" s="18">
        <v>59870</v>
      </c>
      <c r="F25" s="18">
        <v>89470</v>
      </c>
      <c r="G25" s="18">
        <v>77980</v>
      </c>
      <c r="H25" s="18">
        <v>68250</v>
      </c>
      <c r="I25" s="18">
        <v>75820</v>
      </c>
      <c r="J25" s="18">
        <v>76130</v>
      </c>
      <c r="K25" s="18">
        <v>83300</v>
      </c>
      <c r="L25" s="18">
        <v>123430</v>
      </c>
      <c r="M25" s="18">
        <v>127220</v>
      </c>
      <c r="N25" s="18">
        <v>86180</v>
      </c>
      <c r="O25" s="18">
        <v>920860</v>
      </c>
    </row>
    <row r="26" spans="1:15" x14ac:dyDescent="0.15">
      <c r="A26" s="47"/>
      <c r="B26" s="2" t="s">
        <v>43</v>
      </c>
      <c r="C26" s="18">
        <v>65330</v>
      </c>
      <c r="D26" s="5">
        <v>73070</v>
      </c>
      <c r="E26" s="18">
        <v>126560</v>
      </c>
      <c r="F26" s="18">
        <v>160430</v>
      </c>
      <c r="G26" s="18">
        <v>144760</v>
      </c>
      <c r="H26" s="18">
        <v>128260</v>
      </c>
      <c r="I26" s="18">
        <v>151890</v>
      </c>
      <c r="J26" s="18">
        <v>133900</v>
      </c>
      <c r="K26" s="18">
        <v>135170</v>
      </c>
      <c r="L26" s="18">
        <v>183010</v>
      </c>
      <c r="M26" s="18">
        <v>209180</v>
      </c>
      <c r="N26" s="18">
        <v>152780</v>
      </c>
      <c r="O26" s="18">
        <v>1664340</v>
      </c>
    </row>
    <row r="27" spans="1:15" x14ac:dyDescent="0.15">
      <c r="A27" s="47"/>
      <c r="B27" s="6" t="s">
        <v>45</v>
      </c>
      <c r="C27" s="19">
        <f t="shared" ref="C27:D27" si="44">C26/C24*100-100</f>
        <v>2.5105915581358857</v>
      </c>
      <c r="D27" s="19">
        <f t="shared" si="44"/>
        <v>-7.8213700012615135</v>
      </c>
      <c r="E27" s="19">
        <f t="shared" ref="E27:K27" si="45">E26/E24*100-100</f>
        <v>19.520256870337136</v>
      </c>
      <c r="F27" s="19">
        <f t="shared" si="45"/>
        <v>50.680942988635309</v>
      </c>
      <c r="G27" s="19">
        <f t="shared" si="45"/>
        <v>23.959582120226059</v>
      </c>
      <c r="H27" s="19">
        <f t="shared" si="45"/>
        <v>53.862763915547021</v>
      </c>
      <c r="I27" s="19">
        <f t="shared" si="45"/>
        <v>39.476584022038566</v>
      </c>
      <c r="J27" s="19">
        <f t="shared" si="45"/>
        <v>22.08242159008023</v>
      </c>
      <c r="K27" s="19">
        <f t="shared" si="45"/>
        <v>46.780323596481708</v>
      </c>
      <c r="L27" s="19">
        <f t="shared" ref="L27:M27" si="46">L26/L24*100-100</f>
        <v>15.638822191330732</v>
      </c>
      <c r="M27" s="19">
        <f t="shared" si="46"/>
        <v>77.376409734588321</v>
      </c>
      <c r="N27" s="19">
        <f t="shared" ref="N27:O27" si="47">N26/N24*100-100</f>
        <v>104.9087982832618</v>
      </c>
      <c r="O27" s="19">
        <f t="shared" si="47"/>
        <v>36.766591065969834</v>
      </c>
    </row>
    <row r="28" spans="1:15" x14ac:dyDescent="0.15">
      <c r="A28" s="47"/>
      <c r="B28" s="6" t="s">
        <v>46</v>
      </c>
      <c r="C28" s="19">
        <f t="shared" ref="C28:D28" si="48">C26/C25*100-100</f>
        <v>169.513201320132</v>
      </c>
      <c r="D28" s="19">
        <f t="shared" si="48"/>
        <v>152.40069084628672</v>
      </c>
      <c r="E28" s="19">
        <f t="shared" ref="E28:F28" si="49">E26/E25*100-100</f>
        <v>111.39134792049438</v>
      </c>
      <c r="F28" s="19">
        <f t="shared" si="49"/>
        <v>79.311501061808428</v>
      </c>
      <c r="G28" s="19">
        <f t="shared" ref="G28" si="50">G26/G25*100-100</f>
        <v>85.637342908438058</v>
      </c>
      <c r="H28" s="19">
        <f t="shared" ref="H28:M28" si="51">H26/H25*100-100</f>
        <v>87.926739926739913</v>
      </c>
      <c r="I28" s="19">
        <f t="shared" si="51"/>
        <v>100.32972830387757</v>
      </c>
      <c r="J28" s="19">
        <f t="shared" si="51"/>
        <v>75.883357414948108</v>
      </c>
      <c r="K28" s="19">
        <f t="shared" si="51"/>
        <v>62.268907563025209</v>
      </c>
      <c r="L28" s="19">
        <f t="shared" si="51"/>
        <v>48.270274649598974</v>
      </c>
      <c r="M28" s="19">
        <f t="shared" si="51"/>
        <v>64.423832730702713</v>
      </c>
      <c r="N28" s="19">
        <f t="shared" ref="N28:O28" si="52">N26/N25*100-100</f>
        <v>77.280111394755181</v>
      </c>
      <c r="O28" s="19">
        <f t="shared" si="52"/>
        <v>80.737571400647198</v>
      </c>
    </row>
    <row r="29" spans="1:15" x14ac:dyDescent="0.15">
      <c r="A29" s="47" t="s">
        <v>21</v>
      </c>
      <c r="B29" s="2" t="s">
        <v>41</v>
      </c>
      <c r="C29" s="20">
        <v>9208780</v>
      </c>
      <c r="D29" s="20">
        <v>9276270</v>
      </c>
      <c r="E29" s="20">
        <v>9515070</v>
      </c>
      <c r="F29" s="20">
        <v>11284480</v>
      </c>
      <c r="G29" s="21">
        <v>9727570</v>
      </c>
      <c r="H29" s="21">
        <v>9586990</v>
      </c>
      <c r="I29" s="21">
        <v>10801410</v>
      </c>
      <c r="J29" s="21">
        <v>9486460</v>
      </c>
      <c r="K29" s="21">
        <v>8260400</v>
      </c>
      <c r="L29" s="21">
        <v>10262020</v>
      </c>
      <c r="M29" s="21">
        <v>9064070</v>
      </c>
      <c r="N29" s="21">
        <v>9182820</v>
      </c>
      <c r="O29" s="18">
        <v>115656350</v>
      </c>
    </row>
    <row r="30" spans="1:15" x14ac:dyDescent="0.15">
      <c r="A30" s="47"/>
      <c r="B30" s="2" t="s">
        <v>42</v>
      </c>
      <c r="C30" s="22">
        <v>6417530</v>
      </c>
      <c r="D30" s="22">
        <v>6180690</v>
      </c>
      <c r="E30" s="23">
        <v>7885020</v>
      </c>
      <c r="F30" s="23">
        <v>9871140</v>
      </c>
      <c r="G30" s="23">
        <v>9020700</v>
      </c>
      <c r="H30" s="23">
        <v>9571730</v>
      </c>
      <c r="I30" s="23">
        <v>11048320</v>
      </c>
      <c r="J30" s="21">
        <v>10597050</v>
      </c>
      <c r="K30" s="21">
        <v>10085160</v>
      </c>
      <c r="L30" s="24">
        <v>12497810</v>
      </c>
      <c r="M30" s="21">
        <v>12035360</v>
      </c>
      <c r="N30" s="21">
        <v>12540930</v>
      </c>
      <c r="O30" s="18">
        <v>117751450</v>
      </c>
    </row>
    <row r="31" spans="1:15" x14ac:dyDescent="0.15">
      <c r="A31" s="47"/>
      <c r="B31" s="2" t="s">
        <v>43</v>
      </c>
      <c r="C31" s="40">
        <v>11203840</v>
      </c>
      <c r="D31" s="5">
        <v>11800030</v>
      </c>
      <c r="E31" s="18">
        <v>12942350</v>
      </c>
      <c r="F31" s="18">
        <v>14359820</v>
      </c>
      <c r="G31" s="18">
        <v>13595480</v>
      </c>
      <c r="H31" s="18">
        <v>13411030</v>
      </c>
      <c r="I31" s="18">
        <v>14587080</v>
      </c>
      <c r="J31" s="18">
        <v>13341800</v>
      </c>
      <c r="K31" s="18">
        <v>12411370</v>
      </c>
      <c r="L31" s="18">
        <v>15884980</v>
      </c>
      <c r="M31" s="18">
        <v>15091920</v>
      </c>
      <c r="N31" s="18">
        <v>15832900</v>
      </c>
      <c r="O31" s="41">
        <v>164462600</v>
      </c>
    </row>
    <row r="32" spans="1:15" x14ac:dyDescent="0.15">
      <c r="A32" s="47"/>
      <c r="B32" s="6" t="s">
        <v>45</v>
      </c>
      <c r="C32" s="19">
        <f t="shared" ref="C32:D32" si="53">C31/C29*100-100</f>
        <v>21.664759066890511</v>
      </c>
      <c r="D32" s="19">
        <f t="shared" si="53"/>
        <v>27.206625076674129</v>
      </c>
      <c r="E32" s="19">
        <f t="shared" ref="E32:F32" si="54">E31/E29*100-100</f>
        <v>36.019493288015752</v>
      </c>
      <c r="F32" s="19">
        <f t="shared" si="54"/>
        <v>27.25282866379311</v>
      </c>
      <c r="G32" s="19">
        <f t="shared" ref="G32:H32" si="55">G31/G29*100-100</f>
        <v>39.762345580653744</v>
      </c>
      <c r="H32" s="19">
        <f t="shared" si="55"/>
        <v>39.887806287479179</v>
      </c>
      <c r="I32" s="19">
        <f t="shared" ref="I32:J32" si="56">I31/I29*100-100</f>
        <v>35.047924298772102</v>
      </c>
      <c r="J32" s="19">
        <f t="shared" si="56"/>
        <v>40.640449651397887</v>
      </c>
      <c r="K32" s="19">
        <f t="shared" ref="K32:L32" si="57">K31/K29*100-100</f>
        <v>50.251440608202984</v>
      </c>
      <c r="L32" s="19">
        <f t="shared" si="57"/>
        <v>54.793890481601068</v>
      </c>
      <c r="M32" s="19">
        <f t="shared" ref="M32:O32" si="58">M31/M29*100-100</f>
        <v>66.502685879522119</v>
      </c>
      <c r="N32" s="19">
        <f t="shared" si="58"/>
        <v>72.418712334555181</v>
      </c>
      <c r="O32" s="19">
        <f t="shared" si="58"/>
        <v>42.199369079172925</v>
      </c>
    </row>
    <row r="33" spans="1:15" x14ac:dyDescent="0.15">
      <c r="A33" s="47"/>
      <c r="B33" s="6" t="s">
        <v>46</v>
      </c>
      <c r="C33" s="19">
        <f t="shared" ref="C33:D33" si="59">C31/C30*100-100</f>
        <v>74.581809512382478</v>
      </c>
      <c r="D33" s="19">
        <f t="shared" si="59"/>
        <v>90.917680712024065</v>
      </c>
      <c r="E33" s="19">
        <f t="shared" ref="E33:F33" si="60">E31/E30*100-100</f>
        <v>64.138454943677999</v>
      </c>
      <c r="F33" s="19">
        <f t="shared" si="60"/>
        <v>45.472762011277325</v>
      </c>
      <c r="G33" s="19">
        <f t="shared" ref="G33:H33" si="61">G31/G30*100-100</f>
        <v>50.714246122806429</v>
      </c>
      <c r="H33" s="19">
        <f t="shared" si="61"/>
        <v>40.110826360542973</v>
      </c>
      <c r="I33" s="19">
        <f>I31/I30*100-100</f>
        <v>32.029847071771997</v>
      </c>
      <c r="J33" s="19">
        <f>J31/J30*100-100</f>
        <v>25.901076242916659</v>
      </c>
      <c r="K33" s="19">
        <f>K31/K30*100-100</f>
        <v>23.065672731022602</v>
      </c>
      <c r="L33" s="19">
        <f>L31/L30*100-100</f>
        <v>27.102108289372296</v>
      </c>
      <c r="M33" s="19">
        <f>M31/M30*100-100</f>
        <v>25.396498318288792</v>
      </c>
      <c r="N33" s="19">
        <f t="shared" ref="N33:O33" si="62">N31/N30*100-100</f>
        <v>26.249807629896665</v>
      </c>
      <c r="O33" s="19">
        <f t="shared" si="62"/>
        <v>39.669277957935975</v>
      </c>
    </row>
    <row r="34" spans="1:15" ht="21.75" customHeight="1" x14ac:dyDescent="0.15">
      <c r="O34" s="39" t="s">
        <v>50</v>
      </c>
    </row>
    <row r="35" spans="1:15" ht="19.5" customHeight="1" x14ac:dyDescent="0.15">
      <c r="O35" s="43" t="s">
        <v>52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zoomScaleNormal="100" workbookViewId="0">
      <selection activeCell="G16" sqref="G16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21.75" customHeight="1" x14ac:dyDescent="0.15">
      <c r="A1" s="35" t="str">
        <f>全体!A1</f>
        <v>宿泊旅行統計調査（2024年年間値）</v>
      </c>
    </row>
    <row r="2" spans="1:15" ht="21.75" customHeight="1" x14ac:dyDescent="0.15">
      <c r="A2" s="13" t="s">
        <v>35</v>
      </c>
    </row>
    <row r="3" spans="1:15" ht="21.75" customHeight="1" x14ac:dyDescent="0.1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16" t="s">
        <v>14</v>
      </c>
    </row>
    <row r="4" spans="1:15" x14ac:dyDescent="0.15">
      <c r="A4" s="48" t="s">
        <v>15</v>
      </c>
      <c r="B4" s="2" t="s">
        <v>41</v>
      </c>
      <c r="C4" s="18">
        <f>全体!C4-外国人!C4</f>
        <v>151880</v>
      </c>
      <c r="D4" s="18">
        <f>全体!D4-外国人!D4</f>
        <v>148880</v>
      </c>
      <c r="E4" s="18">
        <f>全体!E4-外国人!E4</f>
        <v>207200</v>
      </c>
      <c r="F4" s="18">
        <f>全体!F4-外国人!F4</f>
        <v>214250</v>
      </c>
      <c r="G4" s="18">
        <f>全体!G4-外国人!G4</f>
        <v>240640</v>
      </c>
      <c r="H4" s="18">
        <f>全体!H4-外国人!H4</f>
        <v>175180</v>
      </c>
      <c r="I4" s="18">
        <f>全体!I4-外国人!I4</f>
        <v>200180</v>
      </c>
      <c r="J4" s="18">
        <f>全体!J4-外国人!J4</f>
        <v>276470</v>
      </c>
      <c r="K4" s="18">
        <f>全体!K4-外国人!K4</f>
        <v>197080</v>
      </c>
      <c r="L4" s="18">
        <f>全体!L4-外国人!L4</f>
        <v>227250</v>
      </c>
      <c r="M4" s="18">
        <f>全体!M4-外国人!M4</f>
        <v>220850</v>
      </c>
      <c r="N4" s="18">
        <f>全体!N4-外国人!N4</f>
        <v>175100</v>
      </c>
      <c r="O4" s="18">
        <f>全体!O4-外国人!O4</f>
        <v>2434990</v>
      </c>
    </row>
    <row r="5" spans="1:15" x14ac:dyDescent="0.15">
      <c r="A5" s="49"/>
      <c r="B5" s="2" t="s">
        <v>42</v>
      </c>
      <c r="C5" s="18">
        <f>全体!C5-外国人!C5</f>
        <v>130860</v>
      </c>
      <c r="D5" s="18">
        <f>全体!D5-外国人!D5</f>
        <v>148060</v>
      </c>
      <c r="E5" s="18">
        <f>全体!E5-外国人!E5</f>
        <v>212820</v>
      </c>
      <c r="F5" s="18">
        <f>全体!F5-外国人!F5</f>
        <v>171240</v>
      </c>
      <c r="G5" s="18">
        <f>全体!G5-外国人!G5</f>
        <v>218580</v>
      </c>
      <c r="H5" s="18">
        <f>全体!H5-外国人!H5</f>
        <v>181320</v>
      </c>
      <c r="I5" s="18">
        <f>全体!I5-外国人!I5</f>
        <v>170010</v>
      </c>
      <c r="J5" s="18">
        <f>全体!J5-外国人!J5</f>
        <v>245010</v>
      </c>
      <c r="K5" s="18">
        <f>全体!K5-外国人!K5</f>
        <v>187730</v>
      </c>
      <c r="L5" s="18">
        <f>全体!L5-外国人!L5</f>
        <v>180070</v>
      </c>
      <c r="M5" s="18">
        <f>全体!M5-外国人!M5</f>
        <v>191730</v>
      </c>
      <c r="N5" s="18">
        <f>全体!N5-外国人!N5</f>
        <v>167330</v>
      </c>
      <c r="O5" s="18">
        <f>全体!O5-外国人!O5</f>
        <v>2204760</v>
      </c>
    </row>
    <row r="6" spans="1:15" x14ac:dyDescent="0.15">
      <c r="A6" s="49"/>
      <c r="B6" s="2" t="s">
        <v>43</v>
      </c>
      <c r="C6" s="18">
        <f>全体!C6-外国人!C6</f>
        <v>147150</v>
      </c>
      <c r="D6" s="18">
        <f>全体!D6-外国人!D6</f>
        <v>149960</v>
      </c>
      <c r="E6" s="18">
        <f>全体!E6-外国人!E6</f>
        <v>209350</v>
      </c>
      <c r="F6" s="18">
        <f>全体!F6-外国人!F6</f>
        <v>192570</v>
      </c>
      <c r="G6" s="18">
        <f>全体!G6-外国人!G6</f>
        <v>220240</v>
      </c>
      <c r="H6" s="18">
        <f>全体!H6-外国人!H6</f>
        <v>158180</v>
      </c>
      <c r="I6" s="18">
        <f>全体!I6-外国人!I6</f>
        <v>180370</v>
      </c>
      <c r="J6" s="18">
        <f>全体!J6-外国人!J6</f>
        <v>261120</v>
      </c>
      <c r="K6" s="18">
        <f>全体!K6-外国人!K6</f>
        <v>192270</v>
      </c>
      <c r="L6" s="18">
        <f>全体!L6-外国人!L6</f>
        <v>218230</v>
      </c>
      <c r="M6" s="18">
        <f>全体!M6-外国人!M6</f>
        <v>233990</v>
      </c>
      <c r="N6" s="18">
        <f>全体!N6-外国人!N6</f>
        <v>201130</v>
      </c>
      <c r="O6" s="18">
        <f>全体!O6-外国人!O6</f>
        <v>2364550</v>
      </c>
    </row>
    <row r="7" spans="1:15" x14ac:dyDescent="0.15">
      <c r="A7" s="49"/>
      <c r="B7" s="6" t="s">
        <v>45</v>
      </c>
      <c r="C7" s="19">
        <f t="shared" ref="C7:D7" si="0">C6/C4*100-100</f>
        <v>-3.1143007637608662</v>
      </c>
      <c r="D7" s="19">
        <f t="shared" si="0"/>
        <v>0.72541644277271189</v>
      </c>
      <c r="E7" s="19">
        <f t="shared" ref="E7:F7" si="1">E6/E4*100-100</f>
        <v>1.0376447876447799</v>
      </c>
      <c r="F7" s="19">
        <f t="shared" si="1"/>
        <v>-10.119019836639438</v>
      </c>
      <c r="G7" s="19">
        <f t="shared" ref="G7:H7" si="2">G6/G4*100-100</f>
        <v>-8.4773936170212778</v>
      </c>
      <c r="H7" s="19">
        <f t="shared" si="2"/>
        <v>-9.7043041443087077</v>
      </c>
      <c r="I7" s="19">
        <f t="shared" ref="I7:J7" si="3">I6/I4*100-100</f>
        <v>-9.8960935158357444</v>
      </c>
      <c r="J7" s="19">
        <f t="shared" si="3"/>
        <v>-5.5521394726371796</v>
      </c>
      <c r="K7" s="19">
        <f t="shared" ref="K7:L7" si="4">K6/K4*100-100</f>
        <v>-2.4406332453825854</v>
      </c>
      <c r="L7" s="19">
        <f t="shared" si="4"/>
        <v>-3.9691969196919672</v>
      </c>
      <c r="M7" s="19">
        <f t="shared" ref="M7:O7" si="5">M6/M4*100-100</f>
        <v>5.9497396422911493</v>
      </c>
      <c r="N7" s="19">
        <f t="shared" si="5"/>
        <v>14.865790976584805</v>
      </c>
      <c r="O7" s="19">
        <f t="shared" si="5"/>
        <v>-2.8928250218686742</v>
      </c>
    </row>
    <row r="8" spans="1:15" x14ac:dyDescent="0.15">
      <c r="A8" s="50"/>
      <c r="B8" s="6" t="s">
        <v>46</v>
      </c>
      <c r="C8" s="19">
        <f t="shared" ref="C8:D8" si="6">C6/C5*100-100</f>
        <v>12.448418156808799</v>
      </c>
      <c r="D8" s="19">
        <f t="shared" si="6"/>
        <v>1.2832635418073721</v>
      </c>
      <c r="E8" s="19">
        <f t="shared" ref="E8:F8" si="7">E6/E5*100-100</f>
        <v>-1.6304858565924292</v>
      </c>
      <c r="F8" s="19">
        <f t="shared" si="7"/>
        <v>12.456201822004203</v>
      </c>
      <c r="G8" s="19">
        <f t="shared" ref="G8:H8" si="8">G6/G5*100-100</f>
        <v>0.75944734193429042</v>
      </c>
      <c r="H8" s="19">
        <f t="shared" si="8"/>
        <v>-12.761967791749399</v>
      </c>
      <c r="I8" s="19">
        <f t="shared" ref="I8:J8" si="9">I6/I5*100-100</f>
        <v>6.0937591906358364</v>
      </c>
      <c r="J8" s="19">
        <f t="shared" si="9"/>
        <v>6.5752418268642145</v>
      </c>
      <c r="K8" s="19">
        <f t="shared" ref="K8:L8" si="10">K6/K5*100-100</f>
        <v>2.4183668033878547</v>
      </c>
      <c r="L8" s="19">
        <f t="shared" si="10"/>
        <v>21.191758760482031</v>
      </c>
      <c r="M8" s="19">
        <f t="shared" ref="M8:O8" si="11">M6/M5*100-100</f>
        <v>22.041412402858199</v>
      </c>
      <c r="N8" s="19">
        <f t="shared" si="11"/>
        <v>20.199605569832073</v>
      </c>
      <c r="O8" s="19">
        <f t="shared" si="11"/>
        <v>7.2475008617717975</v>
      </c>
    </row>
    <row r="9" spans="1:15" x14ac:dyDescent="0.15">
      <c r="A9" s="48" t="s">
        <v>16</v>
      </c>
      <c r="B9" s="17" t="s">
        <v>17</v>
      </c>
      <c r="C9" s="18">
        <f>全体!C9-外国人!C9</f>
        <v>237920</v>
      </c>
      <c r="D9" s="18">
        <f>全体!D9-外国人!D9</f>
        <v>247050</v>
      </c>
      <c r="E9" s="18">
        <f>全体!E9-外国人!E9</f>
        <v>334310</v>
      </c>
      <c r="F9" s="18">
        <f>全体!F9-外国人!F9</f>
        <v>316720</v>
      </c>
      <c r="G9" s="18">
        <f>全体!G9-外国人!G9</f>
        <v>338770</v>
      </c>
      <c r="H9" s="18">
        <f>全体!H9-外国人!H9</f>
        <v>270790</v>
      </c>
      <c r="I9" s="18">
        <f>全体!I9-外国人!I9</f>
        <v>319910</v>
      </c>
      <c r="J9" s="18">
        <f>全体!J9-外国人!J9</f>
        <v>469990</v>
      </c>
      <c r="K9" s="18">
        <f>全体!K9-外国人!K9</f>
        <v>343290</v>
      </c>
      <c r="L9" s="18">
        <f>全体!L9-外国人!L9</f>
        <v>353970</v>
      </c>
      <c r="M9" s="18">
        <f>全体!M9-外国人!M9</f>
        <v>357860</v>
      </c>
      <c r="N9" s="18">
        <f>全体!N9-外国人!N9</f>
        <v>296960</v>
      </c>
      <c r="O9" s="18">
        <f>全体!O9-外国人!O9</f>
        <v>3887520</v>
      </c>
    </row>
    <row r="10" spans="1:15" x14ac:dyDescent="0.15">
      <c r="A10" s="49"/>
      <c r="B10" s="17" t="s">
        <v>32</v>
      </c>
      <c r="C10" s="18">
        <f>全体!C10-外国人!C10</f>
        <v>242340</v>
      </c>
      <c r="D10" s="18">
        <f>全体!D10-外国人!D10</f>
        <v>262840</v>
      </c>
      <c r="E10" s="18">
        <f>全体!E10-外国人!E10</f>
        <v>383490</v>
      </c>
      <c r="F10" s="18">
        <f>全体!F10-外国人!F10</f>
        <v>294040</v>
      </c>
      <c r="G10" s="18">
        <f>全体!G10-外国人!G10</f>
        <v>353050</v>
      </c>
      <c r="H10" s="18">
        <f>全体!H10-外国人!H10</f>
        <v>280720</v>
      </c>
      <c r="I10" s="18">
        <f>全体!I10-外国人!I10</f>
        <v>347290</v>
      </c>
      <c r="J10" s="18">
        <f>全体!J10-外国人!J10</f>
        <v>430230</v>
      </c>
      <c r="K10" s="18">
        <f>全体!K10-外国人!K10</f>
        <v>354670</v>
      </c>
      <c r="L10" s="18">
        <f>全体!L10-外国人!L10</f>
        <v>342960</v>
      </c>
      <c r="M10" s="18">
        <f>全体!M10-外国人!M10</f>
        <v>342850</v>
      </c>
      <c r="N10" s="18">
        <f>全体!N10-外国人!N10</f>
        <v>286800</v>
      </c>
      <c r="O10" s="18">
        <f>全体!O10-外国人!O10</f>
        <v>3921310</v>
      </c>
    </row>
    <row r="11" spans="1:15" x14ac:dyDescent="0.15">
      <c r="A11" s="49"/>
      <c r="B11" s="17" t="s">
        <v>37</v>
      </c>
      <c r="C11" s="18">
        <f>全体!C11-外国人!C11</f>
        <v>231600</v>
      </c>
      <c r="D11" s="18">
        <f>全体!D11-外国人!D11</f>
        <v>264910</v>
      </c>
      <c r="E11" s="18">
        <f>全体!E11-外国人!E11</f>
        <v>359460</v>
      </c>
      <c r="F11" s="18">
        <f>全体!F11-外国人!F11</f>
        <v>340720</v>
      </c>
      <c r="G11" s="18">
        <f>全体!G11-外国人!G11</f>
        <v>322910</v>
      </c>
      <c r="H11" s="18">
        <f>全体!H11-外国人!H11</f>
        <v>263100</v>
      </c>
      <c r="I11" s="18">
        <f>全体!I11-外国人!I11</f>
        <v>306350</v>
      </c>
      <c r="J11" s="18">
        <f>全体!J11-外国人!J11</f>
        <v>451880</v>
      </c>
      <c r="K11" s="18">
        <f>全体!K11-外国人!K11</f>
        <v>349110</v>
      </c>
      <c r="L11" s="18">
        <f>全体!L11-外国人!L11</f>
        <v>335120</v>
      </c>
      <c r="M11" s="18">
        <f>全体!M11-外国人!M11</f>
        <v>342860</v>
      </c>
      <c r="N11" s="18">
        <f>全体!N11-外国人!N11</f>
        <v>271940</v>
      </c>
      <c r="O11" s="18">
        <f>全体!O11-外国人!O11</f>
        <v>3839980</v>
      </c>
    </row>
    <row r="12" spans="1:15" x14ac:dyDescent="0.15">
      <c r="A12" s="49"/>
      <c r="B12" s="6" t="s">
        <v>45</v>
      </c>
      <c r="C12" s="19">
        <f t="shared" ref="C12:D12" si="12">C11/C9*100-100</f>
        <v>-2.6563550773369258</v>
      </c>
      <c r="D12" s="19">
        <f t="shared" si="12"/>
        <v>7.2293058085407722</v>
      </c>
      <c r="E12" s="19">
        <f t="shared" ref="E12:F12" si="13">E11/E9*100-100</f>
        <v>7.5229577338398457</v>
      </c>
      <c r="F12" s="19">
        <f t="shared" si="13"/>
        <v>7.5776711290729963</v>
      </c>
      <c r="G12" s="19">
        <f t="shared" ref="G12:H12" si="14">G11/G9*100-100</f>
        <v>-4.6816424122561102</v>
      </c>
      <c r="H12" s="19">
        <f t="shared" si="14"/>
        <v>-2.8398389896229617</v>
      </c>
      <c r="I12" s="19">
        <f t="shared" ref="I12:J12" si="15">I11/I9*100-100</f>
        <v>-4.2386921321621713</v>
      </c>
      <c r="J12" s="19">
        <f t="shared" si="15"/>
        <v>-3.8532734739036982</v>
      </c>
      <c r="K12" s="19">
        <f t="shared" ref="K12:L12" si="16">K11/K9*100-100</f>
        <v>1.6953596084942717</v>
      </c>
      <c r="L12" s="19">
        <f t="shared" si="16"/>
        <v>-5.3253100545243939</v>
      </c>
      <c r="M12" s="19">
        <f t="shared" ref="M12:O12" si="17">M11/M9*100-100</f>
        <v>-4.1915833007321339</v>
      </c>
      <c r="N12" s="19">
        <f t="shared" si="17"/>
        <v>-8.4253771551724128</v>
      </c>
      <c r="O12" s="19">
        <f t="shared" si="17"/>
        <v>-1.2228875992920933</v>
      </c>
    </row>
    <row r="13" spans="1:15" x14ac:dyDescent="0.15">
      <c r="A13" s="50"/>
      <c r="B13" s="6" t="s">
        <v>46</v>
      </c>
      <c r="C13" s="19">
        <f t="shared" ref="C13:D13" si="18">C11/C10*100-100</f>
        <v>-4.4317900470413463</v>
      </c>
      <c r="D13" s="19">
        <f t="shared" si="18"/>
        <v>0.78755136204536313</v>
      </c>
      <c r="E13" s="19">
        <f t="shared" ref="E13:F13" si="19">E11/E10*100-100</f>
        <v>-6.2661347101619356</v>
      </c>
      <c r="F13" s="19">
        <f t="shared" si="19"/>
        <v>15.875391103251275</v>
      </c>
      <c r="G13" s="19">
        <f t="shared" ref="G13:H13" si="20">G11/G10*100-100</f>
        <v>-8.5370344143888985</v>
      </c>
      <c r="H13" s="19">
        <f t="shared" si="20"/>
        <v>-6.2767170133941335</v>
      </c>
      <c r="I13" s="19">
        <f t="shared" ref="I13:J13" si="21">I11/I10*100-100</f>
        <v>-11.788418900630589</v>
      </c>
      <c r="J13" s="19">
        <f t="shared" si="21"/>
        <v>5.032192083304281</v>
      </c>
      <c r="K13" s="19">
        <f t="shared" ref="K13:L13" si="22">K11/K10*100-100</f>
        <v>-1.5676544393379714</v>
      </c>
      <c r="L13" s="19">
        <f t="shared" si="22"/>
        <v>-2.2859808724049486</v>
      </c>
      <c r="M13" s="19">
        <f t="shared" ref="M13:O13" si="23">M11/M10*100-100</f>
        <v>2.9167274318240288E-3</v>
      </c>
      <c r="N13" s="19">
        <f t="shared" si="23"/>
        <v>-5.1813110181311117</v>
      </c>
      <c r="O13" s="19">
        <f t="shared" si="23"/>
        <v>-2.0740517837151344</v>
      </c>
    </row>
    <row r="14" spans="1:15" x14ac:dyDescent="0.15">
      <c r="A14" s="48" t="s">
        <v>18</v>
      </c>
      <c r="B14" s="17" t="s">
        <v>17</v>
      </c>
      <c r="C14" s="18">
        <f>全体!C14-外国人!C14</f>
        <v>280740</v>
      </c>
      <c r="D14" s="18">
        <f>全体!D14-外国人!D14</f>
        <v>279120</v>
      </c>
      <c r="E14" s="18">
        <f>全体!E14-外国人!E14</f>
        <v>371140</v>
      </c>
      <c r="F14" s="18">
        <f>全体!F14-外国人!F14</f>
        <v>357890</v>
      </c>
      <c r="G14" s="18">
        <f>全体!G14-外国人!G14</f>
        <v>362950</v>
      </c>
      <c r="H14" s="18">
        <f>全体!H14-外国人!H14</f>
        <v>296720</v>
      </c>
      <c r="I14" s="18">
        <f>全体!I14-外国人!I14</f>
        <v>345970</v>
      </c>
      <c r="J14" s="18">
        <f>全体!J14-外国人!J14</f>
        <v>449370</v>
      </c>
      <c r="K14" s="18">
        <f>全体!K14-外国人!K14</f>
        <v>330340</v>
      </c>
      <c r="L14" s="18">
        <f>全体!L14-外国人!L14</f>
        <v>373160</v>
      </c>
      <c r="M14" s="18">
        <f>全体!M14-外国人!M14</f>
        <v>401040</v>
      </c>
      <c r="N14" s="18">
        <f>全体!N14-外国人!N14</f>
        <v>320800</v>
      </c>
      <c r="O14" s="18">
        <f>全体!O14-外国人!O14</f>
        <v>4169250</v>
      </c>
    </row>
    <row r="15" spans="1:15" x14ac:dyDescent="0.15">
      <c r="A15" s="49"/>
      <c r="B15" s="17" t="s">
        <v>32</v>
      </c>
      <c r="C15" s="18">
        <f>全体!C15-外国人!C15</f>
        <v>301050</v>
      </c>
      <c r="D15" s="18">
        <f>全体!D15-外国人!D15</f>
        <v>330430</v>
      </c>
      <c r="E15" s="18">
        <f>全体!E15-外国人!E15</f>
        <v>448580</v>
      </c>
      <c r="F15" s="18">
        <f>全体!F15-外国人!F15</f>
        <v>345280</v>
      </c>
      <c r="G15" s="18">
        <f>全体!G15-外国人!G15</f>
        <v>424640</v>
      </c>
      <c r="H15" s="18">
        <f>全体!H15-外国人!H15</f>
        <v>339000</v>
      </c>
      <c r="I15" s="18">
        <f>全体!I15-外国人!I15</f>
        <v>337300</v>
      </c>
      <c r="J15" s="18">
        <f>全体!J15-外国人!J15</f>
        <v>473850</v>
      </c>
      <c r="K15" s="18">
        <f>全体!K15-外国人!K15</f>
        <v>350890</v>
      </c>
      <c r="L15" s="18">
        <f>全体!L15-外国人!L15</f>
        <v>401430</v>
      </c>
      <c r="M15" s="18">
        <f>全体!M15-外国人!M15</f>
        <v>407110</v>
      </c>
      <c r="N15" s="18">
        <f>全体!N15-外国人!N15</f>
        <v>330170</v>
      </c>
      <c r="O15" s="18">
        <f>全体!O15-外国人!O15</f>
        <v>4489730</v>
      </c>
    </row>
    <row r="16" spans="1:15" x14ac:dyDescent="0.15">
      <c r="A16" s="49"/>
      <c r="B16" s="17" t="s">
        <v>37</v>
      </c>
      <c r="C16" s="18">
        <f>全体!C16-外国人!C16</f>
        <v>254360</v>
      </c>
      <c r="D16" s="18">
        <f>全体!D16-外国人!D16</f>
        <v>275810</v>
      </c>
      <c r="E16" s="18">
        <f>全体!E16-外国人!E16</f>
        <v>365590</v>
      </c>
      <c r="F16" s="18">
        <f>全体!F16-外国人!F16</f>
        <v>321630</v>
      </c>
      <c r="G16" s="18">
        <f>全体!G16-外国人!G16</f>
        <v>332790</v>
      </c>
      <c r="H16" s="18">
        <f>全体!H16-外国人!H16</f>
        <v>269280</v>
      </c>
      <c r="I16" s="18">
        <f>全体!I16-外国人!I16</f>
        <v>322890</v>
      </c>
      <c r="J16" s="18">
        <f>全体!J16-外国人!J16</f>
        <v>412310</v>
      </c>
      <c r="K16" s="18">
        <f>全体!K16-外国人!K16</f>
        <v>340260</v>
      </c>
      <c r="L16" s="18">
        <f>全体!L16-外国人!L16</f>
        <v>353760</v>
      </c>
      <c r="M16" s="18">
        <f>全体!M16-外国人!M16</f>
        <v>382980</v>
      </c>
      <c r="N16" s="18">
        <f>全体!N16-外国人!N16</f>
        <v>288900</v>
      </c>
      <c r="O16" s="18">
        <f>全体!O16-外国人!O16</f>
        <v>3920570</v>
      </c>
    </row>
    <row r="17" spans="1:15" x14ac:dyDescent="0.15">
      <c r="A17" s="49"/>
      <c r="B17" s="6" t="s">
        <v>45</v>
      </c>
      <c r="C17" s="19">
        <f t="shared" ref="C17:D17" si="24">C16/C14*100-100</f>
        <v>-9.3965947139702166</v>
      </c>
      <c r="D17" s="19">
        <f t="shared" si="24"/>
        <v>-1.1858698767555182</v>
      </c>
      <c r="E17" s="19">
        <f t="shared" ref="E17:F17" si="25">E16/E14*100-100</f>
        <v>-1.495392574230749</v>
      </c>
      <c r="F17" s="19">
        <f t="shared" si="25"/>
        <v>-10.131604683003161</v>
      </c>
      <c r="G17" s="19">
        <f t="shared" ref="G17:H17" si="26">G16/G14*100-100</f>
        <v>-8.3096845295495143</v>
      </c>
      <c r="H17" s="19">
        <f t="shared" si="26"/>
        <v>-9.247775680776499</v>
      </c>
      <c r="I17" s="19">
        <f t="shared" ref="I17:J17" si="27">I16/I14*100-100</f>
        <v>-6.6710986501719844</v>
      </c>
      <c r="J17" s="19">
        <f t="shared" si="27"/>
        <v>-8.2471014976522667</v>
      </c>
      <c r="K17" s="19">
        <f t="shared" ref="K17:L17" si="28">K16/K14*100-100</f>
        <v>3.0029666404310689</v>
      </c>
      <c r="L17" s="19">
        <f t="shared" si="28"/>
        <v>-5.1988423196484064</v>
      </c>
      <c r="M17" s="19">
        <f t="shared" ref="M17:O17" si="29">M16/M14*100-100</f>
        <v>-4.5032914422501449</v>
      </c>
      <c r="N17" s="19">
        <f t="shared" si="29"/>
        <v>-9.9438902743142137</v>
      </c>
      <c r="O17" s="19">
        <f t="shared" si="29"/>
        <v>-5.9646219344006681</v>
      </c>
    </row>
    <row r="18" spans="1:15" x14ac:dyDescent="0.15">
      <c r="A18" s="50"/>
      <c r="B18" s="6" t="s">
        <v>46</v>
      </c>
      <c r="C18" s="19">
        <f t="shared" ref="C18:D18" si="30">C16/C15*100-100</f>
        <v>-15.509051652549417</v>
      </c>
      <c r="D18" s="19">
        <f t="shared" si="30"/>
        <v>-16.529976091759224</v>
      </c>
      <c r="E18" s="19">
        <f t="shared" ref="E18:F18" si="31">E16/E15*100-100</f>
        <v>-18.500601899326767</v>
      </c>
      <c r="F18" s="19">
        <f t="shared" si="31"/>
        <v>-6.8495134383688594</v>
      </c>
      <c r="G18" s="19">
        <f t="shared" ref="G18:H18" si="32">G16/G15*100-100</f>
        <v>-21.630086661642807</v>
      </c>
      <c r="H18" s="19">
        <f t="shared" si="32"/>
        <v>-20.56637168141593</v>
      </c>
      <c r="I18" s="19">
        <f t="shared" ref="I18:J18" si="33">I16/I15*100-100</f>
        <v>-4.2721612807589651</v>
      </c>
      <c r="J18" s="19">
        <f t="shared" si="33"/>
        <v>-12.987232246491516</v>
      </c>
      <c r="K18" s="19">
        <f t="shared" ref="K18:L18" si="34">K16/K15*100-100</f>
        <v>-3.0294394254609642</v>
      </c>
      <c r="L18" s="19">
        <f t="shared" si="34"/>
        <v>-11.875046708018829</v>
      </c>
      <c r="M18" s="19">
        <f t="shared" ref="M18:O18" si="35">M16/M15*100-100</f>
        <v>-5.9271449976664741</v>
      </c>
      <c r="N18" s="19">
        <f t="shared" si="35"/>
        <v>-12.499621407153896</v>
      </c>
      <c r="O18" s="19">
        <f t="shared" si="35"/>
        <v>-12.676931574949947</v>
      </c>
    </row>
    <row r="19" spans="1:15" x14ac:dyDescent="0.15">
      <c r="A19" s="47" t="s">
        <v>19</v>
      </c>
      <c r="B19" s="17" t="s">
        <v>17</v>
      </c>
      <c r="C19" s="18">
        <f>全体!C19-外国人!C19</f>
        <v>161170</v>
      </c>
      <c r="D19" s="18">
        <f>全体!D19-外国人!D19</f>
        <v>185760</v>
      </c>
      <c r="E19" s="18">
        <f>全体!E19-外国人!E19</f>
        <v>255540</v>
      </c>
      <c r="F19" s="18">
        <f>全体!F19-外国人!F19</f>
        <v>264730</v>
      </c>
      <c r="G19" s="18">
        <f>全体!G19-外国人!G19</f>
        <v>279760</v>
      </c>
      <c r="H19" s="18">
        <f>全体!H19-外国人!H19</f>
        <v>199800</v>
      </c>
      <c r="I19" s="18">
        <f>全体!I19-外国人!I19</f>
        <v>230350</v>
      </c>
      <c r="J19" s="18">
        <f>全体!J19-外国人!J19</f>
        <v>338720</v>
      </c>
      <c r="K19" s="18">
        <f>全体!K19-外国人!K19</f>
        <v>217020</v>
      </c>
      <c r="L19" s="18">
        <f>全体!L19-外国人!L19</f>
        <v>233190</v>
      </c>
      <c r="M19" s="18">
        <f>全体!M19-外国人!M19</f>
        <v>251840</v>
      </c>
      <c r="N19" s="18">
        <f>全体!N19-外国人!N19</f>
        <v>189860</v>
      </c>
      <c r="O19" s="18">
        <f>全体!O19-外国人!O19</f>
        <v>2807750</v>
      </c>
    </row>
    <row r="20" spans="1:15" x14ac:dyDescent="0.15">
      <c r="A20" s="47"/>
      <c r="B20" s="17" t="s">
        <v>32</v>
      </c>
      <c r="C20" s="18">
        <f>全体!C20-外国人!C20</f>
        <v>219850</v>
      </c>
      <c r="D20" s="18">
        <f>全体!D20-外国人!D20</f>
        <v>240450</v>
      </c>
      <c r="E20" s="18">
        <f>全体!E20-外国人!E20</f>
        <v>355200</v>
      </c>
      <c r="F20" s="18">
        <f>全体!F20-外国人!F20</f>
        <v>271100</v>
      </c>
      <c r="G20" s="18">
        <f>全体!G20-外国人!G20</f>
        <v>334970</v>
      </c>
      <c r="H20" s="18">
        <f>全体!H20-外国人!H20</f>
        <v>246300</v>
      </c>
      <c r="I20" s="18">
        <f>全体!I20-外国人!I20</f>
        <v>295590</v>
      </c>
      <c r="J20" s="18">
        <f>全体!J20-外国人!J20</f>
        <v>418390</v>
      </c>
      <c r="K20" s="18">
        <f>全体!K20-外国人!K20</f>
        <v>292870</v>
      </c>
      <c r="L20" s="18">
        <f>全体!L20-外国人!L20</f>
        <v>339390</v>
      </c>
      <c r="M20" s="18">
        <f>全体!M20-外国人!M20</f>
        <v>343370</v>
      </c>
      <c r="N20" s="18">
        <f>全体!N20-外国人!N20</f>
        <v>255230</v>
      </c>
      <c r="O20" s="18">
        <f>全体!O20-外国人!O20</f>
        <v>3612700</v>
      </c>
    </row>
    <row r="21" spans="1:15" x14ac:dyDescent="0.15">
      <c r="A21" s="47"/>
      <c r="B21" s="17" t="s">
        <v>37</v>
      </c>
      <c r="C21" s="18">
        <f>全体!C21-外国人!C21</f>
        <v>167920</v>
      </c>
      <c r="D21" s="18">
        <f>全体!D21-外国人!D21</f>
        <v>183130</v>
      </c>
      <c r="E21" s="18">
        <f>全体!E21-外国人!E21</f>
        <v>263590</v>
      </c>
      <c r="F21" s="18">
        <f>全体!F21-外国人!F21</f>
        <v>217300</v>
      </c>
      <c r="G21" s="18">
        <f>全体!G21-外国人!G21</f>
        <v>251250</v>
      </c>
      <c r="H21" s="18">
        <f>全体!H21-外国人!H21</f>
        <v>181080</v>
      </c>
      <c r="I21" s="18">
        <f>全体!I21-外国人!I21</f>
        <v>263100</v>
      </c>
      <c r="J21" s="18">
        <f>全体!J21-外国人!J21</f>
        <v>345420</v>
      </c>
      <c r="K21" s="18">
        <f>全体!K21-外国人!K21</f>
        <v>234780</v>
      </c>
      <c r="L21" s="18">
        <f>全体!L21-外国人!L21</f>
        <v>234100</v>
      </c>
      <c r="M21" s="18">
        <f>全体!M21-外国人!M21</f>
        <v>253310</v>
      </c>
      <c r="N21" s="18">
        <f>全体!N21-外国人!N21</f>
        <v>195320</v>
      </c>
      <c r="O21" s="18">
        <f>全体!O21-外国人!O21</f>
        <v>2790290</v>
      </c>
    </row>
    <row r="22" spans="1:15" x14ac:dyDescent="0.15">
      <c r="A22" s="47"/>
      <c r="B22" s="6" t="s">
        <v>45</v>
      </c>
      <c r="C22" s="19">
        <f t="shared" ref="C22:D22" si="36">C21/C19*100-100</f>
        <v>4.1881243407582076</v>
      </c>
      <c r="D22" s="19">
        <f t="shared" si="36"/>
        <v>-1.4158053402239403</v>
      </c>
      <c r="E22" s="19">
        <f t="shared" ref="E22:F22" si="37">E21/E19*100-100</f>
        <v>3.1501917508022217</v>
      </c>
      <c r="F22" s="19">
        <f t="shared" si="37"/>
        <v>-17.916367619839079</v>
      </c>
      <c r="G22" s="19">
        <f t="shared" ref="G22:H22" si="38">G21/G19*100-100</f>
        <v>-10.190877895338858</v>
      </c>
      <c r="H22" s="19">
        <f t="shared" si="38"/>
        <v>-9.3693693693693803</v>
      </c>
      <c r="I22" s="19">
        <f t="shared" ref="I22:J22" si="39">I21/I19*100-100</f>
        <v>14.217495116127623</v>
      </c>
      <c r="J22" s="19">
        <f t="shared" si="39"/>
        <v>1.9780349551251817</v>
      </c>
      <c r="K22" s="19">
        <f t="shared" ref="K22:L22" si="40">K21/K19*100-100</f>
        <v>8.1835775504561781</v>
      </c>
      <c r="L22" s="19">
        <f t="shared" si="40"/>
        <v>0.39023971868432739</v>
      </c>
      <c r="M22" s="19">
        <f t="shared" ref="M22:O22" si="41">M21/M19*100-100</f>
        <v>0.58370393900888473</v>
      </c>
      <c r="N22" s="19">
        <f t="shared" si="41"/>
        <v>2.8758032234277948</v>
      </c>
      <c r="O22" s="19">
        <f t="shared" si="41"/>
        <v>-0.62185023595405653</v>
      </c>
    </row>
    <row r="23" spans="1:15" x14ac:dyDescent="0.15">
      <c r="A23" s="47"/>
      <c r="B23" s="6" t="s">
        <v>46</v>
      </c>
      <c r="C23" s="19">
        <f t="shared" ref="C23:D23" si="42">C21/C20*100-100</f>
        <v>-23.620650443484195</v>
      </c>
      <c r="D23" s="19">
        <f t="shared" si="42"/>
        <v>-23.83863589103764</v>
      </c>
      <c r="E23" s="19">
        <f t="shared" ref="E23:F23" si="43">E21/E20*100-100</f>
        <v>-25.791103603603602</v>
      </c>
      <c r="F23" s="19">
        <f t="shared" si="43"/>
        <v>-19.845075617853198</v>
      </c>
      <c r="G23" s="19">
        <f t="shared" ref="G23:H23" si="44">G21/G20*100-100</f>
        <v>-24.993282980565425</v>
      </c>
      <c r="H23" s="19">
        <f t="shared" si="44"/>
        <v>-26.479902557856278</v>
      </c>
      <c r="I23" s="19">
        <f t="shared" ref="I23:J23" si="45">I21/I20*100-100</f>
        <v>-10.991576169694511</v>
      </c>
      <c r="J23" s="19">
        <f t="shared" si="45"/>
        <v>-17.440665407873041</v>
      </c>
      <c r="K23" s="19">
        <f t="shared" ref="K23:L23" si="46">K21/K20*100-100</f>
        <v>-19.834738962679694</v>
      </c>
      <c r="L23" s="19">
        <f t="shared" si="46"/>
        <v>-31.023306520522112</v>
      </c>
      <c r="M23" s="19">
        <f t="shared" ref="M23:O23" si="47">M21/M20*100-100</f>
        <v>-26.228266884119165</v>
      </c>
      <c r="N23" s="19">
        <f t="shared" si="47"/>
        <v>-23.472945970301296</v>
      </c>
      <c r="O23" s="19">
        <f t="shared" si="47"/>
        <v>-22.764414426882936</v>
      </c>
    </row>
    <row r="24" spans="1:15" x14ac:dyDescent="0.15">
      <c r="A24" s="48" t="s">
        <v>20</v>
      </c>
      <c r="B24" s="17" t="s">
        <v>17</v>
      </c>
      <c r="C24" s="18">
        <f>全体!C24-外国人!C24</f>
        <v>831720</v>
      </c>
      <c r="D24" s="18">
        <f>全体!D24-外国人!D24</f>
        <v>860820</v>
      </c>
      <c r="E24" s="18">
        <f>全体!E24-外国人!E24</f>
        <v>1168190</v>
      </c>
      <c r="F24" s="18">
        <f>全体!F24-外国人!F24</f>
        <v>1153590</v>
      </c>
      <c r="G24" s="18">
        <f>全体!G24-外国人!G24</f>
        <v>1222110</v>
      </c>
      <c r="H24" s="18">
        <f>全体!H24-外国人!H24</f>
        <v>942500</v>
      </c>
      <c r="I24" s="18">
        <f>全体!I24-外国人!I24</f>
        <v>1096410</v>
      </c>
      <c r="J24" s="18">
        <f>全体!J24-外国人!J24</f>
        <v>1534550</v>
      </c>
      <c r="K24" s="18">
        <f>全体!K24-外国人!K24</f>
        <v>1087740</v>
      </c>
      <c r="L24" s="18">
        <f>全体!L24-外国人!L24</f>
        <v>1187570</v>
      </c>
      <c r="M24" s="18">
        <f>全体!M24-外国人!M24</f>
        <v>1231590</v>
      </c>
      <c r="N24" s="18">
        <f>全体!N24-外国人!N24</f>
        <v>982730</v>
      </c>
      <c r="O24" s="18">
        <f>全体!O24-外国人!O24</f>
        <v>13299510</v>
      </c>
    </row>
    <row r="25" spans="1:15" x14ac:dyDescent="0.15">
      <c r="A25" s="49"/>
      <c r="B25" s="17" t="s">
        <v>32</v>
      </c>
      <c r="C25" s="18">
        <f>全体!C25-外国人!C25</f>
        <v>894110</v>
      </c>
      <c r="D25" s="18">
        <f>全体!D25-外国人!D25</f>
        <v>981790</v>
      </c>
      <c r="E25" s="18">
        <f>全体!E25-外国人!E25</f>
        <v>1400100</v>
      </c>
      <c r="F25" s="18">
        <f>全体!F25-外国人!F25</f>
        <v>1081660</v>
      </c>
      <c r="G25" s="18">
        <f>全体!G25-外国人!G25</f>
        <v>1331250</v>
      </c>
      <c r="H25" s="18">
        <f>全体!H25-外国人!H25</f>
        <v>1047330</v>
      </c>
      <c r="I25" s="18">
        <f>全体!I25-外国人!I25</f>
        <v>1150200</v>
      </c>
      <c r="J25" s="18">
        <f>全体!J25-外国人!J25</f>
        <v>1567470</v>
      </c>
      <c r="K25" s="18">
        <f>全体!K25-外国人!K25</f>
        <v>1186150</v>
      </c>
      <c r="L25" s="18">
        <f>全体!L25-外国人!L25</f>
        <v>1263870</v>
      </c>
      <c r="M25" s="18">
        <f>全体!M25-外国人!M25</f>
        <v>1285070</v>
      </c>
      <c r="N25" s="18">
        <f>全体!N25-外国人!N25</f>
        <v>1039530</v>
      </c>
      <c r="O25" s="18">
        <f>全体!O25-外国人!O25</f>
        <v>14228500</v>
      </c>
    </row>
    <row r="26" spans="1:15" x14ac:dyDescent="0.15">
      <c r="A26" s="49"/>
      <c r="B26" s="17" t="s">
        <v>37</v>
      </c>
      <c r="C26" s="18">
        <f>全体!C26-外国人!C26</f>
        <v>801030</v>
      </c>
      <c r="D26" s="18">
        <f>全体!D26-外国人!D26</f>
        <v>873810</v>
      </c>
      <c r="E26" s="18">
        <f>全体!E26-外国人!E26</f>
        <v>1197990</v>
      </c>
      <c r="F26" s="18">
        <f>全体!F26-外国人!F26</f>
        <v>1072230</v>
      </c>
      <c r="G26" s="18">
        <f>全体!G26-外国人!G26</f>
        <v>1127190</v>
      </c>
      <c r="H26" s="18">
        <f>全体!H26-外国人!H26</f>
        <v>871640</v>
      </c>
      <c r="I26" s="18">
        <f>全体!I26-外国人!I26</f>
        <v>1072730</v>
      </c>
      <c r="J26" s="18">
        <f>全体!J26-外国人!J26</f>
        <v>1470720</v>
      </c>
      <c r="K26" s="18">
        <f>全体!K26-外国人!K26</f>
        <v>1116430</v>
      </c>
      <c r="L26" s="18">
        <f>全体!L26-外国人!L26</f>
        <v>1141200</v>
      </c>
      <c r="M26" s="18">
        <f>全体!M26-外国人!M26</f>
        <v>1213150</v>
      </c>
      <c r="N26" s="18">
        <f>全体!N26-外国人!N26</f>
        <v>957270</v>
      </c>
      <c r="O26" s="18">
        <f>全体!O26-外国人!O26</f>
        <v>12915390</v>
      </c>
    </row>
    <row r="27" spans="1:15" x14ac:dyDescent="0.15">
      <c r="A27" s="49"/>
      <c r="B27" s="6" t="s">
        <v>45</v>
      </c>
      <c r="C27" s="19">
        <f t="shared" ref="C27:D27" si="48">C26/C24*100-100</f>
        <v>-3.6899437310633374</v>
      </c>
      <c r="D27" s="19">
        <f t="shared" si="48"/>
        <v>1.5090262772705216</v>
      </c>
      <c r="E27" s="19">
        <f t="shared" ref="E27:F27" si="49">E26/E24*100-100</f>
        <v>2.5509548960357336</v>
      </c>
      <c r="F27" s="19">
        <f t="shared" si="49"/>
        <v>-7.0527657139885065</v>
      </c>
      <c r="G27" s="19">
        <f t="shared" ref="G27:H27" si="50">G26/G24*100-100</f>
        <v>-7.766894960355458</v>
      </c>
      <c r="H27" s="19">
        <f t="shared" si="50"/>
        <v>-7.5183023872679087</v>
      </c>
      <c r="I27" s="19">
        <f t="shared" ref="I27:J27" si="51">I26/I24*100-100</f>
        <v>-2.1597759962058092</v>
      </c>
      <c r="J27" s="19">
        <f t="shared" si="51"/>
        <v>-4.1595255938222948</v>
      </c>
      <c r="K27" s="19">
        <f t="shared" ref="K27:L27" si="52">K26/K24*100-100</f>
        <v>2.6375788331770593</v>
      </c>
      <c r="L27" s="19">
        <f t="shared" si="52"/>
        <v>-3.9046119386646723</v>
      </c>
      <c r="M27" s="19">
        <f t="shared" ref="M27:O27" si="53">M26/M24*100-100</f>
        <v>-1.4972515203923393</v>
      </c>
      <c r="N27" s="19">
        <f t="shared" si="53"/>
        <v>-2.5907421163493609</v>
      </c>
      <c r="O27" s="19">
        <f t="shared" si="53"/>
        <v>-2.8882267091043303</v>
      </c>
    </row>
    <row r="28" spans="1:15" x14ac:dyDescent="0.15">
      <c r="A28" s="50"/>
      <c r="B28" s="6" t="s">
        <v>46</v>
      </c>
      <c r="C28" s="19">
        <f t="shared" ref="C28:D28" si="54">C26/C25*100-100</f>
        <v>-10.410352193801657</v>
      </c>
      <c r="D28" s="19">
        <f t="shared" si="54"/>
        <v>-10.998278654294708</v>
      </c>
      <c r="E28" s="19">
        <f t="shared" ref="E28:F28" si="55">E26/E25*100-100</f>
        <v>-14.435397471609164</v>
      </c>
      <c r="F28" s="19">
        <f t="shared" si="55"/>
        <v>-0.87180814673742191</v>
      </c>
      <c r="G28" s="19">
        <f t="shared" ref="G28:H28" si="56">G26/G25*100-100</f>
        <v>-15.328450704225347</v>
      </c>
      <c r="H28" s="19">
        <f t="shared" si="56"/>
        <v>-16.775037476249139</v>
      </c>
      <c r="I28" s="19">
        <f t="shared" ref="I28:J28" si="57">I26/I25*100-100</f>
        <v>-6.7353503738480214</v>
      </c>
      <c r="J28" s="19">
        <f t="shared" si="57"/>
        <v>-6.1723669352523558</v>
      </c>
      <c r="K28" s="19">
        <f t="shared" ref="K28:L28" si="58">K26/K25*100-100</f>
        <v>-5.8778400708173564</v>
      </c>
      <c r="L28" s="19">
        <f t="shared" si="58"/>
        <v>-9.7059032970163059</v>
      </c>
      <c r="M28" s="19">
        <f t="shared" ref="M28:O28" si="59">M26/M25*100-100</f>
        <v>-5.596582287346223</v>
      </c>
      <c r="N28" s="19">
        <f t="shared" si="59"/>
        <v>-7.9131915384837299</v>
      </c>
      <c r="O28" s="19">
        <f t="shared" si="59"/>
        <v>-9.2287310679270433</v>
      </c>
    </row>
    <row r="29" spans="1:15" x14ac:dyDescent="0.15">
      <c r="A29" s="47" t="s">
        <v>21</v>
      </c>
      <c r="B29" s="26" t="s">
        <v>17</v>
      </c>
      <c r="C29" s="20">
        <f>全体!C29-外国人!C29</f>
        <v>33475930</v>
      </c>
      <c r="D29" s="20">
        <f>全体!D29-外国人!D29</f>
        <v>34263100</v>
      </c>
      <c r="E29" s="20">
        <f>全体!E29-外国人!E29</f>
        <v>41632530</v>
      </c>
      <c r="F29" s="20">
        <f>全体!F29-外国人!F29</f>
        <v>39434250</v>
      </c>
      <c r="G29" s="20">
        <f>全体!G29-外国人!G29</f>
        <v>41675120</v>
      </c>
      <c r="H29" s="20">
        <f>全体!H29-外国人!H29</f>
        <v>36223400</v>
      </c>
      <c r="I29" s="20">
        <f>全体!I29-外国人!I29</f>
        <v>40979120</v>
      </c>
      <c r="J29" s="20">
        <f>全体!J29-外国人!J29</f>
        <v>53747580</v>
      </c>
      <c r="K29" s="20">
        <f>全体!K29-外国人!K29</f>
        <v>40500840</v>
      </c>
      <c r="L29" s="20">
        <f>全体!L29-外国人!L29</f>
        <v>39790830</v>
      </c>
      <c r="M29" s="20">
        <f>全体!M29-外国人!M29</f>
        <v>40595300</v>
      </c>
      <c r="N29" s="20">
        <f>全体!N29-外国人!N29</f>
        <v>37947140</v>
      </c>
      <c r="O29" s="20">
        <f>全体!O29-外国人!O29</f>
        <v>480265130</v>
      </c>
    </row>
    <row r="30" spans="1:15" x14ac:dyDescent="0.15">
      <c r="A30" s="47"/>
      <c r="B30" s="17" t="s">
        <v>32</v>
      </c>
      <c r="C30" s="20">
        <f>全体!C30-外国人!C30</f>
        <v>35384490</v>
      </c>
      <c r="D30" s="20">
        <f>全体!D30-外国人!D30</f>
        <v>36659750</v>
      </c>
      <c r="E30" s="20">
        <f>全体!E30-外国人!E30</f>
        <v>44996770</v>
      </c>
      <c r="F30" s="20">
        <f>全体!F30-外国人!F30</f>
        <v>37279470</v>
      </c>
      <c r="G30" s="20">
        <f>全体!G30-外国人!G30</f>
        <v>42329650</v>
      </c>
      <c r="H30" s="20">
        <f>全体!H30-外国人!H30</f>
        <v>37809340</v>
      </c>
      <c r="I30" s="20">
        <f>全体!I30-外国人!I30</f>
        <v>43395760</v>
      </c>
      <c r="J30" s="20">
        <f>全体!J30-外国人!J30</f>
        <v>53750010</v>
      </c>
      <c r="K30" s="20">
        <f>全体!K30-外国人!K30</f>
        <v>42091080</v>
      </c>
      <c r="L30" s="20">
        <f>全体!L30-外国人!L30</f>
        <v>43614210</v>
      </c>
      <c r="M30" s="20">
        <f>全体!M30-外国人!M30</f>
        <v>42440280</v>
      </c>
      <c r="N30" s="20">
        <f>全体!N30-外国人!N30</f>
        <v>39972700</v>
      </c>
      <c r="O30" s="20">
        <f>全体!O30-外国人!O30</f>
        <v>499723490</v>
      </c>
    </row>
    <row r="31" spans="1:15" x14ac:dyDescent="0.15">
      <c r="A31" s="47"/>
      <c r="B31" s="17" t="s">
        <v>37</v>
      </c>
      <c r="C31" s="42">
        <f>全体!C31-外国人!C31</f>
        <v>34309770</v>
      </c>
      <c r="D31" s="20">
        <f>全体!D31-外国人!D31</f>
        <v>36926240</v>
      </c>
      <c r="E31" s="20">
        <f>全体!E31-外国人!E31</f>
        <v>42595140</v>
      </c>
      <c r="F31" s="20">
        <f>全体!F31-外国人!F31</f>
        <v>37721200</v>
      </c>
      <c r="G31" s="20">
        <f>全体!G31-外国人!G31</f>
        <v>40771970</v>
      </c>
      <c r="H31" s="20">
        <f>全体!H31-外国人!H31</f>
        <v>37236100</v>
      </c>
      <c r="I31" s="20">
        <f>全体!I31-外国人!I31</f>
        <v>42638790</v>
      </c>
      <c r="J31" s="20">
        <f>全体!J31-外国人!J31</f>
        <v>52920760</v>
      </c>
      <c r="K31" s="20">
        <f>全体!K31-外国人!K31</f>
        <v>42673740</v>
      </c>
      <c r="L31" s="20">
        <f>全体!L31-外国人!L31</f>
        <v>43694000</v>
      </c>
      <c r="M31" s="20">
        <f>全体!M31-外国人!M31</f>
        <v>43030330</v>
      </c>
      <c r="N31" s="20">
        <f>全体!N31-外国人!N31</f>
        <v>40083880</v>
      </c>
      <c r="O31" s="42">
        <f>全体!O31-外国人!O31</f>
        <v>494601930</v>
      </c>
    </row>
    <row r="32" spans="1:15" x14ac:dyDescent="0.15">
      <c r="A32" s="47"/>
      <c r="B32" s="6" t="s">
        <v>45</v>
      </c>
      <c r="C32" s="19">
        <f t="shared" ref="C32:D32" si="60">C31/C29*100-100</f>
        <v>2.4908643314763879</v>
      </c>
      <c r="D32" s="19">
        <f t="shared" si="60"/>
        <v>7.7726183561907618</v>
      </c>
      <c r="E32" s="19">
        <f t="shared" ref="E32:F32" si="61">E31/E29*100-100</f>
        <v>2.3121583050561583</v>
      </c>
      <c r="F32" s="19">
        <f t="shared" si="61"/>
        <v>-4.3440663889892619</v>
      </c>
      <c r="G32" s="19">
        <f t="shared" ref="G32:H32" si="62">G31/G29*100-100</f>
        <v>-2.1671203346265173</v>
      </c>
      <c r="H32" s="19">
        <f t="shared" si="62"/>
        <v>2.7957066426674402</v>
      </c>
      <c r="I32" s="19">
        <f t="shared" ref="I32:J32" si="63">I31/I29*100-100</f>
        <v>4.0500381657780906</v>
      </c>
      <c r="J32" s="19">
        <f t="shared" si="63"/>
        <v>-1.538339028473473</v>
      </c>
      <c r="K32" s="19">
        <f t="shared" ref="K32:L32" si="64">K31/K29*100-100</f>
        <v>5.3650739095781717</v>
      </c>
      <c r="L32" s="19">
        <f t="shared" si="64"/>
        <v>9.8092198629684333</v>
      </c>
      <c r="M32" s="19">
        <f t="shared" ref="M32:N32" si="65">M31/M29*100-100</f>
        <v>5.998305222525758</v>
      </c>
      <c r="N32" s="19">
        <f t="shared" si="65"/>
        <v>5.6308327847632142</v>
      </c>
      <c r="O32" s="19">
        <f>O31/O29*100-100</f>
        <v>2.9851844542617414</v>
      </c>
    </row>
    <row r="33" spans="1:15" x14ac:dyDescent="0.15">
      <c r="A33" s="47"/>
      <c r="B33" s="6" t="s">
        <v>46</v>
      </c>
      <c r="C33" s="19">
        <f t="shared" ref="C33:D33" si="66">C31/C30*100-100</f>
        <v>-3.0372629363882311</v>
      </c>
      <c r="D33" s="19">
        <f t="shared" si="66"/>
        <v>0.72692803415188223</v>
      </c>
      <c r="E33" s="19">
        <f t="shared" ref="E33:F33" si="67">E31/E30*100-100</f>
        <v>-5.3373386578636683</v>
      </c>
      <c r="F33" s="19">
        <f t="shared" si="67"/>
        <v>1.1849149142946374</v>
      </c>
      <c r="G33" s="19">
        <f t="shared" ref="G33:H33" si="68">G31/G30*100-100</f>
        <v>-3.6798792335868598</v>
      </c>
      <c r="H33" s="19">
        <f t="shared" si="68"/>
        <v>-1.5161333152072984</v>
      </c>
      <c r="I33" s="19">
        <f t="shared" ref="I33:J33" si="69">I31/I30*100-100</f>
        <v>-1.7443409217859056</v>
      </c>
      <c r="J33" s="19">
        <f t="shared" si="69"/>
        <v>-1.5427904106436472</v>
      </c>
      <c r="K33" s="19">
        <f t="shared" ref="K33:L33" si="70">K31/K30*100-100</f>
        <v>1.3842837959966943</v>
      </c>
      <c r="L33" s="19">
        <f t="shared" si="70"/>
        <v>0.18294496220383394</v>
      </c>
      <c r="M33" s="19">
        <f t="shared" ref="M33:O33" si="71">M31/M30*100-100</f>
        <v>1.3903065672516703</v>
      </c>
      <c r="N33" s="19">
        <f t="shared" si="71"/>
        <v>0.27813983043427015</v>
      </c>
      <c r="O33" s="19">
        <f t="shared" si="71"/>
        <v>-1.0248787784620674</v>
      </c>
    </row>
    <row r="34" spans="1:15" ht="20.25" customHeight="1" x14ac:dyDescent="0.15">
      <c r="O34" s="39" t="s">
        <v>50</v>
      </c>
    </row>
    <row r="35" spans="1:15" x14ac:dyDescent="0.15">
      <c r="O35" s="43" t="s">
        <v>52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>
      <selection activeCell="D6" sqref="D6"/>
    </sheetView>
  </sheetViews>
  <sheetFormatPr defaultColWidth="9" defaultRowHeight="13.5" x14ac:dyDescent="0.15"/>
  <cols>
    <col min="1" max="1" width="7.125" style="28" customWidth="1"/>
    <col min="2" max="2" width="20.25" style="28" bestFit="1" customWidth="1"/>
    <col min="3" max="15" width="9.625" style="28" customWidth="1"/>
    <col min="16" max="22" width="9" style="28"/>
    <col min="23" max="23" width="8.125" style="28" bestFit="1" customWidth="1"/>
    <col min="24" max="16384" width="9" style="28"/>
  </cols>
  <sheetData>
    <row r="1" spans="1:15" ht="20.25" customHeight="1" x14ac:dyDescent="0.15">
      <c r="A1" s="35" t="str">
        <f>全体!A1</f>
        <v>宿泊旅行統計調査（2024年年間値）</v>
      </c>
    </row>
    <row r="2" spans="1:15" ht="18.75" customHeight="1" x14ac:dyDescent="0.15">
      <c r="A2" s="13" t="s">
        <v>36</v>
      </c>
    </row>
    <row r="3" spans="1:15" ht="18.75" customHeight="1" x14ac:dyDescent="0.15">
      <c r="A3" s="27" t="s">
        <v>22</v>
      </c>
      <c r="B3" s="27" t="s">
        <v>23</v>
      </c>
      <c r="C3" s="27" t="s">
        <v>24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13</v>
      </c>
      <c r="O3" s="27" t="s">
        <v>25</v>
      </c>
    </row>
    <row r="4" spans="1:15" x14ac:dyDescent="0.15">
      <c r="A4" s="51" t="s">
        <v>26</v>
      </c>
      <c r="B4" s="27" t="s">
        <v>47</v>
      </c>
      <c r="C4" s="29">
        <v>42.5</v>
      </c>
      <c r="D4" s="37">
        <v>46.8</v>
      </c>
      <c r="E4" s="29">
        <v>54.3</v>
      </c>
      <c r="F4" s="29">
        <v>55.6</v>
      </c>
      <c r="G4" s="29">
        <v>57.9</v>
      </c>
      <c r="H4" s="29">
        <v>48</v>
      </c>
      <c r="I4" s="29">
        <v>49.3</v>
      </c>
      <c r="J4" s="29">
        <v>58.7</v>
      </c>
      <c r="K4" s="29">
        <v>51.3</v>
      </c>
      <c r="L4" s="29">
        <v>56.2</v>
      </c>
      <c r="M4" s="29">
        <v>57.3</v>
      </c>
      <c r="N4" s="29">
        <v>45.2</v>
      </c>
      <c r="O4" s="29">
        <v>52</v>
      </c>
    </row>
    <row r="5" spans="1:15" x14ac:dyDescent="0.15">
      <c r="A5" s="52"/>
      <c r="B5" s="30" t="s">
        <v>48</v>
      </c>
      <c r="C5" s="29">
        <v>37.799999999999997</v>
      </c>
      <c r="D5" s="37">
        <v>51.2</v>
      </c>
      <c r="E5" s="29">
        <v>57.8</v>
      </c>
      <c r="F5" s="29">
        <v>53.7</v>
      </c>
      <c r="G5" s="29">
        <v>59.3</v>
      </c>
      <c r="H5" s="29">
        <v>54.3</v>
      </c>
      <c r="I5" s="29">
        <v>49.1</v>
      </c>
      <c r="J5" s="29">
        <v>61.6</v>
      </c>
      <c r="K5" s="29">
        <v>56.3</v>
      </c>
      <c r="L5" s="29">
        <v>53</v>
      </c>
      <c r="M5" s="29">
        <v>59.3</v>
      </c>
      <c r="N5" s="29">
        <v>49.5</v>
      </c>
      <c r="O5" s="29">
        <v>53.4</v>
      </c>
    </row>
    <row r="6" spans="1:15" x14ac:dyDescent="0.15">
      <c r="A6" s="52"/>
      <c r="B6" s="30" t="s">
        <v>49</v>
      </c>
      <c r="C6" s="29">
        <v>36.9</v>
      </c>
      <c r="D6" s="37">
        <v>45.6</v>
      </c>
      <c r="E6" s="29">
        <v>45.9</v>
      </c>
      <c r="F6" s="29">
        <v>51.2</v>
      </c>
      <c r="G6" s="29">
        <v>49.1</v>
      </c>
      <c r="H6" s="29">
        <v>41.4</v>
      </c>
      <c r="I6" s="29">
        <v>44.9</v>
      </c>
      <c r="J6" s="29">
        <v>53.5</v>
      </c>
      <c r="K6" s="29">
        <v>48.1</v>
      </c>
      <c r="L6" s="29">
        <v>56.9</v>
      </c>
      <c r="M6" s="29">
        <v>60.7</v>
      </c>
      <c r="N6" s="29">
        <v>46.9</v>
      </c>
      <c r="O6" s="29">
        <v>48.6</v>
      </c>
    </row>
    <row r="7" spans="1:15" x14ac:dyDescent="0.15">
      <c r="A7" s="52"/>
      <c r="B7" s="31" t="s">
        <v>38</v>
      </c>
      <c r="C7" s="38">
        <f t="shared" ref="C7" si="0">C6-C4</f>
        <v>-5.6000000000000014</v>
      </c>
      <c r="D7" s="38">
        <f t="shared" ref="D7" si="1">D6-D4</f>
        <v>-1.1999999999999957</v>
      </c>
      <c r="E7" s="32">
        <f t="shared" ref="E7:F7" si="2">E6-E4</f>
        <v>-8.3999999999999986</v>
      </c>
      <c r="F7" s="32">
        <f t="shared" si="2"/>
        <v>-4.3999999999999986</v>
      </c>
      <c r="G7" s="32">
        <f t="shared" ref="G7:H7" si="3">G6-G4</f>
        <v>-8.7999999999999972</v>
      </c>
      <c r="H7" s="32">
        <f t="shared" si="3"/>
        <v>-6.6000000000000014</v>
      </c>
      <c r="I7" s="32">
        <f t="shared" ref="I7:J7" si="4">I6-I4</f>
        <v>-4.3999999999999986</v>
      </c>
      <c r="J7" s="32">
        <f t="shared" si="4"/>
        <v>-5.2000000000000028</v>
      </c>
      <c r="K7" s="32">
        <f t="shared" ref="K7:L7" si="5">K6-K4</f>
        <v>-3.1999999999999957</v>
      </c>
      <c r="L7" s="32">
        <f t="shared" si="5"/>
        <v>0.69999999999999574</v>
      </c>
      <c r="M7" s="32">
        <f t="shared" ref="M7:O7" si="6">M6-M4</f>
        <v>3.4000000000000057</v>
      </c>
      <c r="N7" s="32">
        <f t="shared" si="6"/>
        <v>1.6999999999999957</v>
      </c>
      <c r="O7" s="32">
        <f t="shared" si="6"/>
        <v>-3.3999999999999986</v>
      </c>
    </row>
    <row r="8" spans="1:15" x14ac:dyDescent="0.15">
      <c r="A8" s="53"/>
      <c r="B8" s="31" t="s">
        <v>40</v>
      </c>
      <c r="C8" s="34">
        <f t="shared" ref="C8" si="7">C6-C5</f>
        <v>-0.89999999999999858</v>
      </c>
      <c r="D8" s="34">
        <f t="shared" ref="D8" si="8">D6-D5</f>
        <v>-5.6000000000000014</v>
      </c>
      <c r="E8" s="33">
        <f t="shared" ref="E8:F8" si="9">E6-E5</f>
        <v>-11.899999999999999</v>
      </c>
      <c r="F8" s="33">
        <f t="shared" si="9"/>
        <v>-2.5</v>
      </c>
      <c r="G8" s="33">
        <f t="shared" ref="G8:H8" si="10">G6-G5</f>
        <v>-10.199999999999996</v>
      </c>
      <c r="H8" s="33">
        <f t="shared" si="10"/>
        <v>-12.899999999999999</v>
      </c>
      <c r="I8" s="33">
        <f t="shared" ref="I8:J8" si="11">I6-I5</f>
        <v>-4.2000000000000028</v>
      </c>
      <c r="J8" s="33">
        <f t="shared" si="11"/>
        <v>-8.1000000000000014</v>
      </c>
      <c r="K8" s="33">
        <f t="shared" ref="K8:L8" si="12">K6-K5</f>
        <v>-8.1999999999999957</v>
      </c>
      <c r="L8" s="33">
        <f t="shared" si="12"/>
        <v>3.8999999999999986</v>
      </c>
      <c r="M8" s="33">
        <f t="shared" ref="M8:O8" si="13">M6-M5</f>
        <v>1.4000000000000057</v>
      </c>
      <c r="N8" s="33">
        <f t="shared" si="13"/>
        <v>-2.6000000000000014</v>
      </c>
      <c r="O8" s="33">
        <f t="shared" si="13"/>
        <v>-4.7999999999999972</v>
      </c>
    </row>
    <row r="9" spans="1:15" x14ac:dyDescent="0.15">
      <c r="A9" s="51" t="s">
        <v>27</v>
      </c>
      <c r="B9" s="27" t="s">
        <v>47</v>
      </c>
      <c r="C9" s="29">
        <v>44.7</v>
      </c>
      <c r="D9" s="37">
        <v>53</v>
      </c>
      <c r="E9" s="29">
        <v>58.9</v>
      </c>
      <c r="F9" s="29">
        <v>60.2</v>
      </c>
      <c r="G9" s="29">
        <v>62.4</v>
      </c>
      <c r="H9" s="29">
        <v>53.4</v>
      </c>
      <c r="I9" s="29">
        <v>59.7</v>
      </c>
      <c r="J9" s="29">
        <v>70.599999999999994</v>
      </c>
      <c r="K9" s="29">
        <v>61.5</v>
      </c>
      <c r="L9" s="29">
        <v>68.7</v>
      </c>
      <c r="M9" s="29">
        <v>64.599999999999994</v>
      </c>
      <c r="N9" s="29">
        <v>50.9</v>
      </c>
      <c r="O9" s="29">
        <v>59.3</v>
      </c>
    </row>
    <row r="10" spans="1:15" x14ac:dyDescent="0.15">
      <c r="A10" s="52"/>
      <c r="B10" s="30" t="s">
        <v>48</v>
      </c>
      <c r="C10" s="29">
        <v>39.299999999999997</v>
      </c>
      <c r="D10" s="37">
        <v>48.2</v>
      </c>
      <c r="E10" s="29">
        <v>55.7</v>
      </c>
      <c r="F10" s="29">
        <v>49.8</v>
      </c>
      <c r="G10" s="29">
        <v>53.6</v>
      </c>
      <c r="H10" s="29">
        <v>49</v>
      </c>
      <c r="I10" s="29">
        <v>53.3</v>
      </c>
      <c r="J10" s="29">
        <v>61.6</v>
      </c>
      <c r="K10" s="29">
        <v>55.9</v>
      </c>
      <c r="L10" s="29">
        <v>58.3</v>
      </c>
      <c r="M10" s="29">
        <v>59.9</v>
      </c>
      <c r="N10" s="29">
        <v>45.6</v>
      </c>
      <c r="O10" s="29">
        <v>52.6</v>
      </c>
    </row>
    <row r="11" spans="1:15" x14ac:dyDescent="0.15">
      <c r="A11" s="52"/>
      <c r="B11" s="30" t="s">
        <v>49</v>
      </c>
      <c r="C11" s="29">
        <v>38</v>
      </c>
      <c r="D11" s="37">
        <v>47.9</v>
      </c>
      <c r="E11" s="29">
        <v>55</v>
      </c>
      <c r="F11" s="29">
        <v>57.6</v>
      </c>
      <c r="G11" s="29">
        <v>52.4</v>
      </c>
      <c r="H11" s="29">
        <v>45</v>
      </c>
      <c r="I11" s="29">
        <v>51.4</v>
      </c>
      <c r="J11" s="29">
        <v>58.7</v>
      </c>
      <c r="K11" s="29">
        <v>55.8</v>
      </c>
      <c r="L11" s="29">
        <v>58.7</v>
      </c>
      <c r="M11" s="29">
        <v>62</v>
      </c>
      <c r="N11" s="29">
        <v>49.7</v>
      </c>
      <c r="O11" s="29">
        <v>52.9</v>
      </c>
    </row>
    <row r="12" spans="1:15" x14ac:dyDescent="0.15">
      <c r="A12" s="52"/>
      <c r="B12" s="31" t="s">
        <v>39</v>
      </c>
      <c r="C12" s="33">
        <f t="shared" ref="C12:D12" si="14">C11-C9</f>
        <v>-6.7000000000000028</v>
      </c>
      <c r="D12" s="38">
        <f t="shared" si="14"/>
        <v>-5.1000000000000014</v>
      </c>
      <c r="E12" s="32">
        <f t="shared" ref="E12:F12" si="15">E11-E9</f>
        <v>-3.8999999999999986</v>
      </c>
      <c r="F12" s="32">
        <f t="shared" si="15"/>
        <v>-2.6000000000000014</v>
      </c>
      <c r="G12" s="32">
        <f t="shared" ref="G12:H12" si="16">G11-G9</f>
        <v>-10</v>
      </c>
      <c r="H12" s="32">
        <f t="shared" si="16"/>
        <v>-8.3999999999999986</v>
      </c>
      <c r="I12" s="32">
        <f t="shared" ref="I12:J12" si="17">I11-I9</f>
        <v>-8.3000000000000043</v>
      </c>
      <c r="J12" s="32">
        <f t="shared" si="17"/>
        <v>-11.899999999999991</v>
      </c>
      <c r="K12" s="32">
        <f t="shared" ref="K12:L12" si="18">K11-K9</f>
        <v>-5.7000000000000028</v>
      </c>
      <c r="L12" s="32">
        <f t="shared" si="18"/>
        <v>-10</v>
      </c>
      <c r="M12" s="32">
        <f t="shared" ref="M12:O12" si="19">M11-M9</f>
        <v>-2.5999999999999943</v>
      </c>
      <c r="N12" s="32">
        <f t="shared" si="19"/>
        <v>-1.1999999999999957</v>
      </c>
      <c r="O12" s="32">
        <f t="shared" si="19"/>
        <v>-6.3999999999999986</v>
      </c>
    </row>
    <row r="13" spans="1:15" x14ac:dyDescent="0.15">
      <c r="A13" s="53"/>
      <c r="B13" s="31" t="s">
        <v>40</v>
      </c>
      <c r="C13" s="33">
        <f t="shared" ref="C13:D13" si="20">C11-C10</f>
        <v>-1.2999999999999972</v>
      </c>
      <c r="D13" s="34">
        <f t="shared" si="20"/>
        <v>-0.30000000000000426</v>
      </c>
      <c r="E13" s="33">
        <f t="shared" ref="E13:F13" si="21">E11-E10</f>
        <v>-0.70000000000000284</v>
      </c>
      <c r="F13" s="33">
        <f t="shared" si="21"/>
        <v>7.8000000000000043</v>
      </c>
      <c r="G13" s="33">
        <f t="shared" ref="G13:H13" si="22">G11-G10</f>
        <v>-1.2000000000000028</v>
      </c>
      <c r="H13" s="33">
        <f t="shared" si="22"/>
        <v>-4</v>
      </c>
      <c r="I13" s="33">
        <f t="shared" ref="I13:J13" si="23">I11-I10</f>
        <v>-1.8999999999999986</v>
      </c>
      <c r="J13" s="33">
        <f t="shared" si="23"/>
        <v>-2.8999999999999986</v>
      </c>
      <c r="K13" s="33">
        <f t="shared" ref="K13:L13" si="24">K11-K10</f>
        <v>-0.10000000000000142</v>
      </c>
      <c r="L13" s="33">
        <f t="shared" si="24"/>
        <v>0.40000000000000568</v>
      </c>
      <c r="M13" s="33">
        <f t="shared" ref="M13:O13" si="25">M11-M10</f>
        <v>2.1000000000000014</v>
      </c>
      <c r="N13" s="33">
        <f t="shared" si="25"/>
        <v>4.1000000000000014</v>
      </c>
      <c r="O13" s="33">
        <f t="shared" si="25"/>
        <v>0.29999999999999716</v>
      </c>
    </row>
    <row r="14" spans="1:15" x14ac:dyDescent="0.15">
      <c r="A14" s="51" t="s">
        <v>28</v>
      </c>
      <c r="B14" s="27" t="s">
        <v>47</v>
      </c>
      <c r="C14" s="29">
        <v>47.4</v>
      </c>
      <c r="D14" s="37">
        <v>52.3</v>
      </c>
      <c r="E14" s="29">
        <v>60.6</v>
      </c>
      <c r="F14" s="29">
        <v>58.3</v>
      </c>
      <c r="G14" s="29">
        <v>56.3</v>
      </c>
      <c r="H14" s="29">
        <v>50.6</v>
      </c>
      <c r="I14" s="29">
        <v>54.2</v>
      </c>
      <c r="J14" s="29">
        <v>60.3</v>
      </c>
      <c r="K14" s="29">
        <v>54</v>
      </c>
      <c r="L14" s="29">
        <v>59.9</v>
      </c>
      <c r="M14" s="29">
        <v>66.400000000000006</v>
      </c>
      <c r="N14" s="29">
        <v>52</v>
      </c>
      <c r="O14" s="29">
        <v>56.1</v>
      </c>
    </row>
    <row r="15" spans="1:15" x14ac:dyDescent="0.15">
      <c r="A15" s="52"/>
      <c r="B15" s="30" t="s">
        <v>48</v>
      </c>
      <c r="C15" s="29">
        <v>45.5</v>
      </c>
      <c r="D15" s="37">
        <v>52.4</v>
      </c>
      <c r="E15" s="29">
        <v>61.1</v>
      </c>
      <c r="F15" s="29">
        <v>55</v>
      </c>
      <c r="G15" s="29">
        <v>58.8</v>
      </c>
      <c r="H15" s="29">
        <v>53.6</v>
      </c>
      <c r="I15" s="29">
        <v>49.7</v>
      </c>
      <c r="J15" s="29">
        <v>60.3</v>
      </c>
      <c r="K15" s="29">
        <v>55.8</v>
      </c>
      <c r="L15" s="29">
        <v>62.2</v>
      </c>
      <c r="M15" s="29">
        <v>68</v>
      </c>
      <c r="N15" s="29">
        <v>51.7</v>
      </c>
      <c r="O15" s="29">
        <v>56.1</v>
      </c>
    </row>
    <row r="16" spans="1:15" x14ac:dyDescent="0.15">
      <c r="A16" s="52"/>
      <c r="B16" s="30" t="s">
        <v>49</v>
      </c>
      <c r="C16" s="29">
        <v>43.9</v>
      </c>
      <c r="D16" s="37">
        <v>51.2</v>
      </c>
      <c r="E16" s="29">
        <v>58.6</v>
      </c>
      <c r="F16" s="29">
        <v>55.2</v>
      </c>
      <c r="G16" s="29">
        <v>56.4</v>
      </c>
      <c r="H16" s="29">
        <v>49</v>
      </c>
      <c r="I16" s="29">
        <v>52.8</v>
      </c>
      <c r="J16" s="29">
        <v>56.4</v>
      </c>
      <c r="K16" s="29">
        <v>57.5</v>
      </c>
      <c r="L16" s="29">
        <v>60.6</v>
      </c>
      <c r="M16" s="29">
        <v>66.7</v>
      </c>
      <c r="N16" s="29">
        <v>51.9</v>
      </c>
      <c r="O16" s="29">
        <v>55.2</v>
      </c>
    </row>
    <row r="17" spans="1:15" x14ac:dyDescent="0.15">
      <c r="A17" s="52"/>
      <c r="B17" s="31" t="s">
        <v>38</v>
      </c>
      <c r="C17" s="34">
        <f t="shared" ref="C17:D17" si="26">C16-C14</f>
        <v>-3.5</v>
      </c>
      <c r="D17" s="38">
        <f t="shared" si="26"/>
        <v>-1.0999999999999943</v>
      </c>
      <c r="E17" s="32">
        <f t="shared" ref="E17:I17" si="27">E16-E14</f>
        <v>-2</v>
      </c>
      <c r="F17" s="32">
        <f t="shared" si="27"/>
        <v>-3.0999999999999943</v>
      </c>
      <c r="G17" s="32">
        <f t="shared" si="27"/>
        <v>0.10000000000000142</v>
      </c>
      <c r="H17" s="32">
        <f t="shared" si="27"/>
        <v>-1.6000000000000014</v>
      </c>
      <c r="I17" s="32">
        <f t="shared" si="27"/>
        <v>-1.4000000000000057</v>
      </c>
      <c r="J17" s="32">
        <f t="shared" ref="J17:K17" si="28">J16-J14</f>
        <v>-3.8999999999999986</v>
      </c>
      <c r="K17" s="32">
        <f t="shared" si="28"/>
        <v>3.5</v>
      </c>
      <c r="L17" s="32">
        <f t="shared" ref="L17:M17" si="29">L16-L14</f>
        <v>0.70000000000000284</v>
      </c>
      <c r="M17" s="32">
        <f t="shared" si="29"/>
        <v>0.29999999999999716</v>
      </c>
      <c r="N17" s="32">
        <f t="shared" ref="N17" si="30">N16-N14</f>
        <v>-0.10000000000000142</v>
      </c>
      <c r="O17" s="32">
        <f>O16-O14</f>
        <v>-0.89999999999999858</v>
      </c>
    </row>
    <row r="18" spans="1:15" x14ac:dyDescent="0.15">
      <c r="A18" s="53"/>
      <c r="B18" s="31" t="s">
        <v>40</v>
      </c>
      <c r="C18" s="32">
        <f t="shared" ref="C18:D18" si="31">C16-C15</f>
        <v>-1.6000000000000014</v>
      </c>
      <c r="D18" s="34">
        <f t="shared" si="31"/>
        <v>-1.1999999999999957</v>
      </c>
      <c r="E18" s="33">
        <f t="shared" ref="E18:I18" si="32">E16-E15</f>
        <v>-2.5</v>
      </c>
      <c r="F18" s="33">
        <f t="shared" si="32"/>
        <v>0.20000000000000284</v>
      </c>
      <c r="G18" s="33">
        <f t="shared" si="32"/>
        <v>-2.3999999999999986</v>
      </c>
      <c r="H18" s="33">
        <f t="shared" si="32"/>
        <v>-4.6000000000000014</v>
      </c>
      <c r="I18" s="33">
        <f t="shared" si="32"/>
        <v>3.0999999999999943</v>
      </c>
      <c r="J18" s="33">
        <f t="shared" ref="J18:K18" si="33">J16-J15</f>
        <v>-3.8999999999999986</v>
      </c>
      <c r="K18" s="33">
        <f t="shared" si="33"/>
        <v>1.7000000000000028</v>
      </c>
      <c r="L18" s="33">
        <f t="shared" ref="L18:M18" si="34">L16-L15</f>
        <v>-1.6000000000000014</v>
      </c>
      <c r="M18" s="33">
        <f t="shared" si="34"/>
        <v>-1.2999999999999972</v>
      </c>
      <c r="N18" s="33">
        <f t="shared" ref="N18" si="35">N16-N15</f>
        <v>0.19999999999999574</v>
      </c>
      <c r="O18" s="33">
        <f>O16-O15</f>
        <v>-0.89999999999999858</v>
      </c>
    </row>
    <row r="19" spans="1:15" x14ac:dyDescent="0.15">
      <c r="A19" s="51" t="s">
        <v>29</v>
      </c>
      <c r="B19" s="27" t="s">
        <v>47</v>
      </c>
      <c r="C19" s="29">
        <v>37.799999999999997</v>
      </c>
      <c r="D19" s="37">
        <v>47.9</v>
      </c>
      <c r="E19" s="29">
        <v>52.3</v>
      </c>
      <c r="F19" s="29">
        <v>54.9</v>
      </c>
      <c r="G19" s="29">
        <v>55.9</v>
      </c>
      <c r="H19" s="29">
        <v>46.7</v>
      </c>
      <c r="I19" s="29">
        <v>48.9</v>
      </c>
      <c r="J19" s="29">
        <v>60.4</v>
      </c>
      <c r="K19" s="29">
        <v>49.6</v>
      </c>
      <c r="L19" s="29">
        <v>54.4</v>
      </c>
      <c r="M19" s="29">
        <v>59</v>
      </c>
      <c r="N19" s="29">
        <v>44.9</v>
      </c>
      <c r="O19" s="29">
        <v>51.1</v>
      </c>
    </row>
    <row r="20" spans="1:15" x14ac:dyDescent="0.15">
      <c r="A20" s="52"/>
      <c r="B20" s="30" t="s">
        <v>48</v>
      </c>
      <c r="C20" s="29">
        <v>40.200000000000003</v>
      </c>
      <c r="D20" s="37">
        <v>48.3</v>
      </c>
      <c r="E20" s="29">
        <v>58.3</v>
      </c>
      <c r="F20" s="29">
        <v>51.2</v>
      </c>
      <c r="G20" s="29">
        <v>58.7</v>
      </c>
      <c r="H20" s="29">
        <v>50.3</v>
      </c>
      <c r="I20" s="29">
        <v>53.9</v>
      </c>
      <c r="J20" s="29">
        <v>60.1</v>
      </c>
      <c r="K20" s="29">
        <v>54.3</v>
      </c>
      <c r="L20" s="29">
        <v>58.5</v>
      </c>
      <c r="M20" s="29">
        <v>62.3</v>
      </c>
      <c r="N20" s="29">
        <v>45.9</v>
      </c>
      <c r="O20" s="29">
        <v>53.7</v>
      </c>
    </row>
    <row r="21" spans="1:15" x14ac:dyDescent="0.15">
      <c r="A21" s="52"/>
      <c r="B21" s="30" t="s">
        <v>49</v>
      </c>
      <c r="C21" s="29">
        <v>36.5</v>
      </c>
      <c r="D21" s="37">
        <v>43.4</v>
      </c>
      <c r="E21" s="29">
        <v>49.6</v>
      </c>
      <c r="F21" s="29">
        <v>45.8</v>
      </c>
      <c r="G21" s="29">
        <v>48.6</v>
      </c>
      <c r="H21" s="29">
        <v>40.4</v>
      </c>
      <c r="I21" s="29">
        <v>49.2</v>
      </c>
      <c r="J21" s="29">
        <v>52.9</v>
      </c>
      <c r="K21" s="29">
        <v>48.6</v>
      </c>
      <c r="L21" s="29">
        <v>47.9</v>
      </c>
      <c r="M21" s="29">
        <v>53</v>
      </c>
      <c r="N21" s="29">
        <v>39.6</v>
      </c>
      <c r="O21" s="29">
        <v>46.4</v>
      </c>
    </row>
    <row r="22" spans="1:15" x14ac:dyDescent="0.15">
      <c r="A22" s="52"/>
      <c r="B22" s="31" t="s">
        <v>38</v>
      </c>
      <c r="C22" s="34">
        <f t="shared" ref="C22:D22" si="36">C21-C19</f>
        <v>-1.2999999999999972</v>
      </c>
      <c r="D22" s="38">
        <f t="shared" si="36"/>
        <v>-4.5</v>
      </c>
      <c r="E22" s="32">
        <f t="shared" ref="E22:F22" si="37">E21-E19</f>
        <v>-2.6999999999999957</v>
      </c>
      <c r="F22" s="32">
        <f t="shared" si="37"/>
        <v>-9.1000000000000014</v>
      </c>
      <c r="G22" s="32">
        <f t="shared" ref="G22:H22" si="38">G21-G19</f>
        <v>-7.2999999999999972</v>
      </c>
      <c r="H22" s="32">
        <f t="shared" si="38"/>
        <v>-6.3000000000000043</v>
      </c>
      <c r="I22" s="32">
        <f t="shared" ref="I22:J22" si="39">I21-I19</f>
        <v>0.30000000000000426</v>
      </c>
      <c r="J22" s="32">
        <f t="shared" si="39"/>
        <v>-7.5</v>
      </c>
      <c r="K22" s="32">
        <f t="shared" ref="K22:L22" si="40">K21-K19</f>
        <v>-1</v>
      </c>
      <c r="L22" s="32">
        <f t="shared" si="40"/>
        <v>-6.5</v>
      </c>
      <c r="M22" s="32">
        <f t="shared" ref="M22:O22" si="41">M21-M19</f>
        <v>-6</v>
      </c>
      <c r="N22" s="32">
        <f t="shared" si="41"/>
        <v>-5.2999999999999972</v>
      </c>
      <c r="O22" s="32">
        <f t="shared" si="41"/>
        <v>-4.7000000000000028</v>
      </c>
    </row>
    <row r="23" spans="1:15" x14ac:dyDescent="0.15">
      <c r="A23" s="53"/>
      <c r="B23" s="31" t="s">
        <v>40</v>
      </c>
      <c r="C23" s="34">
        <f t="shared" ref="C23:D23" si="42">C21-C20</f>
        <v>-3.7000000000000028</v>
      </c>
      <c r="D23" s="34">
        <f t="shared" si="42"/>
        <v>-4.8999999999999986</v>
      </c>
      <c r="E23" s="33">
        <f t="shared" ref="E23:F23" si="43">E21-E20</f>
        <v>-8.6999999999999957</v>
      </c>
      <c r="F23" s="33">
        <f t="shared" si="43"/>
        <v>-5.4000000000000057</v>
      </c>
      <c r="G23" s="33">
        <f t="shared" ref="G23:H23" si="44">G21-G20</f>
        <v>-10.100000000000001</v>
      </c>
      <c r="H23" s="33">
        <f t="shared" si="44"/>
        <v>-9.8999999999999986</v>
      </c>
      <c r="I23" s="33">
        <f t="shared" ref="I23:J23" si="45">I21-I20</f>
        <v>-4.6999999999999957</v>
      </c>
      <c r="J23" s="33">
        <f t="shared" si="45"/>
        <v>-7.2000000000000028</v>
      </c>
      <c r="K23" s="33">
        <f t="shared" ref="K23:L23" si="46">K21-K20</f>
        <v>-5.6999999999999957</v>
      </c>
      <c r="L23" s="33">
        <f t="shared" si="46"/>
        <v>-10.600000000000001</v>
      </c>
      <c r="M23" s="33">
        <f t="shared" ref="M23:O23" si="47">M21-M20</f>
        <v>-9.2999999999999972</v>
      </c>
      <c r="N23" s="33">
        <f t="shared" si="47"/>
        <v>-6.2999999999999972</v>
      </c>
      <c r="O23" s="33">
        <f t="shared" si="47"/>
        <v>-7.3000000000000043</v>
      </c>
    </row>
    <row r="24" spans="1:15" x14ac:dyDescent="0.15">
      <c r="A24" s="51" t="s">
        <v>30</v>
      </c>
      <c r="B24" s="27" t="s">
        <v>47</v>
      </c>
      <c r="C24" s="29">
        <v>43.7</v>
      </c>
      <c r="D24" s="37">
        <v>50.5</v>
      </c>
      <c r="E24" s="29">
        <v>57.1</v>
      </c>
      <c r="F24" s="29">
        <v>57.5</v>
      </c>
      <c r="G24" s="29">
        <v>58.2</v>
      </c>
      <c r="H24" s="29">
        <v>50</v>
      </c>
      <c r="I24" s="29">
        <v>53.7</v>
      </c>
      <c r="J24" s="29">
        <v>62.9</v>
      </c>
      <c r="K24" s="29">
        <v>54.7</v>
      </c>
      <c r="L24" s="29">
        <v>60.6</v>
      </c>
      <c r="M24" s="29">
        <v>62.6</v>
      </c>
      <c r="N24" s="29">
        <v>48.9</v>
      </c>
      <c r="O24" s="29">
        <v>55.1</v>
      </c>
    </row>
    <row r="25" spans="1:15" x14ac:dyDescent="0.15">
      <c r="A25" s="52"/>
      <c r="B25" s="30" t="s">
        <v>48</v>
      </c>
      <c r="C25" s="29">
        <v>41.2</v>
      </c>
      <c r="D25" s="37">
        <v>50.1</v>
      </c>
      <c r="E25" s="29">
        <v>58.4</v>
      </c>
      <c r="F25" s="29">
        <v>52.4</v>
      </c>
      <c r="G25" s="29">
        <v>57.4</v>
      </c>
      <c r="H25" s="29">
        <v>51.6</v>
      </c>
      <c r="I25" s="29">
        <v>51.6</v>
      </c>
      <c r="J25" s="29">
        <v>60.8</v>
      </c>
      <c r="K25" s="29">
        <v>55.5</v>
      </c>
      <c r="L25" s="29">
        <v>58.7</v>
      </c>
      <c r="M25" s="29">
        <v>62.9</v>
      </c>
      <c r="N25" s="29">
        <v>48.1</v>
      </c>
      <c r="O25" s="29">
        <v>54.05</v>
      </c>
    </row>
    <row r="26" spans="1:15" x14ac:dyDescent="0.15">
      <c r="A26" s="52"/>
      <c r="B26" s="30" t="s">
        <v>49</v>
      </c>
      <c r="C26" s="29">
        <v>39.200000000000003</v>
      </c>
      <c r="D26" s="37">
        <v>47.4</v>
      </c>
      <c r="E26" s="29">
        <v>52.9</v>
      </c>
      <c r="F26" s="29">
        <v>53.1</v>
      </c>
      <c r="G26" s="29">
        <v>52</v>
      </c>
      <c r="H26" s="29">
        <v>44.4</v>
      </c>
      <c r="I26" s="29">
        <v>50.1</v>
      </c>
      <c r="J26" s="29">
        <v>55.7</v>
      </c>
      <c r="K26" s="29">
        <v>53.2</v>
      </c>
      <c r="L26" s="29">
        <v>56.6</v>
      </c>
      <c r="M26" s="29">
        <v>61.1</v>
      </c>
      <c r="N26" s="29">
        <v>47.4</v>
      </c>
      <c r="O26" s="29">
        <v>51.3</v>
      </c>
    </row>
    <row r="27" spans="1:15" x14ac:dyDescent="0.15">
      <c r="A27" s="52"/>
      <c r="B27" s="31" t="s">
        <v>38</v>
      </c>
      <c r="C27" s="33">
        <f t="shared" ref="C27:D27" si="48">C26-C24</f>
        <v>-4.5</v>
      </c>
      <c r="D27" s="38">
        <f t="shared" si="48"/>
        <v>-3.1000000000000014</v>
      </c>
      <c r="E27" s="32">
        <f t="shared" ref="E27:F27" si="49">E26-E24</f>
        <v>-4.2000000000000028</v>
      </c>
      <c r="F27" s="32">
        <f t="shared" si="49"/>
        <v>-4.3999999999999986</v>
      </c>
      <c r="G27" s="32">
        <f t="shared" ref="G27:H27" si="50">G26-G24</f>
        <v>-6.2000000000000028</v>
      </c>
      <c r="H27" s="32">
        <f t="shared" si="50"/>
        <v>-5.6000000000000014</v>
      </c>
      <c r="I27" s="32">
        <f t="shared" ref="I27:J27" si="51">I26-I24</f>
        <v>-3.6000000000000014</v>
      </c>
      <c r="J27" s="32">
        <f t="shared" si="51"/>
        <v>-7.1999999999999957</v>
      </c>
      <c r="K27" s="32">
        <f t="shared" ref="K27:L27" si="52">K26-K24</f>
        <v>-1.5</v>
      </c>
      <c r="L27" s="32">
        <f t="shared" si="52"/>
        <v>-4</v>
      </c>
      <c r="M27" s="32">
        <f t="shared" ref="M27:O27" si="53">M26-M24</f>
        <v>-1.5</v>
      </c>
      <c r="N27" s="32">
        <f t="shared" si="53"/>
        <v>-1.5</v>
      </c>
      <c r="O27" s="32">
        <f t="shared" si="53"/>
        <v>-3.8000000000000043</v>
      </c>
    </row>
    <row r="28" spans="1:15" x14ac:dyDescent="0.15">
      <c r="A28" s="53"/>
      <c r="B28" s="31" t="s">
        <v>40</v>
      </c>
      <c r="C28" s="33">
        <f t="shared" ref="C28:D28" si="54">C26-C25</f>
        <v>-2</v>
      </c>
      <c r="D28" s="34">
        <f t="shared" si="54"/>
        <v>-2.7000000000000028</v>
      </c>
      <c r="E28" s="33">
        <f t="shared" ref="E28:F28" si="55">E26-E25</f>
        <v>-5.5</v>
      </c>
      <c r="F28" s="33">
        <f t="shared" si="55"/>
        <v>0.70000000000000284</v>
      </c>
      <c r="G28" s="33">
        <f t="shared" ref="G28:H28" si="56">G26-G25</f>
        <v>-5.3999999999999986</v>
      </c>
      <c r="H28" s="33">
        <f t="shared" si="56"/>
        <v>-7.2000000000000028</v>
      </c>
      <c r="I28" s="33">
        <f t="shared" ref="I28:J28" si="57">I26-I25</f>
        <v>-1.5</v>
      </c>
      <c r="J28" s="33">
        <f t="shared" si="57"/>
        <v>-5.0999999999999943</v>
      </c>
      <c r="K28" s="33">
        <f t="shared" ref="K28:L28" si="58">K26-K25</f>
        <v>-2.2999999999999972</v>
      </c>
      <c r="L28" s="33">
        <f t="shared" si="58"/>
        <v>-2.1000000000000014</v>
      </c>
      <c r="M28" s="33">
        <f t="shared" ref="M28:O28" si="59">M26-M25</f>
        <v>-1.7999999999999972</v>
      </c>
      <c r="N28" s="33">
        <f t="shared" si="59"/>
        <v>-0.70000000000000284</v>
      </c>
      <c r="O28" s="33">
        <f t="shared" si="59"/>
        <v>-2.75</v>
      </c>
    </row>
    <row r="29" spans="1:15" x14ac:dyDescent="0.15">
      <c r="A29" s="51" t="s">
        <v>31</v>
      </c>
      <c r="B29" s="27" t="s">
        <v>47</v>
      </c>
      <c r="C29" s="29">
        <v>54</v>
      </c>
      <c r="D29" s="37">
        <v>61.9</v>
      </c>
      <c r="E29" s="29">
        <v>63.4</v>
      </c>
      <c r="F29" s="29">
        <v>65</v>
      </c>
      <c r="G29" s="29">
        <v>63.2</v>
      </c>
      <c r="H29" s="29">
        <v>60.6</v>
      </c>
      <c r="I29" s="29">
        <v>63.3</v>
      </c>
      <c r="J29" s="29">
        <v>69.400000000000006</v>
      </c>
      <c r="K29" s="29">
        <v>63.4</v>
      </c>
      <c r="L29" s="29">
        <v>63.6</v>
      </c>
      <c r="M29" s="29">
        <v>65.599999999999994</v>
      </c>
      <c r="N29" s="29">
        <v>58.7</v>
      </c>
      <c r="O29" s="29">
        <v>62.7</v>
      </c>
    </row>
    <row r="30" spans="1:15" x14ac:dyDescent="0.15">
      <c r="A30" s="52"/>
      <c r="B30" s="30" t="s">
        <v>48</v>
      </c>
      <c r="C30" s="29">
        <v>46</v>
      </c>
      <c r="D30" s="37">
        <v>53.4</v>
      </c>
      <c r="E30" s="29">
        <v>56.8</v>
      </c>
      <c r="F30" s="29">
        <v>55</v>
      </c>
      <c r="G30" s="29">
        <v>56.1</v>
      </c>
      <c r="H30" s="29">
        <v>55.3</v>
      </c>
      <c r="I30" s="29">
        <v>57.9</v>
      </c>
      <c r="J30" s="29">
        <v>62.6</v>
      </c>
      <c r="K30" s="29">
        <v>59.7</v>
      </c>
      <c r="L30" s="29">
        <v>61.9</v>
      </c>
      <c r="M30" s="29">
        <v>63</v>
      </c>
      <c r="N30" s="29">
        <v>57.2</v>
      </c>
      <c r="O30" s="29">
        <v>57</v>
      </c>
    </row>
    <row r="31" spans="1:15" x14ac:dyDescent="0.15">
      <c r="A31" s="52"/>
      <c r="B31" s="30" t="s">
        <v>49</v>
      </c>
      <c r="C31" s="29">
        <v>50.2</v>
      </c>
      <c r="D31" s="37">
        <v>57.2</v>
      </c>
      <c r="E31" s="29">
        <v>59</v>
      </c>
      <c r="F31" s="29">
        <v>58.7</v>
      </c>
      <c r="G31" s="29">
        <v>58.4</v>
      </c>
      <c r="H31" s="29">
        <v>57.3</v>
      </c>
      <c r="I31" s="29">
        <v>60.2</v>
      </c>
      <c r="J31" s="29">
        <v>63</v>
      </c>
      <c r="K31" s="29">
        <v>61</v>
      </c>
      <c r="L31" s="29">
        <v>64.599999999999994</v>
      </c>
      <c r="M31" s="29">
        <v>64.7</v>
      </c>
      <c r="N31" s="29">
        <v>58.7</v>
      </c>
      <c r="O31" s="29">
        <v>59.6</v>
      </c>
    </row>
    <row r="32" spans="1:15" x14ac:dyDescent="0.15">
      <c r="A32" s="52"/>
      <c r="B32" s="31" t="s">
        <v>38</v>
      </c>
      <c r="C32" s="33">
        <f t="shared" ref="C32:D32" si="60">C31-C29</f>
        <v>-3.7999999999999972</v>
      </c>
      <c r="D32" s="38">
        <f t="shared" si="60"/>
        <v>-4.6999999999999957</v>
      </c>
      <c r="E32" s="32">
        <f t="shared" ref="E32:I32" si="61">E31-E29</f>
        <v>-4.3999999999999986</v>
      </c>
      <c r="F32" s="32">
        <f t="shared" si="61"/>
        <v>-6.2999999999999972</v>
      </c>
      <c r="G32" s="32">
        <f t="shared" si="61"/>
        <v>-4.8000000000000043</v>
      </c>
      <c r="H32" s="32">
        <f t="shared" si="61"/>
        <v>-3.3000000000000043</v>
      </c>
      <c r="I32" s="32">
        <f t="shared" si="61"/>
        <v>-3.0999999999999943</v>
      </c>
      <c r="J32" s="32">
        <f t="shared" ref="J32:K32" si="62">J31-J29</f>
        <v>-6.4000000000000057</v>
      </c>
      <c r="K32" s="32">
        <f t="shared" si="62"/>
        <v>-2.3999999999999986</v>
      </c>
      <c r="L32" s="32">
        <f t="shared" ref="L32:M32" si="63">L31-L29</f>
        <v>0.99999999999999289</v>
      </c>
      <c r="M32" s="32">
        <f t="shared" si="63"/>
        <v>-0.89999999999999147</v>
      </c>
      <c r="N32" s="32">
        <f t="shared" ref="N32:O32" si="64">N31-N29</f>
        <v>0</v>
      </c>
      <c r="O32" s="32">
        <f t="shared" si="64"/>
        <v>-3.1000000000000014</v>
      </c>
    </row>
    <row r="33" spans="1:15" x14ac:dyDescent="0.15">
      <c r="A33" s="53"/>
      <c r="B33" s="31" t="s">
        <v>40</v>
      </c>
      <c r="C33" s="33">
        <f t="shared" ref="C33:D33" si="65">C31-C30</f>
        <v>4.2000000000000028</v>
      </c>
      <c r="D33" s="34">
        <f t="shared" si="65"/>
        <v>3.8000000000000043</v>
      </c>
      <c r="E33" s="33">
        <f t="shared" ref="E33:I33" si="66">E31-E30</f>
        <v>2.2000000000000028</v>
      </c>
      <c r="F33" s="33">
        <f t="shared" si="66"/>
        <v>3.7000000000000028</v>
      </c>
      <c r="G33" s="33">
        <f t="shared" si="66"/>
        <v>2.2999999999999972</v>
      </c>
      <c r="H33" s="33">
        <f t="shared" si="66"/>
        <v>2</v>
      </c>
      <c r="I33" s="33">
        <f t="shared" si="66"/>
        <v>2.3000000000000043</v>
      </c>
      <c r="J33" s="33">
        <f t="shared" ref="J33:K33" si="67">J31-J30</f>
        <v>0.39999999999999858</v>
      </c>
      <c r="K33" s="33">
        <f t="shared" si="67"/>
        <v>1.2999999999999972</v>
      </c>
      <c r="L33" s="33">
        <f t="shared" ref="L33:M33" si="68">L31-L30</f>
        <v>2.6999999999999957</v>
      </c>
      <c r="M33" s="33">
        <f t="shared" si="68"/>
        <v>1.7000000000000028</v>
      </c>
      <c r="N33" s="33">
        <f t="shared" ref="N33:O33" si="69">N31-N30</f>
        <v>1.5</v>
      </c>
      <c r="O33" s="33">
        <f t="shared" si="69"/>
        <v>2.6000000000000014</v>
      </c>
    </row>
    <row r="34" spans="1:15" ht="21.7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