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1~2024年 各年間値確定値　HP掲載用\"/>
    </mc:Choice>
  </mc:AlternateContent>
  <xr:revisionPtr revIDLastSave="0" documentId="13_ncr:1_{44DDA243-FB5A-49AD-AF5E-57ABCC05A58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4" l="1"/>
  <c r="N33" i="4"/>
  <c r="M33" i="4"/>
  <c r="L33" i="4"/>
  <c r="K33" i="4"/>
  <c r="J33" i="4"/>
  <c r="I33" i="4"/>
  <c r="H33" i="4"/>
  <c r="G33" i="4"/>
  <c r="F33" i="4"/>
  <c r="E33" i="4"/>
  <c r="D33" i="4"/>
  <c r="O32" i="4"/>
  <c r="N32" i="4"/>
  <c r="M32" i="4"/>
  <c r="L32" i="4"/>
  <c r="K32" i="4"/>
  <c r="J32" i="4"/>
  <c r="I32" i="4"/>
  <c r="H32" i="4"/>
  <c r="G32" i="4"/>
  <c r="F32" i="4"/>
  <c r="E32" i="4"/>
  <c r="D32" i="4"/>
  <c r="C33" i="4"/>
  <c r="C32" i="4"/>
  <c r="O28" i="4"/>
  <c r="N28" i="4"/>
  <c r="M28" i="4"/>
  <c r="L28" i="4"/>
  <c r="K28" i="4"/>
  <c r="J28" i="4"/>
  <c r="I28" i="4"/>
  <c r="H28" i="4"/>
  <c r="G28" i="4"/>
  <c r="F28" i="4"/>
  <c r="E28" i="4"/>
  <c r="D28" i="4"/>
  <c r="O27" i="4"/>
  <c r="N27" i="4"/>
  <c r="M27" i="4"/>
  <c r="L27" i="4"/>
  <c r="K27" i="4"/>
  <c r="J27" i="4"/>
  <c r="I27" i="4"/>
  <c r="H27" i="4"/>
  <c r="G27" i="4"/>
  <c r="F27" i="4"/>
  <c r="E27" i="4"/>
  <c r="D27" i="4"/>
  <c r="C28" i="4"/>
  <c r="C27" i="4"/>
  <c r="O23" i="4"/>
  <c r="N23" i="4"/>
  <c r="M23" i="4"/>
  <c r="L23" i="4"/>
  <c r="K23" i="4"/>
  <c r="J23" i="4"/>
  <c r="I23" i="4"/>
  <c r="H23" i="4"/>
  <c r="G23" i="4"/>
  <c r="F23" i="4"/>
  <c r="E23" i="4"/>
  <c r="D23" i="4"/>
  <c r="O22" i="4"/>
  <c r="N22" i="4"/>
  <c r="M22" i="4"/>
  <c r="L22" i="4"/>
  <c r="K22" i="4"/>
  <c r="J22" i="4"/>
  <c r="I22" i="4"/>
  <c r="H22" i="4"/>
  <c r="G22" i="4"/>
  <c r="F22" i="4"/>
  <c r="E22" i="4"/>
  <c r="D22" i="4"/>
  <c r="C23" i="4"/>
  <c r="C22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C18" i="4"/>
  <c r="C17" i="4"/>
  <c r="O13" i="4"/>
  <c r="N13" i="4"/>
  <c r="M13" i="4"/>
  <c r="L13" i="4"/>
  <c r="K13" i="4"/>
  <c r="J13" i="4"/>
  <c r="I13" i="4"/>
  <c r="H13" i="4"/>
  <c r="G13" i="4"/>
  <c r="F13" i="4"/>
  <c r="E13" i="4"/>
  <c r="D13" i="4"/>
  <c r="O12" i="4"/>
  <c r="N12" i="4"/>
  <c r="M12" i="4"/>
  <c r="L12" i="4"/>
  <c r="K12" i="4"/>
  <c r="J12" i="4"/>
  <c r="I12" i="4"/>
  <c r="H12" i="4"/>
  <c r="G12" i="4"/>
  <c r="F12" i="4"/>
  <c r="E12" i="4"/>
  <c r="D12" i="4"/>
  <c r="C13" i="4"/>
  <c r="C12" i="4"/>
  <c r="O8" i="4"/>
  <c r="N8" i="4"/>
  <c r="M8" i="4"/>
  <c r="L8" i="4"/>
  <c r="K8" i="4"/>
  <c r="J8" i="4"/>
  <c r="I8" i="4"/>
  <c r="H8" i="4"/>
  <c r="G8" i="4"/>
  <c r="F8" i="4"/>
  <c r="E8" i="4"/>
  <c r="D8" i="4"/>
  <c r="O7" i="4"/>
  <c r="N7" i="4"/>
  <c r="M7" i="4"/>
  <c r="L7" i="4"/>
  <c r="K7" i="4"/>
  <c r="J7" i="4"/>
  <c r="I7" i="4"/>
  <c r="H7" i="4"/>
  <c r="G7" i="4"/>
  <c r="F7" i="4"/>
  <c r="E7" i="4"/>
  <c r="D7" i="4"/>
  <c r="C7" i="4"/>
  <c r="C8" i="4"/>
  <c r="K33" i="3"/>
  <c r="O33" i="3"/>
  <c r="N33" i="3"/>
  <c r="M33" i="3"/>
  <c r="L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C33" i="1"/>
  <c r="C32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C28" i="1"/>
  <c r="C27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C23" i="1"/>
  <c r="C22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C13" i="1"/>
  <c r="C12" i="1"/>
  <c r="O8" i="1"/>
  <c r="N8" i="1"/>
  <c r="M8" i="1"/>
  <c r="L8" i="1"/>
  <c r="K8" i="1"/>
  <c r="J8" i="1"/>
  <c r="I8" i="1"/>
  <c r="H8" i="1"/>
  <c r="G8" i="1"/>
  <c r="F8" i="1"/>
  <c r="E8" i="1"/>
  <c r="D8" i="1"/>
  <c r="O7" i="1"/>
  <c r="N7" i="1"/>
  <c r="M7" i="1"/>
  <c r="L7" i="1"/>
  <c r="K7" i="1"/>
  <c r="J7" i="1"/>
  <c r="I7" i="1"/>
  <c r="H7" i="1"/>
  <c r="G7" i="1"/>
  <c r="F7" i="1"/>
  <c r="E7" i="1"/>
  <c r="D7" i="1"/>
  <c r="C8" i="1"/>
  <c r="C7" i="1"/>
  <c r="O31" i="3" l="1"/>
  <c r="O30" i="3"/>
  <c r="O29" i="3"/>
  <c r="O26" i="3"/>
  <c r="O25" i="3"/>
  <c r="O24" i="3"/>
  <c r="O21" i="3"/>
  <c r="O20" i="3"/>
  <c r="O19" i="3"/>
  <c r="O16" i="3"/>
  <c r="O15" i="3"/>
  <c r="O14" i="3"/>
  <c r="O11" i="3"/>
  <c r="O10" i="3"/>
  <c r="O9" i="3"/>
  <c r="O6" i="3"/>
  <c r="O5" i="3"/>
  <c r="O4" i="3"/>
  <c r="A1" i="4" l="1"/>
  <c r="A1" i="3"/>
  <c r="A1" i="2"/>
  <c r="N31" i="3"/>
  <c r="N26" i="3"/>
  <c r="N21" i="3"/>
  <c r="N16" i="3"/>
  <c r="N11" i="3"/>
  <c r="N6" i="3"/>
  <c r="M31" i="3"/>
  <c r="M26" i="3"/>
  <c r="M21" i="3"/>
  <c r="M16" i="3"/>
  <c r="M11" i="3"/>
  <c r="M6" i="3"/>
  <c r="L31" i="3"/>
  <c r="L26" i="3"/>
  <c r="L21" i="3"/>
  <c r="L16" i="3"/>
  <c r="L11" i="3"/>
  <c r="L6" i="3"/>
  <c r="K31" i="3"/>
  <c r="K26" i="3"/>
  <c r="K21" i="3"/>
  <c r="K16" i="3"/>
  <c r="K11" i="3"/>
  <c r="K6" i="3"/>
  <c r="J31" i="3" l="1"/>
  <c r="J26" i="3"/>
  <c r="J21" i="3"/>
  <c r="J16" i="3"/>
  <c r="J11" i="3"/>
  <c r="J6" i="3"/>
  <c r="I31" i="3" l="1"/>
  <c r="I26" i="3"/>
  <c r="I21" i="3"/>
  <c r="I16" i="3"/>
  <c r="I11" i="3"/>
  <c r="I6" i="3"/>
  <c r="H31" i="3" l="1"/>
  <c r="H26" i="3"/>
  <c r="H21" i="3"/>
  <c r="H16" i="3"/>
  <c r="H11" i="3"/>
  <c r="H6" i="3"/>
  <c r="G31" i="3" l="1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G26" i="3"/>
  <c r="F26" i="3"/>
  <c r="E26" i="3"/>
  <c r="D26" i="3"/>
  <c r="C26" i="3"/>
  <c r="N25" i="3"/>
  <c r="M25" i="3"/>
  <c r="L25" i="3"/>
  <c r="K25" i="3"/>
  <c r="J25" i="3"/>
  <c r="I25" i="3"/>
  <c r="H25" i="3"/>
  <c r="G25" i="3"/>
  <c r="F25" i="3"/>
  <c r="E25" i="3"/>
  <c r="D25" i="3"/>
  <c r="C25" i="3"/>
  <c r="N24" i="3"/>
  <c r="M24" i="3"/>
  <c r="L24" i="3"/>
  <c r="K24" i="3"/>
  <c r="J24" i="3"/>
  <c r="I24" i="3"/>
  <c r="H24" i="3"/>
  <c r="G24" i="3"/>
  <c r="F24" i="3"/>
  <c r="E24" i="3"/>
  <c r="D24" i="3"/>
  <c r="C24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G6" i="3"/>
  <c r="F6" i="3"/>
  <c r="E6" i="3"/>
  <c r="D6" i="3"/>
  <c r="C6" i="3"/>
  <c r="N5" i="3"/>
  <c r="M5" i="3"/>
  <c r="L5" i="3"/>
  <c r="K5" i="3"/>
  <c r="J5" i="3"/>
  <c r="I5" i="3"/>
  <c r="H5" i="3"/>
  <c r="G5" i="3"/>
  <c r="F5" i="3"/>
  <c r="E5" i="3"/>
  <c r="D5" i="3"/>
  <c r="C5" i="3"/>
  <c r="N4" i="3"/>
  <c r="M4" i="3"/>
  <c r="L4" i="3"/>
  <c r="K4" i="3"/>
  <c r="J4" i="3"/>
  <c r="I4" i="3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<sst xmlns="http://schemas.openxmlformats.org/spreadsheetml/2006/main" count="215" uniqueCount="52">
  <si>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</si>
  <si>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</si>
  <si>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</si>
  <si>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</si>
  <si>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</si>
  <si>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</si>
  <si>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</si>
  <si>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</si>
  <si>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</si>
  <si>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</si>
  <si>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</si>
  <si>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</si>
  <si>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</si>
  <si>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</si>
  <si>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</si>
  <si>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</si>
  <si>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2019年（人泊）</t>
    <rPh sb="4" eb="5">
      <t>ネン</t>
    </rPh>
    <rPh sb="6" eb="8">
      <t>ニンハク</t>
    </rPh>
    <phoneticPr fontId="3"/>
  </si>
  <si>
    <t>2021年（人泊）</t>
    <rPh sb="4" eb="5">
      <t>ネン</t>
    </rPh>
    <phoneticPr fontId="3"/>
  </si>
  <si>
    <t>2022年（人泊）</t>
    <rPh sb="4" eb="5">
      <t>ネン</t>
    </rPh>
    <phoneticPr fontId="3"/>
  </si>
  <si>
    <t>対2021年比（％）</t>
    <rPh sb="0" eb="1">
      <t>タイ</t>
    </rPh>
    <rPh sb="5" eb="7">
      <t>ネンヒ</t>
    </rPh>
    <phoneticPr fontId="3"/>
  </si>
  <si>
    <t>対2019年比（％）</t>
    <rPh sb="0" eb="1">
      <t>タイ</t>
    </rPh>
    <rPh sb="5" eb="7">
      <t>ネンヒ</t>
    </rPh>
    <phoneticPr fontId="3"/>
  </si>
  <si>
    <t>香川県</t>
    <rPh sb="0" eb="3">
      <t>カガワケン</t>
    </rPh>
    <phoneticPr fontId="3"/>
  </si>
  <si>
    <t>2019年（人泊）</t>
    <rPh sb="4" eb="5">
      <t>ネン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</si>
  <si>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</si>
  <si>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</si>
  <si>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</si>
  <si>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</si>
  <si>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</si>
  <si>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</si>
  <si>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</si>
  <si>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</si>
  <si>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</si>
  <si>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2019年（％）</t>
    <phoneticPr fontId="3"/>
  </si>
  <si>
    <t>2021年（％）</t>
    <phoneticPr fontId="3"/>
  </si>
  <si>
    <t>2022年（％）</t>
    <phoneticPr fontId="3"/>
  </si>
  <si>
    <t>対2021年差（ポイント）</t>
    <phoneticPr fontId="3"/>
  </si>
  <si>
    <t>対2019年差（ポイント）</t>
    <phoneticPr fontId="3"/>
  </si>
  <si>
    <t>香川県</t>
  </si>
  <si>
    <t>2019年（％）</t>
    <phoneticPr fontId="3"/>
  </si>
  <si>
    <t>2021年（％）</t>
    <phoneticPr fontId="3"/>
  </si>
  <si>
    <t>2022年（％）</t>
    <phoneticPr fontId="3"/>
  </si>
  <si>
    <t>愛媛県</t>
  </si>
  <si>
    <t>高知県</t>
  </si>
  <si>
    <t>四国</t>
  </si>
  <si>
    <t>全国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</si>
  <si>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</si>
  <si>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宿泊旅行統計調査（2022年年間値）</t>
    <rPh sb="0" eb="2">
      <t>シュクハク</t>
    </rPh>
    <rPh sb="2" eb="4">
      <t>リョコウ</t>
    </rPh>
    <rPh sb="4" eb="6">
      <t>トウケイ</t>
    </rPh>
    <rPh sb="6" eb="8">
      <t>チョウサ</t>
    </rPh>
    <rPh sb="13" eb="14">
      <t>ネン</t>
    </rPh>
    <rPh sb="14" eb="16">
      <t>ネンカン</t>
    </rPh>
    <rPh sb="16" eb="17">
      <t>チ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</si>
  <si>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</si>
  <si>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</si>
  <si>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</si>
  <si>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観光庁「宿泊旅行統計調査」（2019年、2021年、2022年確定値）による。</t>
    <rPh sb="0" eb="3">
      <t>カンコウチョウ</t>
    </rPh>
    <rPh sb="4" eb="12">
      <t>シュクハクリョコウトウケイチョウサ</t>
    </rPh>
    <rPh sb="18" eb="19">
      <t>ネン</t>
    </rPh>
    <rPh sb="24" eb="25">
      <t>ネン</t>
    </rPh>
    <rPh sb="30" eb="31">
      <t>ネン</t>
    </rPh>
    <rPh sb="31" eb="34">
      <t>カクテイチ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</si>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</sst>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 shrinkToFit="1"/>
    </xf>
    <xf numFmtId="38" fontId="4" fillId="0" borderId="1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3" fontId="6" fillId="0" borderId="1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3" fontId="6" fillId="0" borderId="0" xfId="0" applyNumberFormat="1" applyFont="1" applyFill="1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6" xfId="0" applyNumberFormat="1" applyFont="1" applyBorder="1" applyAlignment="1">
      <alignment horizontal="right" vertical="center" wrapText="1" readingOrder="1"/>
    </xf>
    <xf numFmtId="0" fontId="7" fillId="0" borderId="6" xfId="0" applyFont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176" fontId="7" fillId="3" borderId="6" xfId="1" applyNumberFormat="1" applyFont="1" applyFill="1" applyBorder="1" applyAlignment="1">
      <alignment horizontal="right" vertical="center" wrapText="1" readingOrder="1"/>
    </xf>
    <xf numFmtId="176" fontId="7" fillId="3" borderId="6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 wrapText="1" readingOrder="1"/>
    </xf>
    <xf numFmtId="176" fontId="10" fillId="3" borderId="6" xfId="0" applyNumberFormat="1" applyFont="1" applyFill="1" applyBorder="1" applyAlignment="1">
      <alignment horizontal="right" vertical="center" wrapText="1" readingOrder="1"/>
    </xf>
    <xf numFmtId="176" fontId="10" fillId="3" borderId="6" xfId="1" applyNumberFormat="1" applyFont="1" applyFill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zoomScaleNormal="100" workbookViewId="0">
      <selection activeCell="E37" sqref="E37"/>
    </sheetView>
  </sheetViews>
  <sheetFormatPr defaultRowHeight="13.5" x14ac:dyDescent="0.15"/>
  <cols>
    <col min="1" max="1" width="7.125" style="15" customWidth="1"/>
    <col min="2" max="2" width="13.25" style="16" customWidth="1"/>
    <col min="3" max="14" width="11.125" style="15" customWidth="1"/>
    <col min="15" max="15" width="12.25" style="15" customWidth="1"/>
  </cols>
  <sheetData>
    <row r="1" spans="1:18" ht="18.75" customHeight="1" x14ac:dyDescent="0.15">
      <c r="A1" s="36" t="s">
        <v>46</v>
      </c>
    </row>
    <row r="2" spans="1:18" ht="18.75" customHeight="1" x14ac:dyDescent="0.15">
      <c r="A2" s="15" t="s">
        <v>45</v>
      </c>
    </row>
    <row r="3" spans="1:18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8" x14ac:dyDescent="0.15">
      <c r="A4" s="41" t="s">
        <v>15</v>
      </c>
      <c r="B4" s="2" t="s">
        <v>16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8" x14ac:dyDescent="0.15">
      <c r="A5" s="42"/>
      <c r="B5" s="2" t="s">
        <v>17</v>
      </c>
      <c r="C5" s="5">
        <v>76940</v>
      </c>
      <c r="D5" s="5">
        <v>93770</v>
      </c>
      <c r="E5" s="5">
        <v>149630</v>
      </c>
      <c r="F5" s="5">
        <v>125390</v>
      </c>
      <c r="G5" s="5">
        <v>100500</v>
      </c>
      <c r="H5" s="5">
        <v>101200</v>
      </c>
      <c r="I5" s="5">
        <v>153480</v>
      </c>
      <c r="J5" s="5">
        <v>158690</v>
      </c>
      <c r="K5" s="5">
        <v>123670</v>
      </c>
      <c r="L5" s="5">
        <v>162420</v>
      </c>
      <c r="M5" s="5">
        <v>164000</v>
      </c>
      <c r="N5" s="5">
        <v>189910</v>
      </c>
      <c r="O5" s="5">
        <v>1599600</v>
      </c>
    </row>
    <row r="6" spans="1:18" x14ac:dyDescent="0.15">
      <c r="A6" s="42"/>
      <c r="B6" s="2" t="s">
        <v>18</v>
      </c>
      <c r="C6" s="5">
        <v>108920</v>
      </c>
      <c r="D6" s="5">
        <v>94070</v>
      </c>
      <c r="E6" s="5">
        <v>138820</v>
      </c>
      <c r="F6" s="5">
        <v>141740</v>
      </c>
      <c r="G6" s="5">
        <v>152550</v>
      </c>
      <c r="H6" s="5">
        <v>127610</v>
      </c>
      <c r="I6" s="5">
        <v>207450</v>
      </c>
      <c r="J6" s="5">
        <v>253270</v>
      </c>
      <c r="K6" s="5">
        <v>131040</v>
      </c>
      <c r="L6" s="5">
        <v>162290</v>
      </c>
      <c r="M6" s="5">
        <v>173470</v>
      </c>
      <c r="N6" s="5">
        <v>151000</v>
      </c>
      <c r="O6" s="5">
        <v>1842230</v>
      </c>
    </row>
    <row r="7" spans="1:18" x14ac:dyDescent="0.15">
      <c r="A7" s="42"/>
      <c r="B7" s="6" t="s">
        <v>20</v>
      </c>
      <c r="C7" s="7">
        <f>C6/C4*100-100</f>
        <v>-31.44943042356347</v>
      </c>
      <c r="D7" s="7">
        <f t="shared" ref="D7:O7" si="0">D6/D4*100-100</f>
        <v>-40.360109047105816</v>
      </c>
      <c r="E7" s="7">
        <f t="shared" si="0"/>
        <v>-36.678374310085296</v>
      </c>
      <c r="F7" s="7">
        <f t="shared" si="0"/>
        <v>-37.688486393810173</v>
      </c>
      <c r="G7" s="7">
        <f t="shared" si="0"/>
        <v>-39.476294386034517</v>
      </c>
      <c r="H7" s="7">
        <f t="shared" si="0"/>
        <v>-30.980583049380712</v>
      </c>
      <c r="I7" s="7">
        <f t="shared" si="0"/>
        <v>-1.082395575052459</v>
      </c>
      <c r="J7" s="7">
        <f t="shared" si="0"/>
        <v>-12.429984095152477</v>
      </c>
      <c r="K7" s="7">
        <f t="shared" si="0"/>
        <v>-36.606840501185232</v>
      </c>
      <c r="L7" s="7">
        <f t="shared" si="0"/>
        <v>-32.690473227987226</v>
      </c>
      <c r="M7" s="7">
        <f t="shared" si="0"/>
        <v>-26.539341068857453</v>
      </c>
      <c r="N7" s="7">
        <f t="shared" si="0"/>
        <v>-18.545689934189241</v>
      </c>
      <c r="O7" s="7">
        <f t="shared" si="0"/>
        <v>-28.277432792820861</v>
      </c>
    </row>
    <row r="8" spans="1:18" x14ac:dyDescent="0.15">
      <c r="A8" s="43"/>
      <c r="B8" s="6" t="s">
        <v>19</v>
      </c>
      <c r="C8" s="7">
        <f>C6/C5*100-100</f>
        <v>41.564855731739016</v>
      </c>
      <c r="D8" s="7">
        <f t="shared" ref="D8:O8" si="1">D6/D5*100-100</f>
        <v>0.31993174789377576</v>
      </c>
      <c r="E8" s="7">
        <f t="shared" si="1"/>
        <v>-7.2244870681013111</v>
      </c>
      <c r="F8" s="7">
        <f t="shared" si="1"/>
        <v>13.039317329930626</v>
      </c>
      <c r="G8" s="7">
        <f t="shared" si="1"/>
        <v>51.791044776119406</v>
      </c>
      <c r="H8" s="7">
        <f t="shared" si="1"/>
        <v>26.096837944664045</v>
      </c>
      <c r="I8" s="7">
        <f t="shared" si="1"/>
        <v>35.164190774042225</v>
      </c>
      <c r="J8" s="7">
        <f t="shared" si="1"/>
        <v>59.600478921167053</v>
      </c>
      <c r="K8" s="7">
        <f t="shared" si="1"/>
        <v>5.9594081022075045</v>
      </c>
      <c r="L8" s="7">
        <f t="shared" si="1"/>
        <v>-8.003940401428622E-2</v>
      </c>
      <c r="M8" s="7">
        <f t="shared" si="1"/>
        <v>5.7743902439024453</v>
      </c>
      <c r="N8" s="7">
        <f t="shared" si="1"/>
        <v>-20.488652519614561</v>
      </c>
      <c r="O8" s="7">
        <f t="shared" si="1"/>
        <v>15.168167041760455</v>
      </c>
    </row>
    <row r="9" spans="1:18" x14ac:dyDescent="0.15">
      <c r="A9" s="41" t="s">
        <v>21</v>
      </c>
      <c r="B9" s="2" t="s">
        <v>22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8" x14ac:dyDescent="0.15">
      <c r="A10" s="42"/>
      <c r="B10" s="2" t="s">
        <v>17</v>
      </c>
      <c r="C10" s="4">
        <v>112710</v>
      </c>
      <c r="D10" s="4">
        <v>119690</v>
      </c>
      <c r="E10" s="4">
        <v>227940</v>
      </c>
      <c r="F10" s="4">
        <v>152360</v>
      </c>
      <c r="G10" s="5">
        <v>133840</v>
      </c>
      <c r="H10" s="5">
        <v>121620</v>
      </c>
      <c r="I10" s="5">
        <v>217280</v>
      </c>
      <c r="J10" s="5">
        <v>237630</v>
      </c>
      <c r="K10" s="5">
        <v>150540</v>
      </c>
      <c r="L10" s="5">
        <v>227770</v>
      </c>
      <c r="M10" s="5">
        <v>276070</v>
      </c>
      <c r="N10" s="5">
        <v>292480</v>
      </c>
      <c r="O10" s="5">
        <v>2269920</v>
      </c>
    </row>
    <row r="11" spans="1:18" x14ac:dyDescent="0.15">
      <c r="A11" s="42"/>
      <c r="B11" s="2" t="s">
        <v>18</v>
      </c>
      <c r="C11" s="5">
        <v>191730</v>
      </c>
      <c r="D11" s="5">
        <v>152950</v>
      </c>
      <c r="E11" s="5">
        <v>268980</v>
      </c>
      <c r="F11" s="5">
        <v>223780</v>
      </c>
      <c r="G11" s="5">
        <v>265670</v>
      </c>
      <c r="H11" s="5">
        <v>220920</v>
      </c>
      <c r="I11" s="5">
        <v>305250</v>
      </c>
      <c r="J11" s="5">
        <v>419560</v>
      </c>
      <c r="K11" s="5">
        <v>255500</v>
      </c>
      <c r="L11" s="5">
        <v>306120</v>
      </c>
      <c r="M11" s="5">
        <v>333270</v>
      </c>
      <c r="N11" s="5">
        <v>296660</v>
      </c>
      <c r="O11" s="5">
        <v>3240390</v>
      </c>
    </row>
    <row r="12" spans="1:18" x14ac:dyDescent="0.15">
      <c r="A12" s="42"/>
      <c r="B12" s="6" t="s">
        <v>20</v>
      </c>
      <c r="C12" s="7">
        <f>C11/C9*100-100</f>
        <v>-29.956526504219482</v>
      </c>
      <c r="D12" s="7">
        <f t="shared" ref="D12:O12" si="2">D11/D9*100-100</f>
        <v>-47.924823805794837</v>
      </c>
      <c r="E12" s="7">
        <f t="shared" si="2"/>
        <v>-32.304827100216443</v>
      </c>
      <c r="F12" s="7">
        <f t="shared" si="2"/>
        <v>-41.011176718684098</v>
      </c>
      <c r="G12" s="7">
        <f t="shared" si="2"/>
        <v>-36.535199828002199</v>
      </c>
      <c r="H12" s="7">
        <f t="shared" si="2"/>
        <v>-31.719981455725545</v>
      </c>
      <c r="I12" s="7">
        <f t="shared" si="2"/>
        <v>-22.346027627260938</v>
      </c>
      <c r="J12" s="7">
        <f t="shared" si="2"/>
        <v>-22.397114584296688</v>
      </c>
      <c r="K12" s="7">
        <f t="shared" si="2"/>
        <v>-36.989814791980066</v>
      </c>
      <c r="L12" s="7">
        <f t="shared" si="2"/>
        <v>-34.393484783540501</v>
      </c>
      <c r="M12" s="7">
        <f t="shared" si="2"/>
        <v>-22.040281644015067</v>
      </c>
      <c r="N12" s="7">
        <f t="shared" si="2"/>
        <v>-12.652003651032004</v>
      </c>
      <c r="O12" s="7">
        <f t="shared" si="2"/>
        <v>-30.452540644953586</v>
      </c>
    </row>
    <row r="13" spans="1:18" x14ac:dyDescent="0.15">
      <c r="A13" s="43"/>
      <c r="B13" s="6" t="s">
        <v>19</v>
      </c>
      <c r="C13" s="7">
        <f>C11/C10*100-100</f>
        <v>70.109129624700557</v>
      </c>
      <c r="D13" s="7">
        <f t="shared" ref="D13:O13" si="3">D11/D10*100-100</f>
        <v>27.788453504887627</v>
      </c>
      <c r="E13" s="7">
        <f t="shared" si="3"/>
        <v>18.004738088970782</v>
      </c>
      <c r="F13" s="7">
        <f t="shared" si="3"/>
        <v>46.87582042530849</v>
      </c>
      <c r="G13" s="7">
        <f t="shared" si="3"/>
        <v>98.498206814106396</v>
      </c>
      <c r="H13" s="7">
        <f t="shared" si="3"/>
        <v>81.64775530340404</v>
      </c>
      <c r="I13" s="7">
        <f t="shared" si="3"/>
        <v>40.48692930780561</v>
      </c>
      <c r="J13" s="7">
        <f t="shared" si="3"/>
        <v>76.560198628119338</v>
      </c>
      <c r="K13" s="7">
        <f t="shared" si="3"/>
        <v>69.722332934768161</v>
      </c>
      <c r="L13" s="7">
        <f t="shared" si="3"/>
        <v>34.398735566580342</v>
      </c>
      <c r="M13" s="7">
        <f t="shared" si="3"/>
        <v>20.719382765240695</v>
      </c>
      <c r="N13" s="7">
        <f t="shared" si="3"/>
        <v>1.4291575492341337</v>
      </c>
      <c r="O13" s="7">
        <f t="shared" si="3"/>
        <v>42.753489109748358</v>
      </c>
    </row>
    <row r="14" spans="1:18" x14ac:dyDescent="0.15">
      <c r="A14" s="41" t="s">
        <v>23</v>
      </c>
      <c r="B14" s="2" t="s">
        <v>22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8" x14ac:dyDescent="0.15">
      <c r="A15" s="42"/>
      <c r="B15" s="2" t="s">
        <v>17</v>
      </c>
      <c r="C15" s="5">
        <v>139080</v>
      </c>
      <c r="D15" s="5">
        <v>144760</v>
      </c>
      <c r="E15" s="5">
        <v>242630</v>
      </c>
      <c r="F15" s="5">
        <v>167910</v>
      </c>
      <c r="G15" s="5">
        <v>143970</v>
      </c>
      <c r="H15" s="5">
        <v>171020</v>
      </c>
      <c r="I15" s="5">
        <v>247250</v>
      </c>
      <c r="J15" s="5">
        <v>237580</v>
      </c>
      <c r="K15" s="5">
        <v>164140</v>
      </c>
      <c r="L15" s="5">
        <v>246130</v>
      </c>
      <c r="M15" s="5">
        <v>318930</v>
      </c>
      <c r="N15" s="5">
        <v>314340</v>
      </c>
      <c r="O15" s="5">
        <v>2537740</v>
      </c>
      <c r="R15" t="s">
        <v>51</v>
      </c>
    </row>
    <row r="16" spans="1:18" x14ac:dyDescent="0.15">
      <c r="A16" s="42"/>
      <c r="B16" s="2" t="s">
        <v>18</v>
      </c>
      <c r="C16" s="5">
        <v>206130</v>
      </c>
      <c r="D16" s="5">
        <v>181090</v>
      </c>
      <c r="E16" s="5">
        <v>308820</v>
      </c>
      <c r="F16" s="5">
        <v>272470</v>
      </c>
      <c r="G16" s="5">
        <v>325530</v>
      </c>
      <c r="H16" s="5">
        <v>300160</v>
      </c>
      <c r="I16" s="5">
        <v>335320</v>
      </c>
      <c r="J16" s="5">
        <v>394960</v>
      </c>
      <c r="K16" s="5">
        <v>285910</v>
      </c>
      <c r="L16" s="5">
        <v>350220</v>
      </c>
      <c r="M16" s="5">
        <v>411320</v>
      </c>
      <c r="N16" s="5">
        <v>386810</v>
      </c>
      <c r="O16" s="5">
        <v>3758730</v>
      </c>
    </row>
    <row r="17" spans="1:15" x14ac:dyDescent="0.15">
      <c r="A17" s="42"/>
      <c r="B17" s="6" t="s">
        <v>20</v>
      </c>
      <c r="C17" s="7">
        <f>C16/C14*100-100</f>
        <v>-30.68464590759298</v>
      </c>
      <c r="D17" s="7">
        <f t="shared" ref="D17:O17" si="4">D16/D14*100-100</f>
        <v>-38.750591896096864</v>
      </c>
      <c r="E17" s="7">
        <f t="shared" si="4"/>
        <v>-21.062317877409129</v>
      </c>
      <c r="F17" s="7">
        <f t="shared" si="4"/>
        <v>-28.414166360149224</v>
      </c>
      <c r="G17" s="7">
        <f t="shared" si="4"/>
        <v>-14.61060252341106</v>
      </c>
      <c r="H17" s="7">
        <f t="shared" si="4"/>
        <v>-3.3705694878150894</v>
      </c>
      <c r="I17" s="7">
        <f t="shared" si="4"/>
        <v>-7.9221242826152576</v>
      </c>
      <c r="J17" s="7">
        <f t="shared" si="4"/>
        <v>-15.333662029196773</v>
      </c>
      <c r="K17" s="7">
        <f t="shared" si="4"/>
        <v>-16.869711859971503</v>
      </c>
      <c r="L17" s="7">
        <f t="shared" si="4"/>
        <v>-11.271566466519715</v>
      </c>
      <c r="M17" s="7">
        <f t="shared" si="4"/>
        <v>-2.8897912928510721</v>
      </c>
      <c r="N17" s="7">
        <f t="shared" si="4"/>
        <v>15.1528683278259</v>
      </c>
      <c r="O17" s="7">
        <f t="shared" si="4"/>
        <v>-14.292261807037704</v>
      </c>
    </row>
    <row r="18" spans="1:15" x14ac:dyDescent="0.15">
      <c r="A18" s="43"/>
      <c r="B18" s="6" t="s">
        <v>19</v>
      </c>
      <c r="C18" s="7">
        <f>C16/C15*100-100</f>
        <v>48.20966350301984</v>
      </c>
      <c r="D18" s="7">
        <f t="shared" ref="D18:O18" si="5">D16/D15*100-100</f>
        <v>25.096711798839451</v>
      </c>
      <c r="E18" s="7">
        <f t="shared" si="5"/>
        <v>27.280220912500511</v>
      </c>
      <c r="F18" s="7">
        <f t="shared" si="5"/>
        <v>62.271454946102097</v>
      </c>
      <c r="G18" s="7">
        <f t="shared" si="5"/>
        <v>126.10960616795163</v>
      </c>
      <c r="H18" s="7">
        <f t="shared" si="5"/>
        <v>75.511636065957191</v>
      </c>
      <c r="I18" s="7">
        <f t="shared" si="5"/>
        <v>35.619817997977748</v>
      </c>
      <c r="J18" s="7">
        <f t="shared" si="5"/>
        <v>66.242949743244395</v>
      </c>
      <c r="K18" s="7">
        <f t="shared" si="5"/>
        <v>74.186669915925449</v>
      </c>
      <c r="L18" s="7">
        <f t="shared" si="5"/>
        <v>42.290659407630102</v>
      </c>
      <c r="M18" s="7">
        <f t="shared" si="5"/>
        <v>28.968739221772807</v>
      </c>
      <c r="N18" s="7">
        <f t="shared" si="5"/>
        <v>23.054654196093409</v>
      </c>
      <c r="O18" s="7">
        <f t="shared" si="5"/>
        <v>48.113281896490577</v>
      </c>
    </row>
    <row r="19" spans="1:15" x14ac:dyDescent="0.15">
      <c r="A19" s="41" t="s">
        <v>24</v>
      </c>
      <c r="B19" s="2" t="s">
        <v>22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5" x14ac:dyDescent="0.15">
      <c r="A20" s="42"/>
      <c r="B20" s="2" t="s">
        <v>17</v>
      </c>
      <c r="C20" s="5">
        <v>92360</v>
      </c>
      <c r="D20" s="5">
        <v>111280</v>
      </c>
      <c r="E20" s="5">
        <v>171400</v>
      </c>
      <c r="F20" s="5">
        <v>137860</v>
      </c>
      <c r="G20" s="5">
        <v>139910</v>
      </c>
      <c r="H20" s="5">
        <v>97960</v>
      </c>
      <c r="I20" s="5">
        <v>171730</v>
      </c>
      <c r="J20" s="5">
        <v>209450</v>
      </c>
      <c r="K20" s="5">
        <v>136430</v>
      </c>
      <c r="L20" s="5">
        <v>187370</v>
      </c>
      <c r="M20" s="5">
        <v>226480</v>
      </c>
      <c r="N20" s="5">
        <v>227430</v>
      </c>
      <c r="O20" s="5">
        <v>1909670</v>
      </c>
    </row>
    <row r="21" spans="1:15" x14ac:dyDescent="0.15">
      <c r="A21" s="42"/>
      <c r="B21" s="2" t="s">
        <v>18</v>
      </c>
      <c r="C21" s="5">
        <v>178450</v>
      </c>
      <c r="D21" s="5">
        <v>148040</v>
      </c>
      <c r="E21" s="5">
        <v>170790</v>
      </c>
      <c r="F21" s="5">
        <v>208750</v>
      </c>
      <c r="G21" s="5">
        <v>240960</v>
      </c>
      <c r="H21" s="5">
        <v>191620</v>
      </c>
      <c r="I21" s="5">
        <v>228780</v>
      </c>
      <c r="J21" s="5">
        <v>282730</v>
      </c>
      <c r="K21" s="5">
        <v>200550</v>
      </c>
      <c r="L21" s="5">
        <v>239410</v>
      </c>
      <c r="M21" s="5">
        <v>247320</v>
      </c>
      <c r="N21" s="5">
        <v>226690</v>
      </c>
      <c r="O21" s="5">
        <v>2564090</v>
      </c>
    </row>
    <row r="22" spans="1:15" x14ac:dyDescent="0.15">
      <c r="A22" s="42"/>
      <c r="B22" s="6" t="s">
        <v>20</v>
      </c>
      <c r="C22" s="7">
        <f>C21/C19*100-100</f>
        <v>7.8638781431334479</v>
      </c>
      <c r="D22" s="7">
        <f t="shared" ref="D22:O22" si="6">D21/D19*100-100</f>
        <v>-23.287387294020107</v>
      </c>
      <c r="E22" s="7">
        <f t="shared" si="6"/>
        <v>-35.86315670885125</v>
      </c>
      <c r="F22" s="7">
        <f t="shared" si="6"/>
        <v>-23.422597212032287</v>
      </c>
      <c r="G22" s="7">
        <f t="shared" si="6"/>
        <v>-16.044737117173611</v>
      </c>
      <c r="H22" s="7">
        <f t="shared" si="6"/>
        <v>-7.3359446781759345</v>
      </c>
      <c r="I22" s="7">
        <f t="shared" si="6"/>
        <v>-4.007049049637061</v>
      </c>
      <c r="J22" s="7">
        <f t="shared" si="6"/>
        <v>-18.725385920027591</v>
      </c>
      <c r="K22" s="7">
        <f t="shared" si="6"/>
        <v>-10.344673431981761</v>
      </c>
      <c r="L22" s="7">
        <f t="shared" si="6"/>
        <v>-1.6433178587568307</v>
      </c>
      <c r="M22" s="7">
        <f t="shared" si="6"/>
        <v>-5.7218007852704602</v>
      </c>
      <c r="N22" s="7">
        <f t="shared" si="6"/>
        <v>15.440240362580852</v>
      </c>
      <c r="O22" s="7">
        <f t="shared" si="6"/>
        <v>-11.677821370874682</v>
      </c>
    </row>
    <row r="23" spans="1:15" x14ac:dyDescent="0.15">
      <c r="A23" s="43"/>
      <c r="B23" s="6" t="s">
        <v>19</v>
      </c>
      <c r="C23" s="7">
        <f>C21/C20*100-100</f>
        <v>93.211346903421401</v>
      </c>
      <c r="D23" s="7">
        <f t="shared" ref="D23:O23" si="7">D21/D20*100-100</f>
        <v>33.033788641265261</v>
      </c>
      <c r="E23" s="7">
        <f t="shared" si="7"/>
        <v>-0.3558926487747982</v>
      </c>
      <c r="F23" s="7">
        <f t="shared" si="7"/>
        <v>51.421732192078935</v>
      </c>
      <c r="G23" s="7">
        <f t="shared" si="7"/>
        <v>72.225001786862975</v>
      </c>
      <c r="H23" s="7">
        <f t="shared" si="7"/>
        <v>95.61045324622296</v>
      </c>
      <c r="I23" s="7">
        <f t="shared" si="7"/>
        <v>33.22075350841439</v>
      </c>
      <c r="J23" s="7">
        <f t="shared" si="7"/>
        <v>34.986870374791124</v>
      </c>
      <c r="K23" s="7">
        <f t="shared" si="7"/>
        <v>46.998460749102094</v>
      </c>
      <c r="L23" s="7">
        <f t="shared" si="7"/>
        <v>27.773923253455735</v>
      </c>
      <c r="M23" s="7">
        <f t="shared" si="7"/>
        <v>9.2016955139526715</v>
      </c>
      <c r="N23" s="7">
        <f t="shared" si="7"/>
        <v>-0.32537484061029431</v>
      </c>
      <c r="O23" s="7">
        <f t="shared" si="7"/>
        <v>34.268748003581777</v>
      </c>
    </row>
    <row r="24" spans="1:15" x14ac:dyDescent="0.15">
      <c r="A24" s="41" t="s">
        <v>25</v>
      </c>
      <c r="B24" s="2" t="s">
        <v>22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</row>
    <row r="25" spans="1:15" x14ac:dyDescent="0.15">
      <c r="A25" s="42"/>
      <c r="B25" s="2" t="s">
        <v>17</v>
      </c>
      <c r="C25" s="4">
        <v>421080</v>
      </c>
      <c r="D25" s="4">
        <v>469500</v>
      </c>
      <c r="E25" s="4">
        <v>791600</v>
      </c>
      <c r="F25" s="4">
        <v>583510</v>
      </c>
      <c r="G25" s="5">
        <v>518220</v>
      </c>
      <c r="H25" s="5">
        <v>491800</v>
      </c>
      <c r="I25" s="5">
        <v>789740</v>
      </c>
      <c r="J25" s="5">
        <v>843360</v>
      </c>
      <c r="K25" s="5">
        <v>574790</v>
      </c>
      <c r="L25" s="5">
        <v>823690</v>
      </c>
      <c r="M25" s="5">
        <v>985480</v>
      </c>
      <c r="N25" s="5">
        <v>1024150</v>
      </c>
      <c r="O25" s="5">
        <v>8316920</v>
      </c>
    </row>
    <row r="26" spans="1:15" x14ac:dyDescent="0.15">
      <c r="A26" s="42"/>
      <c r="B26" s="2" t="s">
        <v>18</v>
      </c>
      <c r="C26" s="5">
        <v>685230</v>
      </c>
      <c r="D26" s="5">
        <v>576160</v>
      </c>
      <c r="E26" s="5">
        <v>887400</v>
      </c>
      <c r="F26" s="5">
        <v>846740</v>
      </c>
      <c r="G26" s="5">
        <v>984710</v>
      </c>
      <c r="H26" s="5">
        <v>840300</v>
      </c>
      <c r="I26" s="5">
        <v>1076790</v>
      </c>
      <c r="J26" s="5">
        <v>1350510</v>
      </c>
      <c r="K26" s="5">
        <v>873000</v>
      </c>
      <c r="L26" s="5">
        <v>1058040</v>
      </c>
      <c r="M26" s="5">
        <v>1165380</v>
      </c>
      <c r="N26" s="5">
        <v>1061160</v>
      </c>
      <c r="O26" s="5">
        <v>11405430</v>
      </c>
    </row>
    <row r="27" spans="1:15" x14ac:dyDescent="0.15">
      <c r="A27" s="42"/>
      <c r="B27" s="6" t="s">
        <v>20</v>
      </c>
      <c r="C27" s="7">
        <f>C26/C24*100-100</f>
        <v>-23.476464347534758</v>
      </c>
      <c r="D27" s="7">
        <f t="shared" ref="D27:O27" si="8">D26/D24*100-100</f>
        <v>-38.712250954695826</v>
      </c>
      <c r="E27" s="7">
        <f t="shared" si="8"/>
        <v>-30.349742559336931</v>
      </c>
      <c r="F27" s="7">
        <f t="shared" si="8"/>
        <v>-32.801612621621189</v>
      </c>
      <c r="G27" s="7">
        <f t="shared" si="8"/>
        <v>-26.453256055389161</v>
      </c>
      <c r="H27" s="7">
        <f t="shared" si="8"/>
        <v>-18.088238161152589</v>
      </c>
      <c r="I27" s="7">
        <f t="shared" si="8"/>
        <v>-10.662817034621796</v>
      </c>
      <c r="J27" s="7">
        <f t="shared" si="8"/>
        <v>-17.863680871897486</v>
      </c>
      <c r="K27" s="7">
        <f t="shared" si="8"/>
        <v>-26.006289041641594</v>
      </c>
      <c r="L27" s="7">
        <f t="shared" si="8"/>
        <v>-21.38383005282985</v>
      </c>
      <c r="M27" s="7">
        <f t="shared" si="8"/>
        <v>-13.644851502756538</v>
      </c>
      <c r="N27" s="7">
        <f t="shared" si="8"/>
        <v>0.36603013364356229</v>
      </c>
      <c r="O27" s="7">
        <f t="shared" si="8"/>
        <v>-21.430888999568083</v>
      </c>
    </row>
    <row r="28" spans="1:15" x14ac:dyDescent="0.15">
      <c r="A28" s="43"/>
      <c r="B28" s="6" t="s">
        <v>19</v>
      </c>
      <c r="C28" s="7">
        <f>C26/C25*100-100</f>
        <v>62.731547449415785</v>
      </c>
      <c r="D28" s="7">
        <f t="shared" ref="D28:O28" si="9">D26/D25*100-100</f>
        <v>22.717784877529283</v>
      </c>
      <c r="E28" s="7">
        <f t="shared" si="9"/>
        <v>12.102071753410797</v>
      </c>
      <c r="F28" s="7">
        <f t="shared" si="9"/>
        <v>45.111480523041593</v>
      </c>
      <c r="G28" s="7">
        <f t="shared" si="9"/>
        <v>90.017753077843395</v>
      </c>
      <c r="H28" s="7">
        <f t="shared" si="9"/>
        <v>70.862139080927193</v>
      </c>
      <c r="I28" s="7">
        <f t="shared" si="9"/>
        <v>36.347405475219688</v>
      </c>
      <c r="J28" s="7">
        <f t="shared" si="9"/>
        <v>60.134462151394416</v>
      </c>
      <c r="K28" s="7">
        <f t="shared" si="9"/>
        <v>51.881556742462465</v>
      </c>
      <c r="L28" s="7">
        <f t="shared" si="9"/>
        <v>28.451237722929733</v>
      </c>
      <c r="M28" s="7">
        <f t="shared" si="9"/>
        <v>18.255063522344443</v>
      </c>
      <c r="N28" s="7">
        <f t="shared" si="9"/>
        <v>3.6137284577454523</v>
      </c>
      <c r="O28" s="7">
        <f t="shared" si="9"/>
        <v>37.135261611269556</v>
      </c>
    </row>
    <row r="29" spans="1:15" x14ac:dyDescent="0.15">
      <c r="A29" s="41" t="s">
        <v>26</v>
      </c>
      <c r="B29" s="2" t="s">
        <v>22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5" x14ac:dyDescent="0.15">
      <c r="A30" s="42"/>
      <c r="B30" s="2" t="s">
        <v>17</v>
      </c>
      <c r="C30" s="8">
        <v>17397720</v>
      </c>
      <c r="D30" s="8">
        <v>17824850</v>
      </c>
      <c r="E30" s="10">
        <v>27143980</v>
      </c>
      <c r="F30" s="8">
        <v>22324460</v>
      </c>
      <c r="G30" s="11">
        <v>20725720</v>
      </c>
      <c r="H30" s="11">
        <v>19903350</v>
      </c>
      <c r="I30" s="11">
        <v>30198750</v>
      </c>
      <c r="J30" s="11">
        <v>31291820</v>
      </c>
      <c r="K30" s="11">
        <v>22764400</v>
      </c>
      <c r="L30" s="12">
        <v>32072260</v>
      </c>
      <c r="M30" s="11">
        <v>36940520</v>
      </c>
      <c r="N30" s="11">
        <v>39186030</v>
      </c>
      <c r="O30" s="5">
        <v>317773850</v>
      </c>
    </row>
    <row r="31" spans="1:15" x14ac:dyDescent="0.15">
      <c r="A31" s="42"/>
      <c r="B31" s="2" t="s">
        <v>18</v>
      </c>
      <c r="C31" s="8">
        <v>27854050</v>
      </c>
      <c r="D31" s="13">
        <v>22945280</v>
      </c>
      <c r="E31" s="14">
        <v>33184610</v>
      </c>
      <c r="F31" s="8">
        <v>32756190</v>
      </c>
      <c r="G31" s="9">
        <v>36803900</v>
      </c>
      <c r="H31" s="9">
        <v>33895370</v>
      </c>
      <c r="I31" s="9">
        <v>39848870</v>
      </c>
      <c r="J31" s="9">
        <v>46868180</v>
      </c>
      <c r="K31" s="9">
        <v>39343280</v>
      </c>
      <c r="L31" s="12">
        <v>44062790</v>
      </c>
      <c r="M31" s="9">
        <v>45811090</v>
      </c>
      <c r="N31" s="9">
        <v>47084840</v>
      </c>
      <c r="O31" s="5">
        <v>450458460</v>
      </c>
    </row>
    <row r="32" spans="1:15" x14ac:dyDescent="0.15">
      <c r="A32" s="42"/>
      <c r="B32" s="6" t="s">
        <v>20</v>
      </c>
      <c r="C32" s="7">
        <f>C31/C29*100-100</f>
        <v>-34.744666181403133</v>
      </c>
      <c r="D32" s="7">
        <f t="shared" ref="D32:O32" si="10">D31/D29*100-100</f>
        <v>-47.29992648033263</v>
      </c>
      <c r="E32" s="7">
        <f t="shared" si="10"/>
        <v>-35.11990787446527</v>
      </c>
      <c r="F32" s="7">
        <f t="shared" si="10"/>
        <v>-35.415989319921849</v>
      </c>
      <c r="G32" s="7">
        <f t="shared" si="10"/>
        <v>-28.40082882821892</v>
      </c>
      <c r="H32" s="7">
        <f t="shared" si="10"/>
        <v>-26.009427119044389</v>
      </c>
      <c r="I32" s="7">
        <f t="shared" si="10"/>
        <v>-23.042753714571859</v>
      </c>
      <c r="J32" s="7">
        <f t="shared" si="10"/>
        <v>-25.881408178253366</v>
      </c>
      <c r="K32" s="7">
        <f t="shared" si="10"/>
        <v>-19.314439091376684</v>
      </c>
      <c r="L32" s="7">
        <f t="shared" si="10"/>
        <v>-11.967470383804326</v>
      </c>
      <c r="M32" s="7">
        <f t="shared" si="10"/>
        <v>-7.7493532439094679</v>
      </c>
      <c r="N32" s="7">
        <f t="shared" si="10"/>
        <v>-9.5735281761321289E-2</v>
      </c>
      <c r="O32" s="7">
        <f t="shared" si="10"/>
        <v>-24.409762843252437</v>
      </c>
    </row>
    <row r="33" spans="1:15" x14ac:dyDescent="0.15">
      <c r="A33" s="43"/>
      <c r="B33" s="6" t="s">
        <v>19</v>
      </c>
      <c r="C33" s="7">
        <f>C31/C30*100-100</f>
        <v>60.101725973288438</v>
      </c>
      <c r="D33" s="7">
        <f t="shared" ref="D33:O33" si="11">D31/D30*100-100</f>
        <v>28.726356743535007</v>
      </c>
      <c r="E33" s="7">
        <f t="shared" si="11"/>
        <v>22.254032017412342</v>
      </c>
      <c r="F33" s="7">
        <f t="shared" si="11"/>
        <v>46.727804390341362</v>
      </c>
      <c r="G33" s="7">
        <f t="shared" si="11"/>
        <v>77.575978060110828</v>
      </c>
      <c r="H33" s="7">
        <f t="shared" si="11"/>
        <v>70.299823898991889</v>
      </c>
      <c r="I33" s="7">
        <f t="shared" si="11"/>
        <v>31.955362390827446</v>
      </c>
      <c r="J33" s="7">
        <f t="shared" si="11"/>
        <v>49.777737440647428</v>
      </c>
      <c r="K33" s="7">
        <f t="shared" si="11"/>
        <v>72.828100015814158</v>
      </c>
      <c r="L33" s="7">
        <f t="shared" si="11"/>
        <v>37.385984024823927</v>
      </c>
      <c r="M33" s="7">
        <f t="shared" si="11"/>
        <v>24.013116220345566</v>
      </c>
      <c r="N33" s="7">
        <f t="shared" si="11"/>
        <v>20.157209087013925</v>
      </c>
      <c r="O33" s="7">
        <f t="shared" si="11"/>
        <v>41.754414342149317</v>
      </c>
    </row>
    <row r="34" spans="1:15" ht="24" customHeight="1" x14ac:dyDescent="0.15">
      <c r="O34" s="37" t="s">
        <v>50</v>
      </c>
    </row>
    <row r="35" spans="1:15" x14ac:dyDescent="0.15">
      <c r="C35" s="15" t="s">
        <v>51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Normal="100" workbookViewId="0"/>
  </sheetViews>
  <sheetFormatPr defaultRowHeight="13.5" x14ac:dyDescent="0.15"/>
  <cols>
    <col min="1" max="1" width="7.125" style="27" customWidth="1"/>
    <col min="2" max="2" width="13.875" style="27" customWidth="1"/>
    <col min="3" max="14" width="11.125" style="27" customWidth="1"/>
    <col min="15" max="15" width="12.625" style="27" bestFit="1" customWidth="1"/>
  </cols>
  <sheetData>
    <row r="1" spans="1:15" ht="18" customHeight="1" x14ac:dyDescent="0.15">
      <c r="A1" s="51" t="str">
        <f>全体!A1</f>
        <v>宿泊旅行統計調査（2022年年間値）</v>
      </c>
    </row>
    <row r="2" spans="1:15" ht="18" customHeight="1" x14ac:dyDescent="0.15">
      <c r="A2" s="27" t="s">
        <v>47</v>
      </c>
    </row>
    <row r="3" spans="1:15" x14ac:dyDescent="0.1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8" t="s">
        <v>14</v>
      </c>
    </row>
    <row r="4" spans="1:15" x14ac:dyDescent="0.15">
      <c r="A4" s="44" t="s">
        <v>15</v>
      </c>
      <c r="B4" s="19" t="s">
        <v>22</v>
      </c>
      <c r="C4" s="20">
        <v>7010</v>
      </c>
      <c r="D4" s="20">
        <v>8850</v>
      </c>
      <c r="E4" s="20">
        <v>12030</v>
      </c>
      <c r="F4" s="20">
        <v>13220</v>
      </c>
      <c r="G4" s="20">
        <v>11410</v>
      </c>
      <c r="H4" s="20">
        <v>9710</v>
      </c>
      <c r="I4" s="20">
        <v>9540</v>
      </c>
      <c r="J4" s="20">
        <v>12750</v>
      </c>
      <c r="K4" s="20">
        <v>9630</v>
      </c>
      <c r="L4" s="20">
        <v>13860</v>
      </c>
      <c r="M4" s="20">
        <v>15290</v>
      </c>
      <c r="N4" s="20">
        <v>10280</v>
      </c>
      <c r="O4" s="20">
        <v>133560</v>
      </c>
    </row>
    <row r="5" spans="1:15" x14ac:dyDescent="0.15">
      <c r="A5" s="44"/>
      <c r="B5" s="19" t="s">
        <v>17</v>
      </c>
      <c r="C5" s="20">
        <v>200</v>
      </c>
      <c r="D5" s="20">
        <v>270</v>
      </c>
      <c r="E5" s="20">
        <v>3950</v>
      </c>
      <c r="F5" s="20">
        <v>340</v>
      </c>
      <c r="G5" s="20">
        <v>600</v>
      </c>
      <c r="H5" s="20">
        <v>270</v>
      </c>
      <c r="I5" s="20">
        <v>1270</v>
      </c>
      <c r="J5" s="20">
        <v>560</v>
      </c>
      <c r="K5" s="20">
        <v>350</v>
      </c>
      <c r="L5" s="20">
        <v>430</v>
      </c>
      <c r="M5" s="20">
        <v>1030</v>
      </c>
      <c r="N5" s="20">
        <v>350</v>
      </c>
      <c r="O5" s="20">
        <v>9630</v>
      </c>
    </row>
    <row r="6" spans="1:15" x14ac:dyDescent="0.15">
      <c r="A6" s="44"/>
      <c r="B6" s="19" t="s">
        <v>18</v>
      </c>
      <c r="C6" s="20">
        <v>180</v>
      </c>
      <c r="D6" s="20">
        <v>240</v>
      </c>
      <c r="E6" s="20">
        <v>430</v>
      </c>
      <c r="F6" s="20">
        <v>760</v>
      </c>
      <c r="G6" s="20">
        <v>1210</v>
      </c>
      <c r="H6" s="20">
        <v>1040</v>
      </c>
      <c r="I6" s="20">
        <v>1140</v>
      </c>
      <c r="J6" s="20">
        <v>730</v>
      </c>
      <c r="K6" s="20">
        <v>940</v>
      </c>
      <c r="L6" s="20">
        <v>2550</v>
      </c>
      <c r="M6" s="20">
        <v>4590</v>
      </c>
      <c r="N6" s="20">
        <v>4310</v>
      </c>
      <c r="O6" s="20">
        <v>18140</v>
      </c>
    </row>
    <row r="7" spans="1:15" x14ac:dyDescent="0.15">
      <c r="A7" s="44"/>
      <c r="B7" s="6" t="s">
        <v>20</v>
      </c>
      <c r="C7" s="7">
        <f>C6/C4*100-100</f>
        <v>-97.432239657631953</v>
      </c>
      <c r="D7" s="7">
        <f t="shared" ref="D7:O7" si="0">D6/D4*100-100</f>
        <v>-97.288135593220346</v>
      </c>
      <c r="E7" s="7">
        <f t="shared" si="0"/>
        <v>-96.425602660016622</v>
      </c>
      <c r="F7" s="7">
        <f t="shared" si="0"/>
        <v>-94.251134644478057</v>
      </c>
      <c r="G7" s="7">
        <f t="shared" si="0"/>
        <v>-89.395267309377743</v>
      </c>
      <c r="H7" s="7">
        <f t="shared" si="0"/>
        <v>-89.289392378990726</v>
      </c>
      <c r="I7" s="7">
        <f t="shared" si="0"/>
        <v>-88.050314465408803</v>
      </c>
      <c r="J7" s="7">
        <f t="shared" si="0"/>
        <v>-94.274509803921575</v>
      </c>
      <c r="K7" s="7">
        <f t="shared" si="0"/>
        <v>-90.238836967808936</v>
      </c>
      <c r="L7" s="7">
        <f t="shared" si="0"/>
        <v>-81.601731601731601</v>
      </c>
      <c r="M7" s="7">
        <f t="shared" si="0"/>
        <v>-69.980379332897314</v>
      </c>
      <c r="N7" s="7">
        <f t="shared" si="0"/>
        <v>-58.07392996108949</v>
      </c>
      <c r="O7" s="7">
        <f t="shared" si="0"/>
        <v>-86.418089248277923</v>
      </c>
    </row>
    <row r="8" spans="1:15" x14ac:dyDescent="0.15">
      <c r="A8" s="44"/>
      <c r="B8" s="6" t="s">
        <v>19</v>
      </c>
      <c r="C8" s="7">
        <f>C6/C5*100-100</f>
        <v>-10</v>
      </c>
      <c r="D8" s="7">
        <f t="shared" ref="D8:O8" si="1">D6/D5*100-100</f>
        <v>-11.111111111111114</v>
      </c>
      <c r="E8" s="7">
        <f t="shared" si="1"/>
        <v>-89.113924050632917</v>
      </c>
      <c r="F8" s="7">
        <f t="shared" si="1"/>
        <v>123.52941176470588</v>
      </c>
      <c r="G8" s="7">
        <f t="shared" si="1"/>
        <v>101.66666666666666</v>
      </c>
      <c r="H8" s="7">
        <f t="shared" si="1"/>
        <v>285.18518518518516</v>
      </c>
      <c r="I8" s="7">
        <f t="shared" si="1"/>
        <v>-10.236220472440948</v>
      </c>
      <c r="J8" s="7">
        <f t="shared" si="1"/>
        <v>30.357142857142861</v>
      </c>
      <c r="K8" s="7">
        <f t="shared" si="1"/>
        <v>168.57142857142856</v>
      </c>
      <c r="L8" s="7">
        <f t="shared" si="1"/>
        <v>493.02325581395348</v>
      </c>
      <c r="M8" s="7">
        <f t="shared" si="1"/>
        <v>345.63106796116506</v>
      </c>
      <c r="N8" s="7">
        <f t="shared" si="1"/>
        <v>1131.4285714285716</v>
      </c>
      <c r="O8" s="7">
        <f t="shared" si="1"/>
        <v>88.369678089304244</v>
      </c>
    </row>
    <row r="9" spans="1:15" x14ac:dyDescent="0.15">
      <c r="A9" s="44" t="s">
        <v>21</v>
      </c>
      <c r="B9" s="2" t="s">
        <v>22</v>
      </c>
      <c r="C9" s="20">
        <v>35810</v>
      </c>
      <c r="D9" s="20">
        <v>46660</v>
      </c>
      <c r="E9" s="20">
        <v>63030</v>
      </c>
      <c r="F9" s="20">
        <v>62640</v>
      </c>
      <c r="G9" s="20">
        <v>79840</v>
      </c>
      <c r="H9" s="20">
        <v>52760</v>
      </c>
      <c r="I9" s="20">
        <v>73180</v>
      </c>
      <c r="J9" s="20">
        <v>70660</v>
      </c>
      <c r="K9" s="20">
        <v>62200</v>
      </c>
      <c r="L9" s="20">
        <v>112630</v>
      </c>
      <c r="M9" s="20">
        <v>69630</v>
      </c>
      <c r="N9" s="20">
        <v>42670</v>
      </c>
      <c r="O9" s="20">
        <v>771730</v>
      </c>
    </row>
    <row r="10" spans="1:15" x14ac:dyDescent="0.15">
      <c r="A10" s="44"/>
      <c r="B10" s="2" t="s">
        <v>17</v>
      </c>
      <c r="C10" s="20">
        <v>1430</v>
      </c>
      <c r="D10" s="20">
        <v>1230</v>
      </c>
      <c r="E10" s="20">
        <v>1350</v>
      </c>
      <c r="F10" s="20">
        <v>740</v>
      </c>
      <c r="G10" s="20">
        <v>1410</v>
      </c>
      <c r="H10" s="20">
        <v>2040</v>
      </c>
      <c r="I10" s="20">
        <v>1870</v>
      </c>
      <c r="J10" s="20">
        <v>1830</v>
      </c>
      <c r="K10" s="20">
        <v>380</v>
      </c>
      <c r="L10" s="20">
        <v>470</v>
      </c>
      <c r="M10" s="20">
        <v>370</v>
      </c>
      <c r="N10" s="20">
        <v>430</v>
      </c>
      <c r="O10" s="20">
        <v>13530</v>
      </c>
    </row>
    <row r="11" spans="1:15" x14ac:dyDescent="0.15">
      <c r="A11" s="44"/>
      <c r="B11" s="2" t="s">
        <v>18</v>
      </c>
      <c r="C11" s="20">
        <v>220</v>
      </c>
      <c r="D11" s="20">
        <v>300</v>
      </c>
      <c r="E11" s="20">
        <v>720</v>
      </c>
      <c r="F11" s="20">
        <v>940</v>
      </c>
      <c r="G11" s="20">
        <v>1390</v>
      </c>
      <c r="H11" s="20">
        <v>650</v>
      </c>
      <c r="I11" s="20">
        <v>1660</v>
      </c>
      <c r="J11" s="20">
        <v>2720</v>
      </c>
      <c r="K11" s="20">
        <v>1820</v>
      </c>
      <c r="L11" s="20">
        <v>5560</v>
      </c>
      <c r="M11" s="20">
        <v>8990</v>
      </c>
      <c r="N11" s="20">
        <v>8960</v>
      </c>
      <c r="O11" s="20">
        <v>33930</v>
      </c>
    </row>
    <row r="12" spans="1:15" x14ac:dyDescent="0.15">
      <c r="A12" s="44"/>
      <c r="B12" s="6" t="s">
        <v>20</v>
      </c>
      <c r="C12" s="7">
        <f>C11/C9*100-100</f>
        <v>-99.385646467467183</v>
      </c>
      <c r="D12" s="7">
        <f t="shared" ref="D12:O12" si="2">D11/D9*100-100</f>
        <v>-99.357051007286756</v>
      </c>
      <c r="E12" s="7">
        <f t="shared" si="2"/>
        <v>-98.857686815801998</v>
      </c>
      <c r="F12" s="7">
        <f t="shared" si="2"/>
        <v>-98.499361430395908</v>
      </c>
      <c r="G12" s="7">
        <f t="shared" si="2"/>
        <v>-98.259018036072149</v>
      </c>
      <c r="H12" s="7">
        <f t="shared" si="2"/>
        <v>-98.768006065200908</v>
      </c>
      <c r="I12" s="7">
        <f t="shared" si="2"/>
        <v>-97.731620661382891</v>
      </c>
      <c r="J12" s="7">
        <f t="shared" si="2"/>
        <v>-96.150580243419185</v>
      </c>
      <c r="K12" s="7">
        <f t="shared" si="2"/>
        <v>-97.073954983922832</v>
      </c>
      <c r="L12" s="7">
        <f t="shared" si="2"/>
        <v>-95.063482198348581</v>
      </c>
      <c r="M12" s="7">
        <f t="shared" si="2"/>
        <v>-87.088898463306052</v>
      </c>
      <c r="N12" s="7">
        <f t="shared" si="2"/>
        <v>-79.001640496836188</v>
      </c>
      <c r="O12" s="7">
        <f t="shared" si="2"/>
        <v>-95.603384603423478</v>
      </c>
    </row>
    <row r="13" spans="1:15" x14ac:dyDescent="0.15">
      <c r="A13" s="44"/>
      <c r="B13" s="6" t="s">
        <v>19</v>
      </c>
      <c r="C13" s="7">
        <f>C11/C10*100-100</f>
        <v>-84.615384615384613</v>
      </c>
      <c r="D13" s="7">
        <f t="shared" ref="D13:O13" si="3">D11/D10*100-100</f>
        <v>-75.609756097560975</v>
      </c>
      <c r="E13" s="7">
        <f t="shared" si="3"/>
        <v>-46.666666666666664</v>
      </c>
      <c r="F13" s="7">
        <f t="shared" si="3"/>
        <v>27.027027027027017</v>
      </c>
      <c r="G13" s="7">
        <f t="shared" si="3"/>
        <v>-1.418439716312065</v>
      </c>
      <c r="H13" s="7">
        <f t="shared" si="3"/>
        <v>-68.137254901960787</v>
      </c>
      <c r="I13" s="7">
        <f t="shared" si="3"/>
        <v>-11.229946524064175</v>
      </c>
      <c r="J13" s="7">
        <f t="shared" si="3"/>
        <v>48.633879781420774</v>
      </c>
      <c r="K13" s="7">
        <f t="shared" si="3"/>
        <v>378.94736842105266</v>
      </c>
      <c r="L13" s="7">
        <f t="shared" si="3"/>
        <v>1082.9787234042553</v>
      </c>
      <c r="M13" s="7">
        <f t="shared" si="3"/>
        <v>2329.72972972973</v>
      </c>
      <c r="N13" s="7">
        <f t="shared" si="3"/>
        <v>1983.7209302325582</v>
      </c>
      <c r="O13" s="7">
        <f t="shared" si="3"/>
        <v>150.77605321507761</v>
      </c>
    </row>
    <row r="14" spans="1:15" x14ac:dyDescent="0.15">
      <c r="A14" s="44" t="s">
        <v>23</v>
      </c>
      <c r="B14" s="2" t="s">
        <v>22</v>
      </c>
      <c r="C14" s="20">
        <v>16640</v>
      </c>
      <c r="D14" s="20">
        <v>16540</v>
      </c>
      <c r="E14" s="20">
        <v>20080</v>
      </c>
      <c r="F14" s="20">
        <v>22730</v>
      </c>
      <c r="G14" s="20">
        <v>18280</v>
      </c>
      <c r="H14" s="20">
        <v>13910</v>
      </c>
      <c r="I14" s="20">
        <v>18200</v>
      </c>
      <c r="J14" s="20">
        <v>17120</v>
      </c>
      <c r="K14" s="20">
        <v>13590</v>
      </c>
      <c r="L14" s="20">
        <v>21550</v>
      </c>
      <c r="M14" s="20">
        <v>22520</v>
      </c>
      <c r="N14" s="20">
        <v>15110</v>
      </c>
      <c r="O14" s="20">
        <v>216270</v>
      </c>
    </row>
    <row r="15" spans="1:15" x14ac:dyDescent="0.15">
      <c r="A15" s="44"/>
      <c r="B15" s="2" t="s">
        <v>17</v>
      </c>
      <c r="C15" s="20">
        <v>3430</v>
      </c>
      <c r="D15" s="20">
        <v>2840</v>
      </c>
      <c r="E15" s="20">
        <v>2570</v>
      </c>
      <c r="F15" s="20">
        <v>1770</v>
      </c>
      <c r="G15" s="20">
        <v>3030</v>
      </c>
      <c r="H15" s="20">
        <v>2120</v>
      </c>
      <c r="I15" s="20">
        <v>2470</v>
      </c>
      <c r="J15" s="20">
        <v>2090</v>
      </c>
      <c r="K15" s="20">
        <v>1830</v>
      </c>
      <c r="L15" s="20">
        <v>2580</v>
      </c>
      <c r="M15" s="20">
        <v>1960</v>
      </c>
      <c r="N15" s="20">
        <v>8580</v>
      </c>
      <c r="O15" s="20">
        <v>35280</v>
      </c>
    </row>
    <row r="16" spans="1:15" x14ac:dyDescent="0.15">
      <c r="A16" s="44"/>
      <c r="B16" s="2" t="s">
        <v>18</v>
      </c>
      <c r="C16" s="20">
        <v>1790</v>
      </c>
      <c r="D16" s="20">
        <v>1050</v>
      </c>
      <c r="E16" s="20">
        <v>1460</v>
      </c>
      <c r="F16" s="20">
        <v>900</v>
      </c>
      <c r="G16" s="20">
        <v>3570</v>
      </c>
      <c r="H16" s="20">
        <v>1880</v>
      </c>
      <c r="I16" s="20">
        <v>1420</v>
      </c>
      <c r="J16" s="20">
        <v>1740</v>
      </c>
      <c r="K16" s="20">
        <v>2050</v>
      </c>
      <c r="L16" s="20">
        <v>3750</v>
      </c>
      <c r="M16" s="20">
        <v>7840</v>
      </c>
      <c r="N16" s="20">
        <v>5970</v>
      </c>
      <c r="O16" s="20">
        <v>33420</v>
      </c>
    </row>
    <row r="17" spans="1:15" x14ac:dyDescent="0.15">
      <c r="A17" s="44"/>
      <c r="B17" s="6" t="s">
        <v>20</v>
      </c>
      <c r="C17" s="7">
        <f>C16/C14*100-100</f>
        <v>-89.242788461538467</v>
      </c>
      <c r="D17" s="7">
        <f t="shared" ref="D17:O17" si="4">D16/D14*100-100</f>
        <v>-93.651753325272068</v>
      </c>
      <c r="E17" s="7">
        <f t="shared" si="4"/>
        <v>-92.729083665338649</v>
      </c>
      <c r="F17" s="7">
        <f t="shared" si="4"/>
        <v>-96.040475142982842</v>
      </c>
      <c r="G17" s="7">
        <f t="shared" si="4"/>
        <v>-80.470459518599569</v>
      </c>
      <c r="H17" s="7">
        <f t="shared" si="4"/>
        <v>-86.484543493889291</v>
      </c>
      <c r="I17" s="7">
        <f t="shared" si="4"/>
        <v>-92.197802197802204</v>
      </c>
      <c r="J17" s="7">
        <f t="shared" si="4"/>
        <v>-89.836448598130843</v>
      </c>
      <c r="K17" s="7">
        <f t="shared" si="4"/>
        <v>-84.915378955114051</v>
      </c>
      <c r="L17" s="7">
        <f t="shared" si="4"/>
        <v>-82.598607888631093</v>
      </c>
      <c r="M17" s="7">
        <f t="shared" si="4"/>
        <v>-65.186500888099459</v>
      </c>
      <c r="N17" s="7">
        <f t="shared" si="4"/>
        <v>-60.489741892786235</v>
      </c>
      <c r="O17" s="7">
        <f t="shared" si="4"/>
        <v>-84.54709391038979</v>
      </c>
    </row>
    <row r="18" spans="1:15" x14ac:dyDescent="0.15">
      <c r="A18" s="44"/>
      <c r="B18" s="6" t="s">
        <v>19</v>
      </c>
      <c r="C18" s="7">
        <f>C16/C15*100-100</f>
        <v>-47.813411078717202</v>
      </c>
      <c r="D18" s="7">
        <f t="shared" ref="D18:O18" si="5">D16/D15*100-100</f>
        <v>-63.028169014084504</v>
      </c>
      <c r="E18" s="7">
        <f t="shared" si="5"/>
        <v>-43.190661478599225</v>
      </c>
      <c r="F18" s="7">
        <f t="shared" si="5"/>
        <v>-49.152542372881356</v>
      </c>
      <c r="G18" s="7">
        <f t="shared" si="5"/>
        <v>17.821782178217816</v>
      </c>
      <c r="H18" s="7">
        <f t="shared" si="5"/>
        <v>-11.320754716981128</v>
      </c>
      <c r="I18" s="7">
        <f t="shared" si="5"/>
        <v>-42.51012145748988</v>
      </c>
      <c r="J18" s="7">
        <f t="shared" si="5"/>
        <v>-16.746411483253581</v>
      </c>
      <c r="K18" s="7">
        <f t="shared" si="5"/>
        <v>12.021857923497265</v>
      </c>
      <c r="L18" s="7">
        <f t="shared" si="5"/>
        <v>45.348837209302303</v>
      </c>
      <c r="M18" s="7">
        <f t="shared" si="5"/>
        <v>300</v>
      </c>
      <c r="N18" s="7">
        <f t="shared" si="5"/>
        <v>-30.419580419580413</v>
      </c>
      <c r="O18" s="7">
        <f t="shared" si="5"/>
        <v>-5.2721088435374099</v>
      </c>
    </row>
    <row r="19" spans="1:15" x14ac:dyDescent="0.15">
      <c r="A19" s="44" t="s">
        <v>24</v>
      </c>
      <c r="B19" s="2" t="s">
        <v>22</v>
      </c>
      <c r="C19" s="20">
        <v>4270</v>
      </c>
      <c r="D19" s="20">
        <v>7220</v>
      </c>
      <c r="E19" s="20">
        <v>10750</v>
      </c>
      <c r="F19" s="20">
        <v>7870</v>
      </c>
      <c r="G19" s="20">
        <v>7250</v>
      </c>
      <c r="H19" s="20">
        <v>6990</v>
      </c>
      <c r="I19" s="20">
        <v>7980</v>
      </c>
      <c r="J19" s="20">
        <v>9150</v>
      </c>
      <c r="K19" s="20">
        <v>6670</v>
      </c>
      <c r="L19" s="20">
        <v>10220</v>
      </c>
      <c r="M19" s="20">
        <v>10490</v>
      </c>
      <c r="N19" s="20">
        <v>6510</v>
      </c>
      <c r="O19" s="20">
        <v>95360</v>
      </c>
    </row>
    <row r="20" spans="1:15" x14ac:dyDescent="0.15">
      <c r="A20" s="44"/>
      <c r="B20" s="2" t="s">
        <v>17</v>
      </c>
      <c r="C20" s="20">
        <v>1740</v>
      </c>
      <c r="D20" s="20">
        <v>150</v>
      </c>
      <c r="E20" s="20">
        <v>410</v>
      </c>
      <c r="F20" s="20">
        <v>420</v>
      </c>
      <c r="G20" s="20">
        <v>410</v>
      </c>
      <c r="H20" s="20">
        <v>100</v>
      </c>
      <c r="I20" s="20">
        <v>1670</v>
      </c>
      <c r="J20" s="20">
        <v>2270</v>
      </c>
      <c r="K20" s="20">
        <v>140</v>
      </c>
      <c r="L20" s="20">
        <v>170</v>
      </c>
      <c r="M20" s="20">
        <v>270</v>
      </c>
      <c r="N20" s="20">
        <v>990</v>
      </c>
      <c r="O20" s="20">
        <v>8750</v>
      </c>
    </row>
    <row r="21" spans="1:15" x14ac:dyDescent="0.15">
      <c r="A21" s="44"/>
      <c r="B21" s="2" t="s">
        <v>18</v>
      </c>
      <c r="C21" s="20">
        <v>110</v>
      </c>
      <c r="D21" s="20">
        <v>160</v>
      </c>
      <c r="E21" s="20">
        <v>210</v>
      </c>
      <c r="F21" s="20">
        <v>110</v>
      </c>
      <c r="G21" s="20">
        <v>420</v>
      </c>
      <c r="H21" s="20">
        <v>370</v>
      </c>
      <c r="I21" s="20">
        <v>210</v>
      </c>
      <c r="J21" s="20">
        <v>730</v>
      </c>
      <c r="K21" s="20">
        <v>1390</v>
      </c>
      <c r="L21" s="20">
        <v>1570</v>
      </c>
      <c r="M21" s="20">
        <v>2640</v>
      </c>
      <c r="N21" s="20">
        <v>1960</v>
      </c>
      <c r="O21" s="20">
        <v>9890</v>
      </c>
    </row>
    <row r="22" spans="1:15" x14ac:dyDescent="0.15">
      <c r="A22" s="44"/>
      <c r="B22" s="6" t="s">
        <v>20</v>
      </c>
      <c r="C22" s="7">
        <f>C21/C19*100-100</f>
        <v>-97.423887587822009</v>
      </c>
      <c r="D22" s="7">
        <f t="shared" ref="D22:O22" si="6">D21/D19*100-100</f>
        <v>-97.78393351800554</v>
      </c>
      <c r="E22" s="7">
        <f t="shared" si="6"/>
        <v>-98.04651162790698</v>
      </c>
      <c r="F22" s="7">
        <f t="shared" si="6"/>
        <v>-98.602287166454886</v>
      </c>
      <c r="G22" s="7">
        <f t="shared" si="6"/>
        <v>-94.206896551724142</v>
      </c>
      <c r="H22" s="7">
        <f t="shared" si="6"/>
        <v>-94.706723891273242</v>
      </c>
      <c r="I22" s="7">
        <f t="shared" si="6"/>
        <v>-97.368421052631575</v>
      </c>
      <c r="J22" s="7">
        <f t="shared" si="6"/>
        <v>-92.021857923497265</v>
      </c>
      <c r="K22" s="7">
        <f t="shared" si="6"/>
        <v>-79.160419790104953</v>
      </c>
      <c r="L22" s="7">
        <f t="shared" si="6"/>
        <v>-84.637964774951072</v>
      </c>
      <c r="M22" s="7">
        <f t="shared" si="6"/>
        <v>-74.833174451858909</v>
      </c>
      <c r="N22" s="7">
        <f t="shared" si="6"/>
        <v>-69.892473118279568</v>
      </c>
      <c r="O22" s="7">
        <f t="shared" si="6"/>
        <v>-89.628775167785236</v>
      </c>
    </row>
    <row r="23" spans="1:15" x14ac:dyDescent="0.15">
      <c r="A23" s="44"/>
      <c r="B23" s="6" t="s">
        <v>19</v>
      </c>
      <c r="C23" s="7">
        <f>C21/C20*100-100</f>
        <v>-93.678160919540232</v>
      </c>
      <c r="D23" s="7">
        <f t="shared" ref="D23:O23" si="7">D21/D20*100-100</f>
        <v>6.6666666666666714</v>
      </c>
      <c r="E23" s="7">
        <f t="shared" si="7"/>
        <v>-48.780487804878049</v>
      </c>
      <c r="F23" s="7">
        <f t="shared" si="7"/>
        <v>-73.80952380952381</v>
      </c>
      <c r="G23" s="7">
        <f t="shared" si="7"/>
        <v>2.4390243902439011</v>
      </c>
      <c r="H23" s="7">
        <f t="shared" si="7"/>
        <v>270</v>
      </c>
      <c r="I23" s="7">
        <f t="shared" si="7"/>
        <v>-87.425149700598809</v>
      </c>
      <c r="J23" s="7">
        <f t="shared" si="7"/>
        <v>-67.841409691629963</v>
      </c>
      <c r="K23" s="7">
        <f t="shared" si="7"/>
        <v>892.85714285714289</v>
      </c>
      <c r="L23" s="7">
        <f t="shared" si="7"/>
        <v>823.52941176470586</v>
      </c>
      <c r="M23" s="7">
        <f t="shared" si="7"/>
        <v>877.77777777777783</v>
      </c>
      <c r="N23" s="7">
        <f t="shared" si="7"/>
        <v>97.979797979797979</v>
      </c>
      <c r="O23" s="7">
        <f t="shared" si="7"/>
        <v>13.028571428571439</v>
      </c>
    </row>
    <row r="24" spans="1:15" x14ac:dyDescent="0.15">
      <c r="A24" s="44" t="s">
        <v>25</v>
      </c>
      <c r="B24" s="2" t="s">
        <v>22</v>
      </c>
      <c r="C24" s="20">
        <v>63730</v>
      </c>
      <c r="D24" s="20">
        <v>79270</v>
      </c>
      <c r="E24" s="20">
        <v>105890</v>
      </c>
      <c r="F24" s="20">
        <v>106470</v>
      </c>
      <c r="G24" s="20">
        <v>116780</v>
      </c>
      <c r="H24" s="20">
        <v>83360</v>
      </c>
      <c r="I24" s="20">
        <v>108900</v>
      </c>
      <c r="J24" s="20">
        <v>109680</v>
      </c>
      <c r="K24" s="20">
        <v>92090</v>
      </c>
      <c r="L24" s="20">
        <v>158260</v>
      </c>
      <c r="M24" s="20">
        <v>117930</v>
      </c>
      <c r="N24" s="20">
        <v>74560</v>
      </c>
      <c r="O24" s="20">
        <v>1216920</v>
      </c>
    </row>
    <row r="25" spans="1:15" x14ac:dyDescent="0.15">
      <c r="A25" s="44"/>
      <c r="B25" s="2" t="s">
        <v>17</v>
      </c>
      <c r="C25" s="20">
        <v>6800</v>
      </c>
      <c r="D25" s="20">
        <v>4490</v>
      </c>
      <c r="E25" s="20">
        <v>8280</v>
      </c>
      <c r="F25" s="20">
        <v>3270</v>
      </c>
      <c r="G25" s="20">
        <v>5450</v>
      </c>
      <c r="H25" s="20">
        <v>4540</v>
      </c>
      <c r="I25" s="20">
        <v>7270</v>
      </c>
      <c r="J25" s="20">
        <v>6760</v>
      </c>
      <c r="K25" s="20">
        <v>2700</v>
      </c>
      <c r="L25" s="20">
        <v>3650</v>
      </c>
      <c r="M25" s="20">
        <v>3630</v>
      </c>
      <c r="N25" s="20">
        <v>10350</v>
      </c>
      <c r="O25" s="20">
        <v>67180</v>
      </c>
    </row>
    <row r="26" spans="1:15" x14ac:dyDescent="0.15">
      <c r="A26" s="44"/>
      <c r="B26" s="2" t="s">
        <v>18</v>
      </c>
      <c r="C26" s="20">
        <v>2290</v>
      </c>
      <c r="D26" s="20">
        <v>1760</v>
      </c>
      <c r="E26" s="20">
        <v>2820</v>
      </c>
      <c r="F26" s="20">
        <v>2710</v>
      </c>
      <c r="G26" s="20">
        <v>6600</v>
      </c>
      <c r="H26" s="20">
        <v>3950</v>
      </c>
      <c r="I26" s="20">
        <v>4430</v>
      </c>
      <c r="J26" s="20">
        <v>5920</v>
      </c>
      <c r="K26" s="20">
        <v>6210</v>
      </c>
      <c r="L26" s="20">
        <v>13430</v>
      </c>
      <c r="M26" s="20">
        <v>24070</v>
      </c>
      <c r="N26" s="20">
        <v>21210</v>
      </c>
      <c r="O26" s="20">
        <v>95380</v>
      </c>
    </row>
    <row r="27" spans="1:15" x14ac:dyDescent="0.15">
      <c r="A27" s="44"/>
      <c r="B27" s="6" t="s">
        <v>20</v>
      </c>
      <c r="C27" s="7">
        <f>C26/C24*100-100</f>
        <v>-96.406715832418016</v>
      </c>
      <c r="D27" s="7">
        <f t="shared" ref="D27:O27" si="8">D26/D24*100-100</f>
        <v>-97.779740128674149</v>
      </c>
      <c r="E27" s="7">
        <f t="shared" si="8"/>
        <v>-97.336859004627442</v>
      </c>
      <c r="F27" s="7">
        <f t="shared" si="8"/>
        <v>-97.454682070066681</v>
      </c>
      <c r="G27" s="7">
        <f t="shared" si="8"/>
        <v>-94.348347319746537</v>
      </c>
      <c r="H27" s="7">
        <f t="shared" si="8"/>
        <v>-95.261516314779271</v>
      </c>
      <c r="I27" s="7">
        <f t="shared" si="8"/>
        <v>-95.932047750229572</v>
      </c>
      <c r="J27" s="7">
        <f t="shared" si="8"/>
        <v>-94.602479941648426</v>
      </c>
      <c r="K27" s="7">
        <f t="shared" si="8"/>
        <v>-93.256596807470956</v>
      </c>
      <c r="L27" s="7">
        <f t="shared" si="8"/>
        <v>-91.513964362441556</v>
      </c>
      <c r="M27" s="7">
        <f t="shared" si="8"/>
        <v>-79.589587043161202</v>
      </c>
      <c r="N27" s="7">
        <f t="shared" si="8"/>
        <v>-71.553111587982841</v>
      </c>
      <c r="O27" s="7">
        <f t="shared" si="8"/>
        <v>-92.162179929658478</v>
      </c>
    </row>
    <row r="28" spans="1:15" x14ac:dyDescent="0.15">
      <c r="A28" s="44"/>
      <c r="B28" s="6" t="s">
        <v>19</v>
      </c>
      <c r="C28" s="7">
        <f>C26/C25*100-100</f>
        <v>-66.323529411764696</v>
      </c>
      <c r="D28" s="7">
        <f t="shared" ref="D28:O28" si="9">D26/D25*100-100</f>
        <v>-60.801781737193764</v>
      </c>
      <c r="E28" s="7">
        <f t="shared" si="9"/>
        <v>-65.94202898550725</v>
      </c>
      <c r="F28" s="7">
        <f t="shared" si="9"/>
        <v>-17.125382262996951</v>
      </c>
      <c r="G28" s="7">
        <f t="shared" si="9"/>
        <v>21.10091743119267</v>
      </c>
      <c r="H28" s="7">
        <f t="shared" si="9"/>
        <v>-12.995594713656388</v>
      </c>
      <c r="I28" s="7">
        <f t="shared" si="9"/>
        <v>-39.064649243466299</v>
      </c>
      <c r="J28" s="7">
        <f t="shared" si="9"/>
        <v>-12.42603550295857</v>
      </c>
      <c r="K28" s="7">
        <f t="shared" si="9"/>
        <v>129.99999999999997</v>
      </c>
      <c r="L28" s="7">
        <f t="shared" si="9"/>
        <v>267.94520547945206</v>
      </c>
      <c r="M28" s="7">
        <f t="shared" si="9"/>
        <v>563.08539944903578</v>
      </c>
      <c r="N28" s="7">
        <f t="shared" si="9"/>
        <v>104.92753623188403</v>
      </c>
      <c r="O28" s="7">
        <f t="shared" si="9"/>
        <v>41.97677880321524</v>
      </c>
    </row>
    <row r="29" spans="1:15" x14ac:dyDescent="0.15">
      <c r="A29" s="44" t="s">
        <v>26</v>
      </c>
      <c r="B29" s="2" t="s">
        <v>22</v>
      </c>
      <c r="C29" s="21">
        <v>9208780</v>
      </c>
      <c r="D29" s="21">
        <v>9276270</v>
      </c>
      <c r="E29" s="21">
        <v>9515070</v>
      </c>
      <c r="F29" s="21">
        <v>11284480</v>
      </c>
      <c r="G29" s="22">
        <v>9727570</v>
      </c>
      <c r="H29" s="22">
        <v>9586990</v>
      </c>
      <c r="I29" s="22">
        <v>10801410</v>
      </c>
      <c r="J29" s="22">
        <v>9486460</v>
      </c>
      <c r="K29" s="22">
        <v>8260400</v>
      </c>
      <c r="L29" s="22">
        <v>10262020</v>
      </c>
      <c r="M29" s="22">
        <v>9064070</v>
      </c>
      <c r="N29" s="22">
        <v>9182820</v>
      </c>
      <c r="O29" s="20">
        <v>115656350</v>
      </c>
    </row>
    <row r="30" spans="1:15" x14ac:dyDescent="0.15">
      <c r="A30" s="44"/>
      <c r="B30" s="2" t="s">
        <v>17</v>
      </c>
      <c r="C30" s="23">
        <v>462290</v>
      </c>
      <c r="D30" s="23">
        <v>208690</v>
      </c>
      <c r="E30" s="24">
        <v>267770</v>
      </c>
      <c r="F30" s="24">
        <v>228470</v>
      </c>
      <c r="G30" s="24">
        <v>238970</v>
      </c>
      <c r="H30" s="24">
        <v>245430</v>
      </c>
      <c r="I30" s="24">
        <v>784720</v>
      </c>
      <c r="J30" s="22">
        <v>612700</v>
      </c>
      <c r="K30" s="22">
        <v>292360</v>
      </c>
      <c r="L30" s="25">
        <v>311630</v>
      </c>
      <c r="M30" s="22">
        <v>334060</v>
      </c>
      <c r="N30" s="22">
        <v>330070</v>
      </c>
      <c r="O30" s="20">
        <v>4317140</v>
      </c>
    </row>
    <row r="31" spans="1:15" x14ac:dyDescent="0.15">
      <c r="A31" s="44"/>
      <c r="B31" s="2" t="s">
        <v>18</v>
      </c>
      <c r="C31" s="23">
        <v>206180</v>
      </c>
      <c r="D31" s="23">
        <v>193450</v>
      </c>
      <c r="E31" s="26">
        <v>324860</v>
      </c>
      <c r="F31" s="24">
        <v>503650</v>
      </c>
      <c r="G31" s="24">
        <v>652540</v>
      </c>
      <c r="H31" s="24">
        <v>604320</v>
      </c>
      <c r="I31" s="24">
        <v>704720</v>
      </c>
      <c r="J31" s="22">
        <v>722860</v>
      </c>
      <c r="K31" s="22">
        <v>825770</v>
      </c>
      <c r="L31" s="25">
        <v>2094110</v>
      </c>
      <c r="M31" s="22">
        <v>3793160</v>
      </c>
      <c r="N31" s="22">
        <v>5877300</v>
      </c>
      <c r="O31" s="20">
        <v>16502920</v>
      </c>
    </row>
    <row r="32" spans="1:15" x14ac:dyDescent="0.15">
      <c r="A32" s="44"/>
      <c r="B32" s="6" t="s">
        <v>20</v>
      </c>
      <c r="C32" s="7">
        <f>C31/C29*100-100</f>
        <v>-97.761049780752714</v>
      </c>
      <c r="D32" s="7">
        <f t="shared" ref="D32:O32" si="10">D31/D29*100-100</f>
        <v>-97.914571266252494</v>
      </c>
      <c r="E32" s="7">
        <f t="shared" si="10"/>
        <v>-96.585836993316917</v>
      </c>
      <c r="F32" s="7">
        <f t="shared" si="10"/>
        <v>-95.536790352767696</v>
      </c>
      <c r="G32" s="7">
        <f t="shared" si="10"/>
        <v>-93.291849865896623</v>
      </c>
      <c r="H32" s="7">
        <f t="shared" si="10"/>
        <v>-93.696457386520692</v>
      </c>
      <c r="I32" s="7">
        <f t="shared" si="10"/>
        <v>-93.47566660278612</v>
      </c>
      <c r="J32" s="7">
        <f t="shared" si="10"/>
        <v>-92.38008698713746</v>
      </c>
      <c r="K32" s="7">
        <f t="shared" si="10"/>
        <v>-90.003268606847129</v>
      </c>
      <c r="L32" s="7">
        <f t="shared" si="10"/>
        <v>-79.593588786613168</v>
      </c>
      <c r="M32" s="7">
        <f t="shared" si="10"/>
        <v>-58.151691238042069</v>
      </c>
      <c r="N32" s="7">
        <f t="shared" si="10"/>
        <v>-35.996785301247328</v>
      </c>
      <c r="O32" s="7">
        <f t="shared" si="10"/>
        <v>-85.731073131738981</v>
      </c>
    </row>
    <row r="33" spans="1:15" x14ac:dyDescent="0.15">
      <c r="A33" s="44"/>
      <c r="B33" s="6" t="s">
        <v>19</v>
      </c>
      <c r="C33" s="7">
        <f>C31/C30*100-100</f>
        <v>-55.400289861342451</v>
      </c>
      <c r="D33" s="7">
        <f t="shared" ref="D33:O33" si="11">D31/D30*100-100</f>
        <v>-7.3026977813982512</v>
      </c>
      <c r="E33" s="7">
        <f t="shared" si="11"/>
        <v>21.320536281136796</v>
      </c>
      <c r="F33" s="7">
        <f t="shared" si="11"/>
        <v>120.44469733444214</v>
      </c>
      <c r="G33" s="7">
        <f t="shared" si="11"/>
        <v>173.06356446415867</v>
      </c>
      <c r="H33" s="7">
        <f t="shared" si="11"/>
        <v>146.22906735117957</v>
      </c>
      <c r="I33" s="7">
        <f t="shared" si="11"/>
        <v>-10.194719135487816</v>
      </c>
      <c r="J33" s="7">
        <f t="shared" si="11"/>
        <v>17.979435286437081</v>
      </c>
      <c r="K33" s="7">
        <f t="shared" si="11"/>
        <v>182.44971952387465</v>
      </c>
      <c r="L33" s="7">
        <f t="shared" si="11"/>
        <v>571.98600904919294</v>
      </c>
      <c r="M33" s="7">
        <f t="shared" si="11"/>
        <v>1035.4726695803149</v>
      </c>
      <c r="N33" s="7">
        <f t="shared" si="11"/>
        <v>1680.6222922410398</v>
      </c>
      <c r="O33" s="7">
        <f t="shared" si="11"/>
        <v>282.26511069828632</v>
      </c>
    </row>
    <row r="34" spans="1:15" ht="19.5" customHeight="1" x14ac:dyDescent="0.15">
      <c r="O34" s="37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workbookViewId="0"/>
  </sheetViews>
  <sheetFormatPr defaultRowHeight="13.5" x14ac:dyDescent="0.15"/>
  <cols>
    <col min="1" max="1" width="7.125" style="27" customWidth="1"/>
    <col min="2" max="2" width="13.375" style="27" customWidth="1"/>
    <col min="3" max="14" width="11.125" style="27" customWidth="1"/>
    <col min="15" max="15" width="11.875" style="27" customWidth="1"/>
  </cols>
  <sheetData>
    <row r="1" spans="1:15" ht="18.75" customHeight="1" x14ac:dyDescent="0.15">
      <c r="A1" s="36" t="str">
        <f>全体!A1</f>
        <v>宿泊旅行統計調査（2022年年間値）</v>
      </c>
    </row>
    <row r="2" spans="1:15" ht="18.75" customHeight="1" x14ac:dyDescent="0.15">
      <c r="A2" s="15" t="s">
        <v>48</v>
      </c>
    </row>
    <row r="3" spans="1:15" x14ac:dyDescent="0.1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  <c r="M3" s="28" t="s">
        <v>12</v>
      </c>
      <c r="N3" s="28" t="s">
        <v>13</v>
      </c>
      <c r="O3" s="18" t="s">
        <v>14</v>
      </c>
    </row>
    <row r="4" spans="1:15" x14ac:dyDescent="0.15">
      <c r="A4" s="45" t="s">
        <v>15</v>
      </c>
      <c r="B4" s="19" t="s">
        <v>22</v>
      </c>
      <c r="C4" s="20">
        <f>全体!C4-外国人!C4</f>
        <v>151880</v>
      </c>
      <c r="D4" s="20">
        <f>全体!D4-外国人!D4</f>
        <v>148880</v>
      </c>
      <c r="E4" s="20">
        <f>全体!E4-外国人!E4</f>
        <v>207200</v>
      </c>
      <c r="F4" s="20">
        <f>全体!F4-外国人!F4</f>
        <v>214250</v>
      </c>
      <c r="G4" s="20">
        <f>全体!G4-外国人!G4</f>
        <v>240640</v>
      </c>
      <c r="H4" s="20">
        <f>全体!H4-外国人!H4</f>
        <v>175180</v>
      </c>
      <c r="I4" s="20">
        <f>全体!I4-外国人!I4</f>
        <v>200180</v>
      </c>
      <c r="J4" s="20">
        <f>全体!J4-外国人!J4</f>
        <v>276470</v>
      </c>
      <c r="K4" s="20">
        <f>全体!K4-外国人!K4</f>
        <v>197080</v>
      </c>
      <c r="L4" s="20">
        <f>全体!L4-外国人!L4</f>
        <v>227250</v>
      </c>
      <c r="M4" s="20">
        <f>全体!M4-外国人!M4</f>
        <v>220850</v>
      </c>
      <c r="N4" s="20">
        <f>全体!N4-外国人!N4</f>
        <v>175100</v>
      </c>
      <c r="O4" s="20">
        <f>全体!O4-外国人!O4</f>
        <v>2434990</v>
      </c>
    </row>
    <row r="5" spans="1:15" x14ac:dyDescent="0.15">
      <c r="A5" s="46"/>
      <c r="B5" s="19" t="s">
        <v>17</v>
      </c>
      <c r="C5" s="20">
        <f>全体!C5-外国人!C5</f>
        <v>76740</v>
      </c>
      <c r="D5" s="20">
        <f>全体!D5-外国人!D5</f>
        <v>93500</v>
      </c>
      <c r="E5" s="20">
        <f>全体!E5-外国人!E5</f>
        <v>145680</v>
      </c>
      <c r="F5" s="20">
        <f>全体!F5-外国人!F5</f>
        <v>125050</v>
      </c>
      <c r="G5" s="20">
        <f>全体!G5-外国人!G5</f>
        <v>99900</v>
      </c>
      <c r="H5" s="20">
        <f>全体!H5-外国人!H5</f>
        <v>100930</v>
      </c>
      <c r="I5" s="20">
        <f>全体!I5-外国人!I5</f>
        <v>152210</v>
      </c>
      <c r="J5" s="20">
        <f>全体!J5-外国人!J5</f>
        <v>158130</v>
      </c>
      <c r="K5" s="20">
        <f>全体!K5-外国人!K5</f>
        <v>123320</v>
      </c>
      <c r="L5" s="20">
        <f>全体!L5-外国人!L5</f>
        <v>161990</v>
      </c>
      <c r="M5" s="20">
        <f>全体!M5-外国人!M5</f>
        <v>162970</v>
      </c>
      <c r="N5" s="20">
        <f>全体!N5-外国人!N5</f>
        <v>189560</v>
      </c>
      <c r="O5" s="20">
        <f>全体!O5-外国人!O5</f>
        <v>1589970</v>
      </c>
    </row>
    <row r="6" spans="1:15" x14ac:dyDescent="0.15">
      <c r="A6" s="46"/>
      <c r="B6" s="19" t="s">
        <v>18</v>
      </c>
      <c r="C6" s="20">
        <f>全体!C6-外国人!C6</f>
        <v>108740</v>
      </c>
      <c r="D6" s="20">
        <f>全体!D6-外国人!D6</f>
        <v>93830</v>
      </c>
      <c r="E6" s="20">
        <f>全体!E6-外国人!E6</f>
        <v>138390</v>
      </c>
      <c r="F6" s="20">
        <f>全体!F6-外国人!F6</f>
        <v>140980</v>
      </c>
      <c r="G6" s="20">
        <f>全体!G6-外国人!G6</f>
        <v>151340</v>
      </c>
      <c r="H6" s="20">
        <f>全体!H6-外国人!H6</f>
        <v>126570</v>
      </c>
      <c r="I6" s="20">
        <f>全体!I6-外国人!I6</f>
        <v>206310</v>
      </c>
      <c r="J6" s="20">
        <f>全体!J6-外国人!J6</f>
        <v>252540</v>
      </c>
      <c r="K6" s="20">
        <f>全体!K6-外国人!K6</f>
        <v>130100</v>
      </c>
      <c r="L6" s="20">
        <f>全体!L6-外国人!L6</f>
        <v>159740</v>
      </c>
      <c r="M6" s="20">
        <f>全体!M6-外国人!M6</f>
        <v>168880</v>
      </c>
      <c r="N6" s="20">
        <f>全体!N6-外国人!N6</f>
        <v>146690</v>
      </c>
      <c r="O6" s="20">
        <f>全体!O6-外国人!O6</f>
        <v>1824090</v>
      </c>
    </row>
    <row r="7" spans="1:15" x14ac:dyDescent="0.15">
      <c r="A7" s="46"/>
      <c r="B7" s="6" t="s">
        <v>20</v>
      </c>
      <c r="C7" s="7">
        <f>C6/C4*100-100</f>
        <v>-28.404003160389777</v>
      </c>
      <c r="D7" s="7">
        <f t="shared" ref="D7:O7" si="0">D6/D4*100-100</f>
        <v>-36.976088124664166</v>
      </c>
      <c r="E7" s="7">
        <f t="shared" si="0"/>
        <v>-33.209459459459453</v>
      </c>
      <c r="F7" s="7">
        <f t="shared" si="0"/>
        <v>-34.198366394399073</v>
      </c>
      <c r="G7" s="7">
        <f t="shared" si="0"/>
        <v>-37.109375</v>
      </c>
      <c r="H7" s="7">
        <f t="shared" si="0"/>
        <v>-27.748601438520382</v>
      </c>
      <c r="I7" s="7">
        <f t="shared" si="0"/>
        <v>3.0622439804176338</v>
      </c>
      <c r="J7" s="7">
        <f t="shared" si="0"/>
        <v>-8.6555503309581496</v>
      </c>
      <c r="K7" s="7">
        <f t="shared" si="0"/>
        <v>-33.986198498071857</v>
      </c>
      <c r="L7" s="7">
        <f t="shared" si="0"/>
        <v>-29.707370737073717</v>
      </c>
      <c r="M7" s="7">
        <f t="shared" si="0"/>
        <v>-23.531808920081502</v>
      </c>
      <c r="N7" s="7">
        <f t="shared" si="0"/>
        <v>-16.225014277555687</v>
      </c>
      <c r="O7" s="7">
        <f t="shared" si="0"/>
        <v>-25.088398720323283</v>
      </c>
    </row>
    <row r="8" spans="1:15" x14ac:dyDescent="0.15">
      <c r="A8" s="47"/>
      <c r="B8" s="6" t="s">
        <v>19</v>
      </c>
      <c r="C8" s="7">
        <f>C6/C5*100-100</f>
        <v>41.699244201198866</v>
      </c>
      <c r="D8" s="7">
        <f t="shared" ref="D8:O8" si="1">D6/D5*100-100</f>
        <v>0.35294117647057988</v>
      </c>
      <c r="E8" s="7">
        <f t="shared" si="1"/>
        <v>-5.0041186161449644</v>
      </c>
      <c r="F8" s="7">
        <f t="shared" si="1"/>
        <v>12.738904438224722</v>
      </c>
      <c r="G8" s="7">
        <f t="shared" si="1"/>
        <v>51.491491491491473</v>
      </c>
      <c r="H8" s="7">
        <f t="shared" si="1"/>
        <v>25.403745169919745</v>
      </c>
      <c r="I8" s="7">
        <f t="shared" si="1"/>
        <v>35.542999802903864</v>
      </c>
      <c r="J8" s="7">
        <f t="shared" si="1"/>
        <v>59.704040978941379</v>
      </c>
      <c r="K8" s="7">
        <f t="shared" si="1"/>
        <v>5.4978916639636566</v>
      </c>
      <c r="L8" s="7">
        <f t="shared" si="1"/>
        <v>-1.3889746280634512</v>
      </c>
      <c r="M8" s="7">
        <f t="shared" si="1"/>
        <v>3.6264343130637542</v>
      </c>
      <c r="N8" s="7">
        <f t="shared" si="1"/>
        <v>-22.615530702679891</v>
      </c>
      <c r="O8" s="7">
        <f t="shared" si="1"/>
        <v>14.724806128417512</v>
      </c>
    </row>
    <row r="9" spans="1:15" x14ac:dyDescent="0.15">
      <c r="A9" s="45" t="s">
        <v>21</v>
      </c>
      <c r="B9" s="2" t="s">
        <v>22</v>
      </c>
      <c r="C9" s="20">
        <f>全体!C9-外国人!C9</f>
        <v>237920</v>
      </c>
      <c r="D9" s="20">
        <f>全体!D9-外国人!D9</f>
        <v>247050</v>
      </c>
      <c r="E9" s="20">
        <f>全体!E9-外国人!E9</f>
        <v>334310</v>
      </c>
      <c r="F9" s="20">
        <f>全体!F9-外国人!F9</f>
        <v>316720</v>
      </c>
      <c r="G9" s="20">
        <f>全体!G9-外国人!G9</f>
        <v>338770</v>
      </c>
      <c r="H9" s="20">
        <f>全体!H9-外国人!H9</f>
        <v>270790</v>
      </c>
      <c r="I9" s="20">
        <f>全体!I9-外国人!I9</f>
        <v>319910</v>
      </c>
      <c r="J9" s="20">
        <f>全体!J9-外国人!J9</f>
        <v>469990</v>
      </c>
      <c r="K9" s="20">
        <f>全体!K9-外国人!K9</f>
        <v>343290</v>
      </c>
      <c r="L9" s="20">
        <f>全体!L9-外国人!L9</f>
        <v>353970</v>
      </c>
      <c r="M9" s="20">
        <f>全体!M9-外国人!M9</f>
        <v>357860</v>
      </c>
      <c r="N9" s="20">
        <f>全体!N9-外国人!N9</f>
        <v>296960</v>
      </c>
      <c r="O9" s="20">
        <f>全体!O9-外国人!O9</f>
        <v>3887520</v>
      </c>
    </row>
    <row r="10" spans="1:15" x14ac:dyDescent="0.15">
      <c r="A10" s="46"/>
      <c r="B10" s="2" t="s">
        <v>17</v>
      </c>
      <c r="C10" s="20">
        <f>全体!C10-外国人!C10</f>
        <v>111280</v>
      </c>
      <c r="D10" s="20">
        <f>全体!D10-外国人!D10</f>
        <v>118460</v>
      </c>
      <c r="E10" s="20">
        <f>全体!E10-外国人!E10</f>
        <v>226590</v>
      </c>
      <c r="F10" s="20">
        <f>全体!F10-外国人!F10</f>
        <v>151620</v>
      </c>
      <c r="G10" s="20">
        <f>全体!G10-外国人!G10</f>
        <v>132430</v>
      </c>
      <c r="H10" s="20">
        <f>全体!H10-外国人!H10</f>
        <v>119580</v>
      </c>
      <c r="I10" s="20">
        <f>全体!I10-外国人!I10</f>
        <v>215410</v>
      </c>
      <c r="J10" s="20">
        <f>全体!J10-外国人!J10</f>
        <v>235800</v>
      </c>
      <c r="K10" s="20">
        <f>全体!K10-外国人!K10</f>
        <v>150160</v>
      </c>
      <c r="L10" s="20">
        <f>全体!L10-外国人!L10</f>
        <v>227300</v>
      </c>
      <c r="M10" s="20">
        <f>全体!M10-外国人!M10</f>
        <v>275700</v>
      </c>
      <c r="N10" s="20">
        <f>全体!N10-外国人!N10</f>
        <v>292050</v>
      </c>
      <c r="O10" s="20">
        <f>全体!O10-外国人!O10</f>
        <v>2256390</v>
      </c>
    </row>
    <row r="11" spans="1:15" x14ac:dyDescent="0.15">
      <c r="A11" s="46"/>
      <c r="B11" s="2" t="s">
        <v>18</v>
      </c>
      <c r="C11" s="20">
        <f>全体!C11-外国人!C11</f>
        <v>191510</v>
      </c>
      <c r="D11" s="20">
        <f>全体!D11-外国人!D11</f>
        <v>152650</v>
      </c>
      <c r="E11" s="20">
        <f>全体!E11-外国人!E11</f>
        <v>268260</v>
      </c>
      <c r="F11" s="20">
        <f>全体!F11-外国人!F11</f>
        <v>222840</v>
      </c>
      <c r="G11" s="20">
        <f>全体!G11-外国人!G11</f>
        <v>264280</v>
      </c>
      <c r="H11" s="20">
        <f>全体!H11-外国人!H11</f>
        <v>220270</v>
      </c>
      <c r="I11" s="20">
        <f>全体!I11-外国人!I11</f>
        <v>303590</v>
      </c>
      <c r="J11" s="20">
        <f>全体!J11-外国人!J11</f>
        <v>416840</v>
      </c>
      <c r="K11" s="20">
        <f>全体!K11-外国人!K11</f>
        <v>253680</v>
      </c>
      <c r="L11" s="20">
        <f>全体!L11-外国人!L11</f>
        <v>300560</v>
      </c>
      <c r="M11" s="20">
        <f>全体!M11-外国人!M11</f>
        <v>324280</v>
      </c>
      <c r="N11" s="20">
        <f>全体!N11-外国人!N11</f>
        <v>287700</v>
      </c>
      <c r="O11" s="20">
        <f>全体!O11-外国人!O11</f>
        <v>3206460</v>
      </c>
    </row>
    <row r="12" spans="1:15" x14ac:dyDescent="0.15">
      <c r="A12" s="46"/>
      <c r="B12" s="6" t="s">
        <v>20</v>
      </c>
      <c r="C12" s="7">
        <f>C11/C9*100-100</f>
        <v>-19.506556825823807</v>
      </c>
      <c r="D12" s="7">
        <f t="shared" ref="D12:O12" si="2">D11/D9*100-100</f>
        <v>-38.210888484112523</v>
      </c>
      <c r="E12" s="7">
        <f t="shared" si="2"/>
        <v>-19.757111662827924</v>
      </c>
      <c r="F12" s="7">
        <f t="shared" si="2"/>
        <v>-29.641323566557205</v>
      </c>
      <c r="G12" s="7">
        <f t="shared" si="2"/>
        <v>-21.988369690350382</v>
      </c>
      <c r="H12" s="7">
        <f t="shared" si="2"/>
        <v>-18.656523505299305</v>
      </c>
      <c r="I12" s="7">
        <f t="shared" si="2"/>
        <v>-5.1014347785314698</v>
      </c>
      <c r="J12" s="7">
        <f t="shared" si="2"/>
        <v>-11.308751250026589</v>
      </c>
      <c r="K12" s="7">
        <f t="shared" si="2"/>
        <v>-26.103294590579395</v>
      </c>
      <c r="L12" s="7">
        <f t="shared" si="2"/>
        <v>-15.088849337514475</v>
      </c>
      <c r="M12" s="7">
        <f t="shared" si="2"/>
        <v>-9.383557815905661</v>
      </c>
      <c r="N12" s="7">
        <f t="shared" si="2"/>
        <v>-3.1182650862068897</v>
      </c>
      <c r="O12" s="7">
        <f t="shared" si="2"/>
        <v>-17.51913816520559</v>
      </c>
    </row>
    <row r="13" spans="1:15" x14ac:dyDescent="0.15">
      <c r="A13" s="47"/>
      <c r="B13" s="6" t="s">
        <v>19</v>
      </c>
      <c r="C13" s="7">
        <f>C11/C10*100-100</f>
        <v>72.097411933860513</v>
      </c>
      <c r="D13" s="7">
        <f t="shared" ref="D13:O13" si="3">D11/D10*100-100</f>
        <v>28.862063143677176</v>
      </c>
      <c r="E13" s="7">
        <f t="shared" si="3"/>
        <v>18.390043691248508</v>
      </c>
      <c r="F13" s="7">
        <f t="shared" si="3"/>
        <v>46.972694895132548</v>
      </c>
      <c r="G13" s="7">
        <f t="shared" si="3"/>
        <v>99.562032772030506</v>
      </c>
      <c r="H13" s="7">
        <f t="shared" si="3"/>
        <v>84.203043987288851</v>
      </c>
      <c r="I13" s="7">
        <f t="shared" si="3"/>
        <v>40.935889698714078</v>
      </c>
      <c r="J13" s="7">
        <f t="shared" si="3"/>
        <v>76.776929601357097</v>
      </c>
      <c r="K13" s="7">
        <f t="shared" si="3"/>
        <v>68.939797549280769</v>
      </c>
      <c r="L13" s="7">
        <f t="shared" si="3"/>
        <v>32.230532336119666</v>
      </c>
      <c r="M13" s="7">
        <f t="shared" si="3"/>
        <v>17.620602103735948</v>
      </c>
      <c r="N13" s="7">
        <f t="shared" si="3"/>
        <v>-1.4894709809964155</v>
      </c>
      <c r="O13" s="7">
        <f t="shared" si="3"/>
        <v>42.105752994828009</v>
      </c>
    </row>
    <row r="14" spans="1:15" x14ac:dyDescent="0.15">
      <c r="A14" s="45" t="s">
        <v>23</v>
      </c>
      <c r="B14" s="2" t="s">
        <v>22</v>
      </c>
      <c r="C14" s="20">
        <f>全体!C14-外国人!C14</f>
        <v>280740</v>
      </c>
      <c r="D14" s="20">
        <f>全体!D14-外国人!D14</f>
        <v>279120</v>
      </c>
      <c r="E14" s="20">
        <f>全体!E14-外国人!E14</f>
        <v>371140</v>
      </c>
      <c r="F14" s="20">
        <f>全体!F14-外国人!F14</f>
        <v>357890</v>
      </c>
      <c r="G14" s="20">
        <f>全体!G14-外国人!G14</f>
        <v>362950</v>
      </c>
      <c r="H14" s="20">
        <f>全体!H14-外国人!H14</f>
        <v>296720</v>
      </c>
      <c r="I14" s="20">
        <f>全体!I14-外国人!I14</f>
        <v>345970</v>
      </c>
      <c r="J14" s="20">
        <f>全体!J14-外国人!J14</f>
        <v>449370</v>
      </c>
      <c r="K14" s="20">
        <f>全体!K14-外国人!K14</f>
        <v>330340</v>
      </c>
      <c r="L14" s="20">
        <f>全体!L14-外国人!L14</f>
        <v>373160</v>
      </c>
      <c r="M14" s="20">
        <f>全体!M14-外国人!M14</f>
        <v>401040</v>
      </c>
      <c r="N14" s="20">
        <f>全体!N14-外国人!N14</f>
        <v>320800</v>
      </c>
      <c r="O14" s="20">
        <f>全体!O14-外国人!O14</f>
        <v>4169250</v>
      </c>
    </row>
    <row r="15" spans="1:15" x14ac:dyDescent="0.15">
      <c r="A15" s="46"/>
      <c r="B15" s="2" t="s">
        <v>17</v>
      </c>
      <c r="C15" s="20">
        <f>全体!C15-外国人!C15</f>
        <v>135650</v>
      </c>
      <c r="D15" s="20">
        <f>全体!D15-外国人!D15</f>
        <v>141920</v>
      </c>
      <c r="E15" s="20">
        <f>全体!E15-外国人!E15</f>
        <v>240060</v>
      </c>
      <c r="F15" s="20">
        <f>全体!F15-外国人!F15</f>
        <v>166140</v>
      </c>
      <c r="G15" s="20">
        <f>全体!G15-外国人!G15</f>
        <v>140940</v>
      </c>
      <c r="H15" s="20">
        <f>全体!H15-外国人!H15</f>
        <v>168900</v>
      </c>
      <c r="I15" s="20">
        <f>全体!I15-外国人!I15</f>
        <v>244780</v>
      </c>
      <c r="J15" s="20">
        <f>全体!J15-外国人!J15</f>
        <v>235490</v>
      </c>
      <c r="K15" s="20">
        <f>全体!K15-外国人!K15</f>
        <v>162310</v>
      </c>
      <c r="L15" s="20">
        <f>全体!L15-外国人!L15</f>
        <v>243550</v>
      </c>
      <c r="M15" s="20">
        <f>全体!M15-外国人!M15</f>
        <v>316970</v>
      </c>
      <c r="N15" s="20">
        <f>全体!N15-外国人!N15</f>
        <v>305760</v>
      </c>
      <c r="O15" s="20">
        <f>全体!O15-外国人!O15</f>
        <v>2502460</v>
      </c>
    </row>
    <row r="16" spans="1:15" x14ac:dyDescent="0.15">
      <c r="A16" s="46"/>
      <c r="B16" s="2" t="s">
        <v>18</v>
      </c>
      <c r="C16" s="20">
        <f>全体!C16-外国人!C16</f>
        <v>204340</v>
      </c>
      <c r="D16" s="20">
        <f>全体!D16-外国人!D16</f>
        <v>180040</v>
      </c>
      <c r="E16" s="20">
        <f>全体!E16-外国人!E16</f>
        <v>307360</v>
      </c>
      <c r="F16" s="20">
        <f>全体!F16-外国人!F16</f>
        <v>271570</v>
      </c>
      <c r="G16" s="20">
        <f>全体!G16-外国人!G16</f>
        <v>321960</v>
      </c>
      <c r="H16" s="20">
        <f>全体!H16-外国人!H16</f>
        <v>298280</v>
      </c>
      <c r="I16" s="20">
        <f>全体!I16-外国人!I16</f>
        <v>333900</v>
      </c>
      <c r="J16" s="20">
        <f>全体!J16-外国人!J16</f>
        <v>393220</v>
      </c>
      <c r="K16" s="20">
        <f>全体!K16-外国人!K16</f>
        <v>283860</v>
      </c>
      <c r="L16" s="20">
        <f>全体!L16-外国人!L16</f>
        <v>346470</v>
      </c>
      <c r="M16" s="20">
        <f>全体!M16-外国人!M16</f>
        <v>403480</v>
      </c>
      <c r="N16" s="20">
        <f>全体!N16-外国人!N16</f>
        <v>380840</v>
      </c>
      <c r="O16" s="20">
        <f>全体!O16-外国人!O16</f>
        <v>3725310</v>
      </c>
    </row>
    <row r="17" spans="1:15" x14ac:dyDescent="0.15">
      <c r="A17" s="46"/>
      <c r="B17" s="6" t="s">
        <v>20</v>
      </c>
      <c r="C17" s="7">
        <f>C16/C14*100-100</f>
        <v>-27.213792120823527</v>
      </c>
      <c r="D17" s="7">
        <f t="shared" ref="D17:O17" si="4">D16/D14*100-100</f>
        <v>-35.497277156778452</v>
      </c>
      <c r="E17" s="7">
        <f t="shared" si="4"/>
        <v>-17.184889798997688</v>
      </c>
      <c r="F17" s="7">
        <f t="shared" si="4"/>
        <v>-24.119142753359966</v>
      </c>
      <c r="G17" s="7">
        <f t="shared" si="4"/>
        <v>-11.293566606970657</v>
      </c>
      <c r="H17" s="7">
        <f t="shared" si="4"/>
        <v>0.52574818010245394</v>
      </c>
      <c r="I17" s="7">
        <f t="shared" si="4"/>
        <v>-3.4887417984218274</v>
      </c>
      <c r="J17" s="7">
        <f t="shared" si="4"/>
        <v>-12.495271157398136</v>
      </c>
      <c r="K17" s="7">
        <f t="shared" si="4"/>
        <v>-14.070351758793976</v>
      </c>
      <c r="L17" s="7">
        <f t="shared" si="4"/>
        <v>-7.1524279129595953</v>
      </c>
      <c r="M17" s="7">
        <f t="shared" si="4"/>
        <v>0.60841811290643477</v>
      </c>
      <c r="N17" s="7">
        <f t="shared" si="4"/>
        <v>18.715710723192018</v>
      </c>
      <c r="O17" s="7">
        <f t="shared" si="4"/>
        <v>-10.647958265875161</v>
      </c>
    </row>
    <row r="18" spans="1:15" x14ac:dyDescent="0.15">
      <c r="A18" s="47"/>
      <c r="B18" s="6" t="s">
        <v>19</v>
      </c>
      <c r="C18" s="7">
        <f>C16/C15*100-100</f>
        <v>50.637670475488392</v>
      </c>
      <c r="D18" s="7">
        <f t="shared" ref="D18:O18" si="5">D16/D15*100-100</f>
        <v>26.860202931228855</v>
      </c>
      <c r="E18" s="7">
        <f t="shared" si="5"/>
        <v>28.03465800216614</v>
      </c>
      <c r="F18" s="7">
        <f t="shared" si="5"/>
        <v>63.458528951486699</v>
      </c>
      <c r="G18" s="7">
        <f t="shared" si="5"/>
        <v>128.43763303533419</v>
      </c>
      <c r="H18" s="7">
        <f t="shared" si="5"/>
        <v>76.60153937240969</v>
      </c>
      <c r="I18" s="7">
        <f t="shared" si="5"/>
        <v>36.408203284582072</v>
      </c>
      <c r="J18" s="7">
        <f t="shared" si="5"/>
        <v>66.979489574928863</v>
      </c>
      <c r="K18" s="7">
        <f t="shared" si="5"/>
        <v>74.8875608403672</v>
      </c>
      <c r="L18" s="7">
        <f t="shared" si="5"/>
        <v>42.258263190310004</v>
      </c>
      <c r="M18" s="7">
        <f t="shared" si="5"/>
        <v>27.29280373536929</v>
      </c>
      <c r="N18" s="7">
        <f t="shared" si="5"/>
        <v>24.555206698063841</v>
      </c>
      <c r="O18" s="7">
        <f t="shared" si="5"/>
        <v>48.865915938716284</v>
      </c>
    </row>
    <row r="19" spans="1:15" x14ac:dyDescent="0.15">
      <c r="A19" s="44" t="s">
        <v>24</v>
      </c>
      <c r="B19" s="2" t="s">
        <v>22</v>
      </c>
      <c r="C19" s="20">
        <f>全体!C19-外国人!C19</f>
        <v>161170</v>
      </c>
      <c r="D19" s="20">
        <f>全体!D19-外国人!D19</f>
        <v>185760</v>
      </c>
      <c r="E19" s="20">
        <f>全体!E19-外国人!E19</f>
        <v>255540</v>
      </c>
      <c r="F19" s="20">
        <f>全体!F19-外国人!F19</f>
        <v>264730</v>
      </c>
      <c r="G19" s="20">
        <f>全体!G19-外国人!G19</f>
        <v>279760</v>
      </c>
      <c r="H19" s="20">
        <f>全体!H19-外国人!H19</f>
        <v>199800</v>
      </c>
      <c r="I19" s="20">
        <f>全体!I19-外国人!I19</f>
        <v>230350</v>
      </c>
      <c r="J19" s="20">
        <f>全体!J19-外国人!J19</f>
        <v>338720</v>
      </c>
      <c r="K19" s="20">
        <f>全体!K19-外国人!K19</f>
        <v>217020</v>
      </c>
      <c r="L19" s="20">
        <f>全体!L19-外国人!L19</f>
        <v>233190</v>
      </c>
      <c r="M19" s="20">
        <f>全体!M19-外国人!M19</f>
        <v>251840</v>
      </c>
      <c r="N19" s="20">
        <f>全体!N19-外国人!N19</f>
        <v>189860</v>
      </c>
      <c r="O19" s="20">
        <f>全体!O19-外国人!O19</f>
        <v>2807750</v>
      </c>
    </row>
    <row r="20" spans="1:15" x14ac:dyDescent="0.15">
      <c r="A20" s="44"/>
      <c r="B20" s="2" t="s">
        <v>17</v>
      </c>
      <c r="C20" s="20">
        <f>全体!C20-外国人!C20</f>
        <v>90620</v>
      </c>
      <c r="D20" s="20">
        <f>全体!D20-外国人!D20</f>
        <v>111130</v>
      </c>
      <c r="E20" s="20">
        <f>全体!E20-外国人!E20</f>
        <v>170990</v>
      </c>
      <c r="F20" s="20">
        <f>全体!F20-外国人!F20</f>
        <v>137440</v>
      </c>
      <c r="G20" s="20">
        <f>全体!G20-外国人!G20</f>
        <v>139500</v>
      </c>
      <c r="H20" s="20">
        <f>全体!H20-外国人!H20</f>
        <v>97860</v>
      </c>
      <c r="I20" s="20">
        <f>全体!I20-外国人!I20</f>
        <v>170060</v>
      </c>
      <c r="J20" s="20">
        <f>全体!J20-外国人!J20</f>
        <v>207180</v>
      </c>
      <c r="K20" s="20">
        <f>全体!K20-外国人!K20</f>
        <v>136290</v>
      </c>
      <c r="L20" s="20">
        <f>全体!L20-外国人!L20</f>
        <v>187200</v>
      </c>
      <c r="M20" s="20">
        <f>全体!M20-外国人!M20</f>
        <v>226210</v>
      </c>
      <c r="N20" s="20">
        <f>全体!N20-外国人!N20</f>
        <v>226440</v>
      </c>
      <c r="O20" s="20">
        <f>全体!O20-外国人!O20</f>
        <v>1900920</v>
      </c>
    </row>
    <row r="21" spans="1:15" x14ac:dyDescent="0.15">
      <c r="A21" s="44"/>
      <c r="B21" s="2" t="s">
        <v>18</v>
      </c>
      <c r="C21" s="20">
        <f>全体!C21-外国人!C21</f>
        <v>178340</v>
      </c>
      <c r="D21" s="20">
        <f>全体!D21-外国人!D21</f>
        <v>147880</v>
      </c>
      <c r="E21" s="20">
        <f>全体!E21-外国人!E21</f>
        <v>170580</v>
      </c>
      <c r="F21" s="20">
        <f>全体!F21-外国人!F21</f>
        <v>208640</v>
      </c>
      <c r="G21" s="20">
        <f>全体!G21-外国人!G21</f>
        <v>240540</v>
      </c>
      <c r="H21" s="20">
        <f>全体!H21-外国人!H21</f>
        <v>191250</v>
      </c>
      <c r="I21" s="20">
        <f>全体!I21-外国人!I21</f>
        <v>228570</v>
      </c>
      <c r="J21" s="20">
        <f>全体!J21-外国人!J21</f>
        <v>282000</v>
      </c>
      <c r="K21" s="20">
        <f>全体!K21-外国人!K21</f>
        <v>199160</v>
      </c>
      <c r="L21" s="20">
        <f>全体!L21-外国人!L21</f>
        <v>237840</v>
      </c>
      <c r="M21" s="20">
        <f>全体!M21-外国人!M21</f>
        <v>244680</v>
      </c>
      <c r="N21" s="20">
        <f>全体!N21-外国人!N21</f>
        <v>224730</v>
      </c>
      <c r="O21" s="20">
        <f>全体!O21-外国人!O21</f>
        <v>2554200</v>
      </c>
    </row>
    <row r="22" spans="1:15" x14ac:dyDescent="0.15">
      <c r="A22" s="44"/>
      <c r="B22" s="6" t="s">
        <v>20</v>
      </c>
      <c r="C22" s="7">
        <f>C21/C19*100-100</f>
        <v>10.653347397158285</v>
      </c>
      <c r="D22" s="7">
        <f t="shared" ref="D22:O22" si="6">D21/D19*100-100</f>
        <v>-20.391903531438416</v>
      </c>
      <c r="E22" s="7">
        <f t="shared" si="6"/>
        <v>-33.247241136416989</v>
      </c>
      <c r="F22" s="7">
        <f t="shared" si="6"/>
        <v>-21.187625127488388</v>
      </c>
      <c r="G22" s="7">
        <f t="shared" si="6"/>
        <v>-14.019159279382336</v>
      </c>
      <c r="H22" s="7">
        <f t="shared" si="6"/>
        <v>-4.2792792792792795</v>
      </c>
      <c r="I22" s="7">
        <f t="shared" si="6"/>
        <v>-0.77273713913609754</v>
      </c>
      <c r="J22" s="7">
        <f t="shared" si="6"/>
        <v>-16.74539442607464</v>
      </c>
      <c r="K22" s="7">
        <f t="shared" si="6"/>
        <v>-8.22965625287992</v>
      </c>
      <c r="L22" s="7">
        <f t="shared" si="6"/>
        <v>1.9940820789913829</v>
      </c>
      <c r="M22" s="7">
        <f t="shared" si="6"/>
        <v>-2.8430749682337932</v>
      </c>
      <c r="N22" s="7">
        <f t="shared" si="6"/>
        <v>18.366164542294314</v>
      </c>
      <c r="O22" s="7">
        <f t="shared" si="6"/>
        <v>-9.0303623898139023</v>
      </c>
    </row>
    <row r="23" spans="1:15" x14ac:dyDescent="0.15">
      <c r="A23" s="44"/>
      <c r="B23" s="6" t="s">
        <v>19</v>
      </c>
      <c r="C23" s="7">
        <f>C21/C20*100-100</f>
        <v>96.79982343853456</v>
      </c>
      <c r="D23" s="7">
        <f t="shared" ref="D23:O23" si="7">D21/D20*100-100</f>
        <v>33.06937820570505</v>
      </c>
      <c r="E23" s="7">
        <f t="shared" si="7"/>
        <v>-0.23978010409965123</v>
      </c>
      <c r="F23" s="7">
        <f t="shared" si="7"/>
        <v>51.804423748544821</v>
      </c>
      <c r="G23" s="7">
        <f t="shared" si="7"/>
        <v>72.430107526881727</v>
      </c>
      <c r="H23" s="7">
        <f t="shared" si="7"/>
        <v>95.432250153280194</v>
      </c>
      <c r="I23" s="7">
        <f t="shared" si="7"/>
        <v>34.405503939785973</v>
      </c>
      <c r="J23" s="7">
        <f t="shared" si="7"/>
        <v>36.113524471474079</v>
      </c>
      <c r="K23" s="7">
        <f t="shared" si="7"/>
        <v>46.129576638051219</v>
      </c>
      <c r="L23" s="7">
        <f t="shared" si="7"/>
        <v>27.051282051282044</v>
      </c>
      <c r="M23" s="7">
        <f t="shared" si="7"/>
        <v>8.1649794438795738</v>
      </c>
      <c r="N23" s="7">
        <f t="shared" si="7"/>
        <v>-0.75516693163751825</v>
      </c>
      <c r="O23" s="7">
        <f t="shared" si="7"/>
        <v>34.366517265324148</v>
      </c>
    </row>
    <row r="24" spans="1:15" x14ac:dyDescent="0.15">
      <c r="A24" s="45" t="s">
        <v>25</v>
      </c>
      <c r="B24" s="2" t="s">
        <v>22</v>
      </c>
      <c r="C24" s="20">
        <f>全体!C24-外国人!C24</f>
        <v>831720</v>
      </c>
      <c r="D24" s="20">
        <f>全体!D24-外国人!D24</f>
        <v>860820</v>
      </c>
      <c r="E24" s="20">
        <f>全体!E24-外国人!E24</f>
        <v>1168190</v>
      </c>
      <c r="F24" s="20">
        <f>全体!F24-外国人!F24</f>
        <v>1153590</v>
      </c>
      <c r="G24" s="20">
        <f>全体!G24-外国人!G24</f>
        <v>1222110</v>
      </c>
      <c r="H24" s="20">
        <f>全体!H24-外国人!H24</f>
        <v>942500</v>
      </c>
      <c r="I24" s="20">
        <f>全体!I24-外国人!I24</f>
        <v>1096410</v>
      </c>
      <c r="J24" s="20">
        <f>全体!J24-外国人!J24</f>
        <v>1534550</v>
      </c>
      <c r="K24" s="20">
        <f>全体!K24-外国人!K24</f>
        <v>1087740</v>
      </c>
      <c r="L24" s="20">
        <f>全体!L24-外国人!L24</f>
        <v>1187570</v>
      </c>
      <c r="M24" s="20">
        <f>全体!M24-外国人!M24</f>
        <v>1231590</v>
      </c>
      <c r="N24" s="20">
        <f>全体!N24-外国人!N24</f>
        <v>982730</v>
      </c>
      <c r="O24" s="20">
        <f>全体!O24-外国人!O24</f>
        <v>13299510</v>
      </c>
    </row>
    <row r="25" spans="1:15" x14ac:dyDescent="0.15">
      <c r="A25" s="46"/>
      <c r="B25" s="2" t="s">
        <v>17</v>
      </c>
      <c r="C25" s="20">
        <f>全体!C25-外国人!C25</f>
        <v>414280</v>
      </c>
      <c r="D25" s="20">
        <f>全体!D25-外国人!D25</f>
        <v>465010</v>
      </c>
      <c r="E25" s="20">
        <f>全体!E25-外国人!E25</f>
        <v>783320</v>
      </c>
      <c r="F25" s="20">
        <f>全体!F25-外国人!F25</f>
        <v>580240</v>
      </c>
      <c r="G25" s="20">
        <f>全体!G25-外国人!G25</f>
        <v>512770</v>
      </c>
      <c r="H25" s="20">
        <f>全体!H25-外国人!H25</f>
        <v>487260</v>
      </c>
      <c r="I25" s="20">
        <f>全体!I25-外国人!I25</f>
        <v>782470</v>
      </c>
      <c r="J25" s="20">
        <f>全体!J25-外国人!J25</f>
        <v>836600</v>
      </c>
      <c r="K25" s="20">
        <f>全体!K25-外国人!K25</f>
        <v>572090</v>
      </c>
      <c r="L25" s="20">
        <f>全体!L25-外国人!L25</f>
        <v>820040</v>
      </c>
      <c r="M25" s="20">
        <f>全体!M25-外国人!M25</f>
        <v>981850</v>
      </c>
      <c r="N25" s="20">
        <f>全体!N25-外国人!N25</f>
        <v>1013800</v>
      </c>
      <c r="O25" s="20">
        <f>全体!O25-外国人!O25</f>
        <v>8249740</v>
      </c>
    </row>
    <row r="26" spans="1:15" x14ac:dyDescent="0.15">
      <c r="A26" s="46"/>
      <c r="B26" s="2" t="s">
        <v>18</v>
      </c>
      <c r="C26" s="20">
        <f>全体!C26-外国人!C26</f>
        <v>682940</v>
      </c>
      <c r="D26" s="20">
        <f>全体!D26-外国人!D26</f>
        <v>574400</v>
      </c>
      <c r="E26" s="20">
        <f>全体!E26-外国人!E26</f>
        <v>884580</v>
      </c>
      <c r="F26" s="20">
        <f>全体!F26-外国人!F26</f>
        <v>844030</v>
      </c>
      <c r="G26" s="20">
        <f>全体!G26-外国人!G26</f>
        <v>978110</v>
      </c>
      <c r="H26" s="20">
        <f>全体!H26-外国人!H26</f>
        <v>836350</v>
      </c>
      <c r="I26" s="20">
        <f>全体!I26-外国人!I26</f>
        <v>1072360</v>
      </c>
      <c r="J26" s="20">
        <f>全体!J26-外国人!J26</f>
        <v>1344590</v>
      </c>
      <c r="K26" s="20">
        <f>全体!K26-外国人!K26</f>
        <v>866790</v>
      </c>
      <c r="L26" s="20">
        <f>全体!L26-外国人!L26</f>
        <v>1044610</v>
      </c>
      <c r="M26" s="20">
        <f>全体!M26-外国人!M26</f>
        <v>1141310</v>
      </c>
      <c r="N26" s="20">
        <f>全体!N26-外国人!N26</f>
        <v>1039950</v>
      </c>
      <c r="O26" s="20">
        <f>全体!O26-外国人!O26</f>
        <v>11310050</v>
      </c>
    </row>
    <row r="27" spans="1:15" x14ac:dyDescent="0.15">
      <c r="A27" s="46"/>
      <c r="B27" s="6" t="s">
        <v>20</v>
      </c>
      <c r="C27" s="7">
        <f>C26/C24*100-100</f>
        <v>-17.888231616409371</v>
      </c>
      <c r="D27" s="7">
        <f t="shared" ref="D27:O27" si="8">D26/D24*100-100</f>
        <v>-33.272925814920669</v>
      </c>
      <c r="E27" s="7">
        <f t="shared" si="8"/>
        <v>-24.277728794117394</v>
      </c>
      <c r="F27" s="7">
        <f t="shared" si="8"/>
        <v>-26.834490590244371</v>
      </c>
      <c r="G27" s="7">
        <f t="shared" si="8"/>
        <v>-19.965469556750222</v>
      </c>
      <c r="H27" s="7">
        <f t="shared" si="8"/>
        <v>-11.262599469496024</v>
      </c>
      <c r="I27" s="7">
        <f t="shared" si="8"/>
        <v>-2.1935224961465138</v>
      </c>
      <c r="J27" s="7">
        <f t="shared" si="8"/>
        <v>-12.378873285327956</v>
      </c>
      <c r="K27" s="7">
        <f t="shared" si="8"/>
        <v>-20.312758563627341</v>
      </c>
      <c r="L27" s="7">
        <f t="shared" si="8"/>
        <v>-12.038027232078946</v>
      </c>
      <c r="M27" s="7">
        <f t="shared" si="8"/>
        <v>-7.3303615651312555</v>
      </c>
      <c r="N27" s="7">
        <f t="shared" si="8"/>
        <v>5.8225555340734445</v>
      </c>
      <c r="O27" s="7">
        <f t="shared" si="8"/>
        <v>-14.958896981918883</v>
      </c>
    </row>
    <row r="28" spans="1:15" x14ac:dyDescent="0.15">
      <c r="A28" s="47"/>
      <c r="B28" s="6" t="s">
        <v>19</v>
      </c>
      <c r="C28" s="7">
        <f>C26/C25*100-100</f>
        <v>64.849859998068951</v>
      </c>
      <c r="D28" s="7">
        <f t="shared" ref="D28:O28" si="9">D26/D25*100-100</f>
        <v>23.524225285477726</v>
      </c>
      <c r="E28" s="7">
        <f t="shared" si="9"/>
        <v>12.927028545166721</v>
      </c>
      <c r="F28" s="7">
        <f t="shared" si="9"/>
        <v>45.462222528608862</v>
      </c>
      <c r="G28" s="7">
        <f t="shared" si="9"/>
        <v>90.750238898531506</v>
      </c>
      <c r="H28" s="7">
        <f t="shared" si="9"/>
        <v>71.643475762426618</v>
      </c>
      <c r="I28" s="7">
        <f t="shared" si="9"/>
        <v>37.048065740539585</v>
      </c>
      <c r="J28" s="7">
        <f t="shared" si="9"/>
        <v>60.720774563710251</v>
      </c>
      <c r="K28" s="7">
        <f t="shared" si="9"/>
        <v>51.512873848520343</v>
      </c>
      <c r="L28" s="7">
        <f t="shared" si="9"/>
        <v>27.385249500024386</v>
      </c>
      <c r="M28" s="7">
        <f t="shared" si="9"/>
        <v>16.240769975047115</v>
      </c>
      <c r="N28" s="7">
        <f t="shared" si="9"/>
        <v>2.579404221739992</v>
      </c>
      <c r="O28" s="7">
        <f t="shared" si="9"/>
        <v>37.095835747550836</v>
      </c>
    </row>
    <row r="29" spans="1:15" x14ac:dyDescent="0.15">
      <c r="A29" s="44" t="s">
        <v>26</v>
      </c>
      <c r="B29" s="2" t="s">
        <v>22</v>
      </c>
      <c r="C29" s="21">
        <f>全体!C29-外国人!C29</f>
        <v>33475930</v>
      </c>
      <c r="D29" s="21">
        <f>全体!D29-外国人!D29</f>
        <v>34263100</v>
      </c>
      <c r="E29" s="21">
        <f>全体!E29-外国人!E29</f>
        <v>41632530</v>
      </c>
      <c r="F29" s="21">
        <f>全体!F29-外国人!F29</f>
        <v>39434250</v>
      </c>
      <c r="G29" s="21">
        <f>全体!G29-外国人!G29</f>
        <v>41675120</v>
      </c>
      <c r="H29" s="21">
        <f>全体!H29-外国人!H29</f>
        <v>36223400</v>
      </c>
      <c r="I29" s="21">
        <f>全体!I29-外国人!I29</f>
        <v>40979120</v>
      </c>
      <c r="J29" s="21">
        <f>全体!J29-外国人!J29</f>
        <v>53747580</v>
      </c>
      <c r="K29" s="21">
        <f>全体!K29-外国人!K29</f>
        <v>40500840</v>
      </c>
      <c r="L29" s="21">
        <f>全体!L29-外国人!L29</f>
        <v>39790830</v>
      </c>
      <c r="M29" s="21">
        <f>全体!M29-外国人!M29</f>
        <v>40595300</v>
      </c>
      <c r="N29" s="21">
        <f>全体!N29-外国人!N29</f>
        <v>37947140</v>
      </c>
      <c r="O29" s="21">
        <f>全体!O29-外国人!O29</f>
        <v>480265130</v>
      </c>
    </row>
    <row r="30" spans="1:15" x14ac:dyDescent="0.15">
      <c r="A30" s="44"/>
      <c r="B30" s="2" t="s">
        <v>17</v>
      </c>
      <c r="C30" s="21">
        <f>全体!C30-外国人!C30</f>
        <v>16935430</v>
      </c>
      <c r="D30" s="21">
        <f>全体!D30-外国人!D30</f>
        <v>17616160</v>
      </c>
      <c r="E30" s="21">
        <f>全体!E30-外国人!E30</f>
        <v>26876210</v>
      </c>
      <c r="F30" s="21">
        <f>全体!F30-外国人!F30</f>
        <v>22095990</v>
      </c>
      <c r="G30" s="21">
        <f>全体!G30-外国人!G30</f>
        <v>20486750</v>
      </c>
      <c r="H30" s="21">
        <f>全体!H30-外国人!H30</f>
        <v>19657920</v>
      </c>
      <c r="I30" s="21">
        <f>全体!I30-外国人!I30</f>
        <v>29414030</v>
      </c>
      <c r="J30" s="21">
        <f>全体!J30-外国人!J30</f>
        <v>30679120</v>
      </c>
      <c r="K30" s="21">
        <f>全体!K30-外国人!K30</f>
        <v>22472040</v>
      </c>
      <c r="L30" s="21">
        <f>全体!L30-外国人!L30</f>
        <v>31760630</v>
      </c>
      <c r="M30" s="21">
        <f>全体!M30-外国人!M30</f>
        <v>36606460</v>
      </c>
      <c r="N30" s="21">
        <f>全体!N30-外国人!N30</f>
        <v>38855960</v>
      </c>
      <c r="O30" s="21">
        <f>全体!O30-外国人!O30</f>
        <v>313456710</v>
      </c>
    </row>
    <row r="31" spans="1:15" x14ac:dyDescent="0.15">
      <c r="A31" s="44"/>
      <c r="B31" s="2" t="s">
        <v>18</v>
      </c>
      <c r="C31" s="21">
        <f>全体!C31-外国人!C31</f>
        <v>27647870</v>
      </c>
      <c r="D31" s="21">
        <f>全体!D31-外国人!D31</f>
        <v>22751830</v>
      </c>
      <c r="E31" s="21">
        <f>全体!E31-外国人!E31</f>
        <v>32859750</v>
      </c>
      <c r="F31" s="21">
        <f>全体!F31-外国人!F31</f>
        <v>32252540</v>
      </c>
      <c r="G31" s="21">
        <f>全体!G31-外国人!G31</f>
        <v>36151360</v>
      </c>
      <c r="H31" s="21">
        <f>全体!H31-外国人!H31</f>
        <v>33291050</v>
      </c>
      <c r="I31" s="21">
        <f>全体!I31-外国人!I31</f>
        <v>39144150</v>
      </c>
      <c r="J31" s="21">
        <f>全体!J31-外国人!J31</f>
        <v>46145320</v>
      </c>
      <c r="K31" s="21">
        <f>全体!K31-外国人!K31</f>
        <v>38517510</v>
      </c>
      <c r="L31" s="21">
        <f>全体!L31-外国人!L31</f>
        <v>41968680</v>
      </c>
      <c r="M31" s="21">
        <f>全体!M31-外国人!M31</f>
        <v>42017930</v>
      </c>
      <c r="N31" s="21">
        <f>全体!N31-外国人!N31</f>
        <v>41207540</v>
      </c>
      <c r="O31" s="21">
        <f>全体!O31-外国人!O31</f>
        <v>433955540</v>
      </c>
    </row>
    <row r="32" spans="1:15" x14ac:dyDescent="0.15">
      <c r="A32" s="44"/>
      <c r="B32" s="6" t="s">
        <v>20</v>
      </c>
      <c r="C32" s="7">
        <f>C31/C29*100-100</f>
        <v>-17.409703031401975</v>
      </c>
      <c r="D32" s="7">
        <f t="shared" ref="D32:O32" si="10">D31/D29*100-100</f>
        <v>-33.596697321608389</v>
      </c>
      <c r="E32" s="7">
        <f t="shared" si="10"/>
        <v>-21.071935815574989</v>
      </c>
      <c r="F32" s="7">
        <f t="shared" si="10"/>
        <v>-18.211858980454807</v>
      </c>
      <c r="G32" s="7">
        <f t="shared" si="10"/>
        <v>-13.254334960523209</v>
      </c>
      <c r="H32" s="7">
        <f t="shared" si="10"/>
        <v>-8.0951815677158976</v>
      </c>
      <c r="I32" s="7">
        <f t="shared" si="10"/>
        <v>-4.4778169955821454</v>
      </c>
      <c r="J32" s="7">
        <f t="shared" si="10"/>
        <v>-14.14437636075894</v>
      </c>
      <c r="K32" s="7">
        <f t="shared" si="10"/>
        <v>-4.8970095435057601</v>
      </c>
      <c r="L32" s="7">
        <f t="shared" si="10"/>
        <v>5.4732459714964534</v>
      </c>
      <c r="M32" s="7">
        <f t="shared" si="10"/>
        <v>3.5044204624673227</v>
      </c>
      <c r="N32" s="7">
        <f t="shared" si="10"/>
        <v>8.5919518572414262</v>
      </c>
      <c r="O32" s="7">
        <f t="shared" si="10"/>
        <v>-9.6425051720910915</v>
      </c>
    </row>
    <row r="33" spans="1:15" x14ac:dyDescent="0.15">
      <c r="A33" s="44"/>
      <c r="B33" s="6" t="s">
        <v>19</v>
      </c>
      <c r="C33" s="7">
        <f>C31/C30*100-100</f>
        <v>63.254608828946175</v>
      </c>
      <c r="D33" s="7">
        <f t="shared" ref="D33:O33" si="11">D31/D30*100-100</f>
        <v>29.153175266346352</v>
      </c>
      <c r="E33" s="7">
        <f t="shared" si="11"/>
        <v>22.263332516005789</v>
      </c>
      <c r="F33" s="7">
        <f t="shared" si="11"/>
        <v>45.965580179933113</v>
      </c>
      <c r="G33" s="7">
        <f t="shared" si="11"/>
        <v>76.462152366773637</v>
      </c>
      <c r="H33" s="7">
        <f t="shared" si="11"/>
        <v>69.351843938727995</v>
      </c>
      <c r="I33" s="7">
        <f t="shared" si="11"/>
        <v>33.079860189168215</v>
      </c>
      <c r="J33" s="7">
        <f t="shared" si="11"/>
        <v>50.412788893553653</v>
      </c>
      <c r="K33" s="7">
        <f>K31/K30*100-100</f>
        <v>71.401928796851536</v>
      </c>
      <c r="L33" s="7">
        <f t="shared" si="11"/>
        <v>32.140577815994192</v>
      </c>
      <c r="M33" s="7">
        <f t="shared" si="11"/>
        <v>14.782827948946718</v>
      </c>
      <c r="N33" s="7">
        <f t="shared" si="11"/>
        <v>6.0520445254730504</v>
      </c>
      <c r="O33" s="7">
        <f t="shared" si="11"/>
        <v>38.441936687206351</v>
      </c>
    </row>
    <row r="34" spans="1:15" ht="22.5" customHeight="1" x14ac:dyDescent="0.15">
      <c r="O34" s="37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abSelected="1" zoomScaleNormal="100" workbookViewId="0">
      <selection activeCell="S6" sqref="S6"/>
    </sheetView>
  </sheetViews>
  <sheetFormatPr defaultColWidth="9" defaultRowHeight="13.5" x14ac:dyDescent="0.15"/>
  <cols>
    <col min="1" max="1" width="7.125" style="30" customWidth="1"/>
    <col min="2" max="2" width="17.875" style="30" customWidth="1"/>
    <col min="3" max="15" width="9.625" style="30" customWidth="1"/>
    <col min="16" max="22" width="9" style="30"/>
    <col min="23" max="23" width="8.125" style="30" bestFit="1" customWidth="1"/>
    <col min="24" max="16384" width="9" style="30"/>
  </cols>
  <sheetData>
    <row r="1" spans="1:15" ht="18" customHeight="1" x14ac:dyDescent="0.15">
      <c r="A1" s="52" t="str">
        <f>全体!A1</f>
        <v>宿泊旅行統計調査（2022年年間値）</v>
      </c>
    </row>
    <row r="2" spans="1:15" ht="18" customHeight="1" x14ac:dyDescent="0.15">
      <c r="A2" s="15" t="s">
        <v>49</v>
      </c>
    </row>
    <row r="3" spans="1:15" x14ac:dyDescent="0.15">
      <c r="A3" s="29" t="s">
        <v>27</v>
      </c>
      <c r="B3" s="29" t="s">
        <v>28</v>
      </c>
      <c r="C3" s="29" t="s">
        <v>29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29" t="s">
        <v>30</v>
      </c>
    </row>
    <row r="4" spans="1:15" x14ac:dyDescent="0.15">
      <c r="A4" s="48" t="s">
        <v>31</v>
      </c>
      <c r="B4" s="29" t="s">
        <v>32</v>
      </c>
      <c r="C4" s="31">
        <v>42.5</v>
      </c>
      <c r="D4" s="31">
        <v>46.8</v>
      </c>
      <c r="E4" s="31">
        <v>54.3</v>
      </c>
      <c r="F4" s="31">
        <v>55.6</v>
      </c>
      <c r="G4" s="31">
        <v>57.9</v>
      </c>
      <c r="H4" s="31">
        <v>48</v>
      </c>
      <c r="I4" s="31">
        <v>49.3</v>
      </c>
      <c r="J4" s="31">
        <v>58.7</v>
      </c>
      <c r="K4" s="31">
        <v>51.3</v>
      </c>
      <c r="L4" s="31">
        <v>56.2</v>
      </c>
      <c r="M4" s="31">
        <v>57.3</v>
      </c>
      <c r="N4" s="31">
        <v>45.2</v>
      </c>
      <c r="O4" s="31">
        <v>52</v>
      </c>
    </row>
    <row r="5" spans="1:15" x14ac:dyDescent="0.15">
      <c r="A5" s="49"/>
      <c r="B5" s="32" t="s">
        <v>33</v>
      </c>
      <c r="C5" s="31">
        <v>25.1</v>
      </c>
      <c r="D5" s="31">
        <v>32.4</v>
      </c>
      <c r="E5" s="31">
        <v>43</v>
      </c>
      <c r="F5" s="31">
        <v>38.799999999999997</v>
      </c>
      <c r="G5" s="31">
        <v>29</v>
      </c>
      <c r="H5" s="31">
        <v>32.200000000000003</v>
      </c>
      <c r="I5" s="31">
        <v>41.3</v>
      </c>
      <c r="J5" s="31">
        <v>40.700000000000003</v>
      </c>
      <c r="K5" s="31">
        <v>37.700000000000003</v>
      </c>
      <c r="L5" s="31">
        <v>46.3</v>
      </c>
      <c r="M5" s="31">
        <v>49.7</v>
      </c>
      <c r="N5" s="31">
        <v>53.1</v>
      </c>
      <c r="O5" s="31">
        <v>39.200000000000003</v>
      </c>
    </row>
    <row r="6" spans="1:15" x14ac:dyDescent="0.15">
      <c r="A6" s="49"/>
      <c r="B6" s="32" t="s">
        <v>34</v>
      </c>
      <c r="C6" s="31">
        <v>33.6</v>
      </c>
      <c r="D6" s="31">
        <v>34</v>
      </c>
      <c r="E6" s="31">
        <v>40.700000000000003</v>
      </c>
      <c r="F6" s="31">
        <v>43.9</v>
      </c>
      <c r="G6" s="31">
        <v>44</v>
      </c>
      <c r="H6" s="31">
        <v>37.1</v>
      </c>
      <c r="I6" s="31">
        <v>55.3</v>
      </c>
      <c r="J6" s="31">
        <v>57.2</v>
      </c>
      <c r="K6" s="31">
        <v>42</v>
      </c>
      <c r="L6" s="31">
        <v>45.6</v>
      </c>
      <c r="M6" s="31">
        <v>50.4</v>
      </c>
      <c r="N6" s="31">
        <v>40.299999999999997</v>
      </c>
      <c r="O6" s="38">
        <v>43.9</v>
      </c>
    </row>
    <row r="7" spans="1:15" x14ac:dyDescent="0.15">
      <c r="A7" s="49"/>
      <c r="B7" s="33" t="s">
        <v>36</v>
      </c>
      <c r="C7" s="34">
        <f>C6-C4</f>
        <v>-8.8999999999999986</v>
      </c>
      <c r="D7" s="34">
        <f t="shared" ref="D7:O7" si="0">D6-D4</f>
        <v>-12.799999999999997</v>
      </c>
      <c r="E7" s="34">
        <f t="shared" si="0"/>
        <v>-13.599999999999994</v>
      </c>
      <c r="F7" s="34">
        <f t="shared" si="0"/>
        <v>-11.700000000000003</v>
      </c>
      <c r="G7" s="34">
        <f t="shared" si="0"/>
        <v>-13.899999999999999</v>
      </c>
      <c r="H7" s="34">
        <f t="shared" si="0"/>
        <v>-10.899999999999999</v>
      </c>
      <c r="I7" s="34">
        <f t="shared" si="0"/>
        <v>6</v>
      </c>
      <c r="J7" s="34">
        <f t="shared" si="0"/>
        <v>-1.5</v>
      </c>
      <c r="K7" s="34">
        <f t="shared" si="0"/>
        <v>-9.2999999999999972</v>
      </c>
      <c r="L7" s="34">
        <f t="shared" si="0"/>
        <v>-10.600000000000001</v>
      </c>
      <c r="M7" s="34">
        <f t="shared" si="0"/>
        <v>-6.8999999999999986</v>
      </c>
      <c r="N7" s="34">
        <f t="shared" si="0"/>
        <v>-4.9000000000000057</v>
      </c>
      <c r="O7" s="40">
        <f t="shared" si="0"/>
        <v>-8.1000000000000014</v>
      </c>
    </row>
    <row r="8" spans="1:15" x14ac:dyDescent="0.15">
      <c r="A8" s="50"/>
      <c r="B8" s="33" t="s">
        <v>35</v>
      </c>
      <c r="C8" s="35">
        <f>C6-C5</f>
        <v>8.5</v>
      </c>
      <c r="D8" s="35">
        <f t="shared" ref="D8:O8" si="1">D6-D5</f>
        <v>1.6000000000000014</v>
      </c>
      <c r="E8" s="35">
        <f t="shared" si="1"/>
        <v>-2.2999999999999972</v>
      </c>
      <c r="F8" s="35">
        <f t="shared" si="1"/>
        <v>5.1000000000000014</v>
      </c>
      <c r="G8" s="35">
        <f t="shared" si="1"/>
        <v>15</v>
      </c>
      <c r="H8" s="35">
        <f t="shared" si="1"/>
        <v>4.8999999999999986</v>
      </c>
      <c r="I8" s="35">
        <f t="shared" si="1"/>
        <v>14</v>
      </c>
      <c r="J8" s="35">
        <f t="shared" si="1"/>
        <v>16.5</v>
      </c>
      <c r="K8" s="35">
        <f t="shared" si="1"/>
        <v>4.2999999999999972</v>
      </c>
      <c r="L8" s="35">
        <f t="shared" si="1"/>
        <v>-0.69999999999999574</v>
      </c>
      <c r="M8" s="35">
        <f t="shared" si="1"/>
        <v>0.69999999999999574</v>
      </c>
      <c r="N8" s="35">
        <f t="shared" si="1"/>
        <v>-12.800000000000004</v>
      </c>
      <c r="O8" s="39">
        <f t="shared" si="1"/>
        <v>4.6999999999999957</v>
      </c>
    </row>
    <row r="9" spans="1:15" x14ac:dyDescent="0.15">
      <c r="A9" s="48" t="s">
        <v>37</v>
      </c>
      <c r="B9" s="32" t="s">
        <v>38</v>
      </c>
      <c r="C9" s="31">
        <v>44.7</v>
      </c>
      <c r="D9" s="31">
        <v>53</v>
      </c>
      <c r="E9" s="31">
        <v>58.9</v>
      </c>
      <c r="F9" s="31">
        <v>60.2</v>
      </c>
      <c r="G9" s="31">
        <v>62.4</v>
      </c>
      <c r="H9" s="31">
        <v>53.4</v>
      </c>
      <c r="I9" s="31">
        <v>59.7</v>
      </c>
      <c r="J9" s="31">
        <v>70.599999999999994</v>
      </c>
      <c r="K9" s="31">
        <v>61.5</v>
      </c>
      <c r="L9" s="31">
        <v>68.7</v>
      </c>
      <c r="M9" s="31">
        <v>64.599999999999994</v>
      </c>
      <c r="N9" s="31">
        <v>50.9</v>
      </c>
      <c r="O9" s="31">
        <v>59.3</v>
      </c>
    </row>
    <row r="10" spans="1:15" x14ac:dyDescent="0.15">
      <c r="A10" s="49"/>
      <c r="B10" s="32" t="s">
        <v>39</v>
      </c>
      <c r="C10" s="31">
        <v>23.5</v>
      </c>
      <c r="D10" s="31">
        <v>27.8</v>
      </c>
      <c r="E10" s="31">
        <v>40.1</v>
      </c>
      <c r="F10" s="31">
        <v>32.9</v>
      </c>
      <c r="G10" s="31">
        <v>26.1</v>
      </c>
      <c r="H10" s="31">
        <v>26.8</v>
      </c>
      <c r="I10" s="31">
        <v>37.6</v>
      </c>
      <c r="J10" s="31">
        <v>34.299999999999997</v>
      </c>
      <c r="K10" s="31">
        <v>28</v>
      </c>
      <c r="L10" s="31">
        <v>40.6</v>
      </c>
      <c r="M10" s="31">
        <v>49.7</v>
      </c>
      <c r="N10" s="31">
        <v>47.7</v>
      </c>
      <c r="O10" s="31">
        <v>34.700000000000003</v>
      </c>
    </row>
    <row r="11" spans="1:15" x14ac:dyDescent="0.15">
      <c r="A11" s="49"/>
      <c r="B11" s="32" t="s">
        <v>40</v>
      </c>
      <c r="C11" s="31">
        <v>31.9</v>
      </c>
      <c r="D11" s="31">
        <v>31.4</v>
      </c>
      <c r="E11" s="31">
        <v>42</v>
      </c>
      <c r="F11" s="31">
        <v>42.8</v>
      </c>
      <c r="G11" s="31">
        <v>46.5</v>
      </c>
      <c r="H11" s="31">
        <v>43.8</v>
      </c>
      <c r="I11" s="31">
        <v>48.9</v>
      </c>
      <c r="J11" s="31">
        <v>59.3</v>
      </c>
      <c r="K11" s="31">
        <v>43.4</v>
      </c>
      <c r="L11" s="31">
        <v>54.1</v>
      </c>
      <c r="M11" s="31">
        <v>59.8</v>
      </c>
      <c r="N11" s="31">
        <v>52.6</v>
      </c>
      <c r="O11" s="31">
        <v>46.3</v>
      </c>
    </row>
    <row r="12" spans="1:15" x14ac:dyDescent="0.15">
      <c r="A12" s="49"/>
      <c r="B12" s="33" t="s">
        <v>36</v>
      </c>
      <c r="C12" s="35">
        <f>C11-C9</f>
        <v>-12.800000000000004</v>
      </c>
      <c r="D12" s="35">
        <f t="shared" ref="D12:O12" si="2">D11-D9</f>
        <v>-21.6</v>
      </c>
      <c r="E12" s="35">
        <f t="shared" si="2"/>
        <v>-16.899999999999999</v>
      </c>
      <c r="F12" s="35">
        <f t="shared" si="2"/>
        <v>-17.400000000000006</v>
      </c>
      <c r="G12" s="35">
        <f t="shared" si="2"/>
        <v>-15.899999999999999</v>
      </c>
      <c r="H12" s="35">
        <f t="shared" si="2"/>
        <v>-9.6000000000000014</v>
      </c>
      <c r="I12" s="35">
        <f t="shared" si="2"/>
        <v>-10.800000000000004</v>
      </c>
      <c r="J12" s="35">
        <f t="shared" si="2"/>
        <v>-11.299999999999997</v>
      </c>
      <c r="K12" s="35">
        <f t="shared" si="2"/>
        <v>-18.100000000000001</v>
      </c>
      <c r="L12" s="35">
        <f t="shared" si="2"/>
        <v>-14.600000000000001</v>
      </c>
      <c r="M12" s="35">
        <f t="shared" si="2"/>
        <v>-4.7999999999999972</v>
      </c>
      <c r="N12" s="35">
        <f t="shared" si="2"/>
        <v>1.7000000000000028</v>
      </c>
      <c r="O12" s="35">
        <f t="shared" si="2"/>
        <v>-13</v>
      </c>
    </row>
    <row r="13" spans="1:15" x14ac:dyDescent="0.15">
      <c r="A13" s="50"/>
      <c r="B13" s="33" t="s">
        <v>35</v>
      </c>
      <c r="C13" s="35">
        <f>C11-C10</f>
        <v>8.3999999999999986</v>
      </c>
      <c r="D13" s="35">
        <f t="shared" ref="D13:O13" si="3">D11-D10</f>
        <v>3.5999999999999979</v>
      </c>
      <c r="E13" s="35">
        <f t="shared" si="3"/>
        <v>1.8999999999999986</v>
      </c>
      <c r="F13" s="35">
        <f t="shared" si="3"/>
        <v>9.8999999999999986</v>
      </c>
      <c r="G13" s="35">
        <f t="shared" si="3"/>
        <v>20.399999999999999</v>
      </c>
      <c r="H13" s="35">
        <f t="shared" si="3"/>
        <v>16.999999999999996</v>
      </c>
      <c r="I13" s="35">
        <f t="shared" si="3"/>
        <v>11.299999999999997</v>
      </c>
      <c r="J13" s="35">
        <f t="shared" si="3"/>
        <v>25</v>
      </c>
      <c r="K13" s="35">
        <f t="shared" si="3"/>
        <v>15.399999999999999</v>
      </c>
      <c r="L13" s="35">
        <f t="shared" si="3"/>
        <v>13.5</v>
      </c>
      <c r="M13" s="35">
        <f t="shared" si="3"/>
        <v>10.099999999999994</v>
      </c>
      <c r="N13" s="35">
        <f t="shared" si="3"/>
        <v>4.8999999999999986</v>
      </c>
      <c r="O13" s="35">
        <f t="shared" si="3"/>
        <v>11.599999999999994</v>
      </c>
    </row>
    <row r="14" spans="1:15" x14ac:dyDescent="0.15">
      <c r="A14" s="48" t="s">
        <v>41</v>
      </c>
      <c r="B14" s="32" t="s">
        <v>38</v>
      </c>
      <c r="C14" s="31">
        <v>47.4</v>
      </c>
      <c r="D14" s="31">
        <v>52.3</v>
      </c>
      <c r="E14" s="31">
        <v>60.6</v>
      </c>
      <c r="F14" s="31">
        <v>58.3</v>
      </c>
      <c r="G14" s="31">
        <v>56.3</v>
      </c>
      <c r="H14" s="31">
        <v>50.6</v>
      </c>
      <c r="I14" s="31">
        <v>54.2</v>
      </c>
      <c r="J14" s="31">
        <v>60.3</v>
      </c>
      <c r="K14" s="31">
        <v>54</v>
      </c>
      <c r="L14" s="31">
        <v>59.9</v>
      </c>
      <c r="M14" s="31">
        <v>66.400000000000006</v>
      </c>
      <c r="N14" s="31">
        <v>52</v>
      </c>
      <c r="O14" s="31">
        <v>56.1</v>
      </c>
    </row>
    <row r="15" spans="1:15" x14ac:dyDescent="0.15">
      <c r="A15" s="49"/>
      <c r="B15" s="32" t="s">
        <v>33</v>
      </c>
      <c r="C15" s="31">
        <v>24.7</v>
      </c>
      <c r="D15" s="31">
        <v>28.4</v>
      </c>
      <c r="E15" s="31">
        <v>40.700000000000003</v>
      </c>
      <c r="F15" s="31">
        <v>30.8</v>
      </c>
      <c r="G15" s="31">
        <v>25.5</v>
      </c>
      <c r="H15" s="31">
        <v>32.5</v>
      </c>
      <c r="I15" s="31">
        <v>40.1</v>
      </c>
      <c r="J15" s="31">
        <v>35.6</v>
      </c>
      <c r="K15" s="31">
        <v>30.2</v>
      </c>
      <c r="L15" s="31">
        <v>41</v>
      </c>
      <c r="M15" s="31">
        <v>52.9</v>
      </c>
      <c r="N15" s="31">
        <v>47.2</v>
      </c>
      <c r="O15" s="31">
        <v>35.9</v>
      </c>
    </row>
    <row r="16" spans="1:15" x14ac:dyDescent="0.15">
      <c r="A16" s="49"/>
      <c r="B16" s="32" t="s">
        <v>40</v>
      </c>
      <c r="C16" s="31">
        <v>31.3</v>
      </c>
      <c r="D16" s="31">
        <v>32.1</v>
      </c>
      <c r="E16" s="31">
        <v>45.9</v>
      </c>
      <c r="F16" s="31">
        <v>42.8</v>
      </c>
      <c r="G16" s="31">
        <v>45.6</v>
      </c>
      <c r="H16" s="31">
        <v>48</v>
      </c>
      <c r="I16" s="31">
        <v>50.6</v>
      </c>
      <c r="J16" s="31">
        <v>52.6</v>
      </c>
      <c r="K16" s="31">
        <v>47.6</v>
      </c>
      <c r="L16" s="31">
        <v>53.8</v>
      </c>
      <c r="M16" s="31">
        <v>60.5</v>
      </c>
      <c r="N16" s="31">
        <v>55.6</v>
      </c>
      <c r="O16" s="31">
        <v>47.3</v>
      </c>
    </row>
    <row r="17" spans="1:15" x14ac:dyDescent="0.15">
      <c r="A17" s="49"/>
      <c r="B17" s="33" t="s">
        <v>36</v>
      </c>
      <c r="C17" s="35">
        <f>C16-C14</f>
        <v>-16.099999999999998</v>
      </c>
      <c r="D17" s="35">
        <f t="shared" ref="D17:O17" si="4">D16-D14</f>
        <v>-20.199999999999996</v>
      </c>
      <c r="E17" s="35">
        <f t="shared" si="4"/>
        <v>-14.700000000000003</v>
      </c>
      <c r="F17" s="35">
        <f t="shared" si="4"/>
        <v>-15.5</v>
      </c>
      <c r="G17" s="35">
        <f t="shared" si="4"/>
        <v>-10.699999999999996</v>
      </c>
      <c r="H17" s="35">
        <f t="shared" si="4"/>
        <v>-2.6000000000000014</v>
      </c>
      <c r="I17" s="35">
        <f t="shared" si="4"/>
        <v>-3.6000000000000014</v>
      </c>
      <c r="J17" s="35">
        <f t="shared" si="4"/>
        <v>-7.6999999999999957</v>
      </c>
      <c r="K17" s="35">
        <f t="shared" si="4"/>
        <v>-6.3999999999999986</v>
      </c>
      <c r="L17" s="35">
        <f t="shared" si="4"/>
        <v>-6.1000000000000014</v>
      </c>
      <c r="M17" s="35">
        <f t="shared" si="4"/>
        <v>-5.9000000000000057</v>
      </c>
      <c r="N17" s="35">
        <f t="shared" si="4"/>
        <v>3.6000000000000014</v>
      </c>
      <c r="O17" s="35">
        <f t="shared" si="4"/>
        <v>-8.8000000000000043</v>
      </c>
    </row>
    <row r="18" spans="1:15" x14ac:dyDescent="0.15">
      <c r="A18" s="50"/>
      <c r="B18" s="33" t="s">
        <v>35</v>
      </c>
      <c r="C18" s="34">
        <f>C16-C15</f>
        <v>6.6000000000000014</v>
      </c>
      <c r="D18" s="34">
        <f t="shared" ref="D18:O18" si="5">D16-D15</f>
        <v>3.7000000000000028</v>
      </c>
      <c r="E18" s="34">
        <f t="shared" si="5"/>
        <v>5.1999999999999957</v>
      </c>
      <c r="F18" s="34">
        <f t="shared" si="5"/>
        <v>11.999999999999996</v>
      </c>
      <c r="G18" s="34">
        <f t="shared" si="5"/>
        <v>20.100000000000001</v>
      </c>
      <c r="H18" s="34">
        <f t="shared" si="5"/>
        <v>15.5</v>
      </c>
      <c r="I18" s="34">
        <f t="shared" si="5"/>
        <v>10.5</v>
      </c>
      <c r="J18" s="34">
        <f t="shared" si="5"/>
        <v>17</v>
      </c>
      <c r="K18" s="34">
        <f t="shared" si="5"/>
        <v>17.400000000000002</v>
      </c>
      <c r="L18" s="34">
        <f t="shared" si="5"/>
        <v>12.799999999999997</v>
      </c>
      <c r="M18" s="34">
        <f t="shared" si="5"/>
        <v>7.6000000000000014</v>
      </c>
      <c r="N18" s="34">
        <f t="shared" si="5"/>
        <v>8.3999999999999986</v>
      </c>
      <c r="O18" s="34">
        <f t="shared" si="5"/>
        <v>11.399999999999999</v>
      </c>
    </row>
    <row r="19" spans="1:15" x14ac:dyDescent="0.15">
      <c r="A19" s="48" t="s">
        <v>42</v>
      </c>
      <c r="B19" s="32" t="s">
        <v>32</v>
      </c>
      <c r="C19" s="31">
        <v>37.799999999999997</v>
      </c>
      <c r="D19" s="31">
        <v>47.9</v>
      </c>
      <c r="E19" s="31">
        <v>52.3</v>
      </c>
      <c r="F19" s="31">
        <v>54.9</v>
      </c>
      <c r="G19" s="31">
        <v>55.9</v>
      </c>
      <c r="H19" s="31">
        <v>46.7</v>
      </c>
      <c r="I19" s="31">
        <v>48.9</v>
      </c>
      <c r="J19" s="31">
        <v>60.4</v>
      </c>
      <c r="K19" s="31">
        <v>49.6</v>
      </c>
      <c r="L19" s="31">
        <v>54.4</v>
      </c>
      <c r="M19" s="31">
        <v>59</v>
      </c>
      <c r="N19" s="31">
        <v>44.9</v>
      </c>
      <c r="O19" s="31">
        <v>51.1</v>
      </c>
    </row>
    <row r="20" spans="1:15" x14ac:dyDescent="0.15">
      <c r="A20" s="49"/>
      <c r="B20" s="32" t="s">
        <v>33</v>
      </c>
      <c r="C20" s="31">
        <v>22.3</v>
      </c>
      <c r="D20" s="31">
        <v>29.1</v>
      </c>
      <c r="E20" s="31">
        <v>35.9</v>
      </c>
      <c r="F20" s="31">
        <v>32.799999999999997</v>
      </c>
      <c r="G20" s="31">
        <v>29.8</v>
      </c>
      <c r="H20" s="31">
        <v>25</v>
      </c>
      <c r="I20" s="31">
        <v>36</v>
      </c>
      <c r="J20" s="31">
        <v>36.5</v>
      </c>
      <c r="K20" s="31">
        <v>30</v>
      </c>
      <c r="L20" s="31">
        <v>41.1</v>
      </c>
      <c r="M20" s="31">
        <v>50.1</v>
      </c>
      <c r="N20" s="31">
        <v>44.7</v>
      </c>
      <c r="O20" s="31">
        <v>34.6</v>
      </c>
    </row>
    <row r="21" spans="1:15" x14ac:dyDescent="0.15">
      <c r="A21" s="49"/>
      <c r="B21" s="32" t="s">
        <v>40</v>
      </c>
      <c r="C21" s="31">
        <v>39.200000000000003</v>
      </c>
      <c r="D21" s="31">
        <v>37.6</v>
      </c>
      <c r="E21" s="31">
        <v>42.3</v>
      </c>
      <c r="F21" s="31">
        <v>45.6</v>
      </c>
      <c r="G21" s="31">
        <v>50.3</v>
      </c>
      <c r="H21" s="31">
        <v>44.7</v>
      </c>
      <c r="I21" s="31">
        <v>47</v>
      </c>
      <c r="J21" s="31">
        <v>54.3</v>
      </c>
      <c r="K21" s="31">
        <v>46</v>
      </c>
      <c r="L21" s="31">
        <v>52.7</v>
      </c>
      <c r="M21" s="31">
        <v>57.5</v>
      </c>
      <c r="N21" s="31">
        <v>48.4</v>
      </c>
      <c r="O21" s="31">
        <v>47.1</v>
      </c>
    </row>
    <row r="22" spans="1:15" x14ac:dyDescent="0.15">
      <c r="A22" s="49"/>
      <c r="B22" s="33" t="s">
        <v>36</v>
      </c>
      <c r="C22" s="35">
        <f>C21-C19</f>
        <v>1.4000000000000057</v>
      </c>
      <c r="D22" s="35">
        <f t="shared" ref="D22:O22" si="6">D21-D19</f>
        <v>-10.299999999999997</v>
      </c>
      <c r="E22" s="35">
        <f t="shared" si="6"/>
        <v>-10</v>
      </c>
      <c r="F22" s="35">
        <f t="shared" si="6"/>
        <v>-9.2999999999999972</v>
      </c>
      <c r="G22" s="35">
        <f t="shared" si="6"/>
        <v>-5.6000000000000014</v>
      </c>
      <c r="H22" s="35">
        <f t="shared" si="6"/>
        <v>-2</v>
      </c>
      <c r="I22" s="35">
        <f t="shared" si="6"/>
        <v>-1.8999999999999986</v>
      </c>
      <c r="J22" s="35">
        <f t="shared" si="6"/>
        <v>-6.1000000000000014</v>
      </c>
      <c r="K22" s="35">
        <f t="shared" si="6"/>
        <v>-3.6000000000000014</v>
      </c>
      <c r="L22" s="35">
        <f t="shared" si="6"/>
        <v>-1.6999999999999957</v>
      </c>
      <c r="M22" s="35">
        <f t="shared" si="6"/>
        <v>-1.5</v>
      </c>
      <c r="N22" s="35">
        <f t="shared" si="6"/>
        <v>3.5</v>
      </c>
      <c r="O22" s="35">
        <f t="shared" si="6"/>
        <v>-4</v>
      </c>
    </row>
    <row r="23" spans="1:15" x14ac:dyDescent="0.15">
      <c r="A23" s="50"/>
      <c r="B23" s="33" t="s">
        <v>35</v>
      </c>
      <c r="C23" s="35">
        <f>C21-C20</f>
        <v>16.900000000000002</v>
      </c>
      <c r="D23" s="35">
        <f t="shared" ref="D23:O23" si="7">D21-D20</f>
        <v>8.5</v>
      </c>
      <c r="E23" s="35">
        <f t="shared" si="7"/>
        <v>6.3999999999999986</v>
      </c>
      <c r="F23" s="35">
        <f t="shared" si="7"/>
        <v>12.800000000000004</v>
      </c>
      <c r="G23" s="35">
        <f t="shared" si="7"/>
        <v>20.499999999999996</v>
      </c>
      <c r="H23" s="35">
        <f t="shared" si="7"/>
        <v>19.700000000000003</v>
      </c>
      <c r="I23" s="35">
        <f t="shared" si="7"/>
        <v>11</v>
      </c>
      <c r="J23" s="35">
        <f t="shared" si="7"/>
        <v>17.799999999999997</v>
      </c>
      <c r="K23" s="35">
        <f t="shared" si="7"/>
        <v>16</v>
      </c>
      <c r="L23" s="35">
        <f t="shared" si="7"/>
        <v>11.600000000000001</v>
      </c>
      <c r="M23" s="35">
        <f t="shared" si="7"/>
        <v>7.3999999999999986</v>
      </c>
      <c r="N23" s="35">
        <f t="shared" si="7"/>
        <v>3.6999999999999957</v>
      </c>
      <c r="O23" s="35">
        <f t="shared" si="7"/>
        <v>12.5</v>
      </c>
    </row>
    <row r="24" spans="1:15" x14ac:dyDescent="0.15">
      <c r="A24" s="48" t="s">
        <v>43</v>
      </c>
      <c r="B24" s="32" t="s">
        <v>38</v>
      </c>
      <c r="C24" s="31">
        <v>43.7</v>
      </c>
      <c r="D24" s="31">
        <v>50.5</v>
      </c>
      <c r="E24" s="31">
        <v>57.1</v>
      </c>
      <c r="F24" s="31">
        <v>57.5</v>
      </c>
      <c r="G24" s="31">
        <v>58.2</v>
      </c>
      <c r="H24" s="31">
        <v>50</v>
      </c>
      <c r="I24" s="31">
        <v>53.7</v>
      </c>
      <c r="J24" s="31">
        <v>62.9</v>
      </c>
      <c r="K24" s="31">
        <v>54.7</v>
      </c>
      <c r="L24" s="31">
        <v>60.6</v>
      </c>
      <c r="M24" s="31">
        <v>62.6</v>
      </c>
      <c r="N24" s="31">
        <v>48.9</v>
      </c>
      <c r="O24" s="31">
        <v>55.1</v>
      </c>
    </row>
    <row r="25" spans="1:15" x14ac:dyDescent="0.15">
      <c r="A25" s="49"/>
      <c r="B25" s="32" t="s">
        <v>33</v>
      </c>
      <c r="C25" s="31">
        <v>23.9</v>
      </c>
      <c r="D25" s="31">
        <v>29.1</v>
      </c>
      <c r="E25" s="31">
        <v>39.799999999999997</v>
      </c>
      <c r="F25" s="31">
        <v>33.200000000000003</v>
      </c>
      <c r="G25" s="31">
        <v>27.3</v>
      </c>
      <c r="H25" s="31">
        <v>29.2</v>
      </c>
      <c r="I25" s="31">
        <v>38.700000000000003</v>
      </c>
      <c r="J25" s="31">
        <v>36.299999999999997</v>
      </c>
      <c r="K25" s="31">
        <v>30.9</v>
      </c>
      <c r="L25" s="31">
        <v>41.9</v>
      </c>
      <c r="M25" s="31">
        <v>50.9</v>
      </c>
      <c r="N25" s="31">
        <v>47.7</v>
      </c>
      <c r="O25" s="31">
        <v>35.9</v>
      </c>
    </row>
    <row r="26" spans="1:15" x14ac:dyDescent="0.15">
      <c r="A26" s="49"/>
      <c r="B26" s="32" t="s">
        <v>34</v>
      </c>
      <c r="C26" s="31">
        <v>33.799999999999997</v>
      </c>
      <c r="D26" s="31">
        <v>33.6</v>
      </c>
      <c r="E26" s="38">
        <v>43.2</v>
      </c>
      <c r="F26" s="31">
        <v>43.6</v>
      </c>
      <c r="G26" s="31">
        <v>46.7</v>
      </c>
      <c r="H26" s="31">
        <v>44.4</v>
      </c>
      <c r="I26" s="31">
        <v>50.2</v>
      </c>
      <c r="J26" s="31">
        <v>55.6</v>
      </c>
      <c r="K26" s="31">
        <v>45.3</v>
      </c>
      <c r="L26" s="31">
        <v>52.3</v>
      </c>
      <c r="M26" s="31">
        <v>58.1</v>
      </c>
      <c r="N26" s="31">
        <v>50.8</v>
      </c>
      <c r="O26" s="31">
        <v>46.4</v>
      </c>
    </row>
    <row r="27" spans="1:15" x14ac:dyDescent="0.15">
      <c r="A27" s="49"/>
      <c r="B27" s="33" t="s">
        <v>36</v>
      </c>
      <c r="C27" s="35">
        <f>C26-C24</f>
        <v>-9.9000000000000057</v>
      </c>
      <c r="D27" s="35">
        <f t="shared" ref="D27:O27" si="8">D26-D24</f>
        <v>-16.899999999999999</v>
      </c>
      <c r="E27" s="39">
        <f t="shared" si="8"/>
        <v>-13.899999999999999</v>
      </c>
      <c r="F27" s="35">
        <f t="shared" si="8"/>
        <v>-13.899999999999999</v>
      </c>
      <c r="G27" s="35">
        <f t="shared" si="8"/>
        <v>-11.5</v>
      </c>
      <c r="H27" s="35">
        <f t="shared" si="8"/>
        <v>-5.6000000000000014</v>
      </c>
      <c r="I27" s="35">
        <f t="shared" si="8"/>
        <v>-3.5</v>
      </c>
      <c r="J27" s="35">
        <f t="shared" si="8"/>
        <v>-7.2999999999999972</v>
      </c>
      <c r="K27" s="35">
        <f t="shared" si="8"/>
        <v>-9.4000000000000057</v>
      </c>
      <c r="L27" s="35">
        <f t="shared" si="8"/>
        <v>-8.3000000000000043</v>
      </c>
      <c r="M27" s="35">
        <f t="shared" si="8"/>
        <v>-4.5</v>
      </c>
      <c r="N27" s="35">
        <f t="shared" si="8"/>
        <v>1.8999999999999986</v>
      </c>
      <c r="O27" s="35">
        <f t="shared" si="8"/>
        <v>-8.7000000000000028</v>
      </c>
    </row>
    <row r="28" spans="1:15" x14ac:dyDescent="0.15">
      <c r="A28" s="50"/>
      <c r="B28" s="33" t="s">
        <v>35</v>
      </c>
      <c r="C28" s="35">
        <f>C26-C25</f>
        <v>9.8999999999999986</v>
      </c>
      <c r="D28" s="35">
        <f t="shared" ref="D28:O28" si="9">D26-D25</f>
        <v>4.5</v>
      </c>
      <c r="E28" s="39">
        <f t="shared" si="9"/>
        <v>3.4000000000000057</v>
      </c>
      <c r="F28" s="35">
        <f t="shared" si="9"/>
        <v>10.399999999999999</v>
      </c>
      <c r="G28" s="35">
        <f t="shared" si="9"/>
        <v>19.400000000000002</v>
      </c>
      <c r="H28" s="35">
        <f t="shared" si="9"/>
        <v>15.2</v>
      </c>
      <c r="I28" s="35">
        <f t="shared" si="9"/>
        <v>11.5</v>
      </c>
      <c r="J28" s="35">
        <f t="shared" si="9"/>
        <v>19.300000000000004</v>
      </c>
      <c r="K28" s="35">
        <f t="shared" si="9"/>
        <v>14.399999999999999</v>
      </c>
      <c r="L28" s="35">
        <f t="shared" si="9"/>
        <v>10.399999999999999</v>
      </c>
      <c r="M28" s="35">
        <f t="shared" si="9"/>
        <v>7.2000000000000028</v>
      </c>
      <c r="N28" s="35">
        <f t="shared" si="9"/>
        <v>3.0999999999999943</v>
      </c>
      <c r="O28" s="35">
        <f t="shared" si="9"/>
        <v>10.5</v>
      </c>
    </row>
    <row r="29" spans="1:15" x14ac:dyDescent="0.15">
      <c r="A29" s="48" t="s">
        <v>44</v>
      </c>
      <c r="B29" s="32" t="s">
        <v>32</v>
      </c>
      <c r="C29" s="31">
        <v>54</v>
      </c>
      <c r="D29" s="31">
        <v>61.9</v>
      </c>
      <c r="E29" s="31">
        <v>63.4</v>
      </c>
      <c r="F29" s="31">
        <v>65</v>
      </c>
      <c r="G29" s="31">
        <v>63.2</v>
      </c>
      <c r="H29" s="31">
        <v>60.6</v>
      </c>
      <c r="I29" s="31">
        <v>63.3</v>
      </c>
      <c r="J29" s="31">
        <v>69.400000000000006</v>
      </c>
      <c r="K29" s="31">
        <v>63.4</v>
      </c>
      <c r="L29" s="31">
        <v>63.6</v>
      </c>
      <c r="M29" s="31">
        <v>65.599999999999994</v>
      </c>
      <c r="N29" s="31">
        <v>58.7</v>
      </c>
      <c r="O29" s="31">
        <v>62.7</v>
      </c>
    </row>
    <row r="30" spans="1:15" x14ac:dyDescent="0.15">
      <c r="A30" s="49"/>
      <c r="B30" s="32" t="s">
        <v>39</v>
      </c>
      <c r="C30" s="31">
        <v>23.6</v>
      </c>
      <c r="D30" s="31">
        <v>27.1</v>
      </c>
      <c r="E30" s="31">
        <v>34.5</v>
      </c>
      <c r="F30" s="31">
        <v>31</v>
      </c>
      <c r="G30" s="31">
        <v>26.7</v>
      </c>
      <c r="H30" s="31">
        <v>28.6</v>
      </c>
      <c r="I30" s="31">
        <v>37.9</v>
      </c>
      <c r="J30" s="31">
        <v>36.1</v>
      </c>
      <c r="K30" s="31">
        <v>31.2</v>
      </c>
      <c r="L30" s="31">
        <v>40.799999999999997</v>
      </c>
      <c r="M30" s="31">
        <v>46.9</v>
      </c>
      <c r="N30" s="31">
        <v>46.5</v>
      </c>
      <c r="O30" s="31">
        <v>34.299999999999997</v>
      </c>
    </row>
    <row r="31" spans="1:15" x14ac:dyDescent="0.15">
      <c r="A31" s="49"/>
      <c r="B31" s="32" t="s">
        <v>40</v>
      </c>
      <c r="C31" s="31">
        <v>34.6</v>
      </c>
      <c r="D31" s="31">
        <v>34</v>
      </c>
      <c r="E31" s="31">
        <v>41</v>
      </c>
      <c r="F31" s="31">
        <v>43.4</v>
      </c>
      <c r="G31" s="31">
        <v>45</v>
      </c>
      <c r="H31" s="31">
        <v>45.2</v>
      </c>
      <c r="I31" s="31">
        <v>47.7</v>
      </c>
      <c r="J31" s="31">
        <v>51</v>
      </c>
      <c r="K31" s="31">
        <v>49.5</v>
      </c>
      <c r="L31" s="31">
        <v>54.3</v>
      </c>
      <c r="M31" s="31">
        <v>57.6</v>
      </c>
      <c r="N31" s="31">
        <v>54.9</v>
      </c>
      <c r="O31" s="31">
        <v>46.6</v>
      </c>
    </row>
    <row r="32" spans="1:15" x14ac:dyDescent="0.15">
      <c r="A32" s="49"/>
      <c r="B32" s="33" t="s">
        <v>36</v>
      </c>
      <c r="C32" s="35">
        <f>C31-C29</f>
        <v>-19.399999999999999</v>
      </c>
      <c r="D32" s="35">
        <f t="shared" ref="D32:O32" si="10">D31-D29</f>
        <v>-27.9</v>
      </c>
      <c r="E32" s="35">
        <f t="shared" si="10"/>
        <v>-22.4</v>
      </c>
      <c r="F32" s="35">
        <f t="shared" si="10"/>
        <v>-21.6</v>
      </c>
      <c r="G32" s="35">
        <f t="shared" si="10"/>
        <v>-18.200000000000003</v>
      </c>
      <c r="H32" s="35">
        <f t="shared" si="10"/>
        <v>-15.399999999999999</v>
      </c>
      <c r="I32" s="35">
        <f t="shared" si="10"/>
        <v>-15.599999999999994</v>
      </c>
      <c r="J32" s="35">
        <f t="shared" si="10"/>
        <v>-18.400000000000006</v>
      </c>
      <c r="K32" s="35">
        <f t="shared" si="10"/>
        <v>-13.899999999999999</v>
      </c>
      <c r="L32" s="35">
        <f t="shared" si="10"/>
        <v>-9.3000000000000043</v>
      </c>
      <c r="M32" s="35">
        <f t="shared" si="10"/>
        <v>-7.9999999999999929</v>
      </c>
      <c r="N32" s="35">
        <f t="shared" si="10"/>
        <v>-3.8000000000000043</v>
      </c>
      <c r="O32" s="35">
        <f t="shared" si="10"/>
        <v>-16.100000000000001</v>
      </c>
    </row>
    <row r="33" spans="1:15" x14ac:dyDescent="0.15">
      <c r="A33" s="50"/>
      <c r="B33" s="33" t="s">
        <v>35</v>
      </c>
      <c r="C33" s="35">
        <f>C31-C30</f>
        <v>11</v>
      </c>
      <c r="D33" s="35">
        <f t="shared" ref="D33:O33" si="11">D31-D30</f>
        <v>6.8999999999999986</v>
      </c>
      <c r="E33" s="35">
        <f t="shared" si="11"/>
        <v>6.5</v>
      </c>
      <c r="F33" s="35">
        <f t="shared" si="11"/>
        <v>12.399999999999999</v>
      </c>
      <c r="G33" s="35">
        <f t="shared" si="11"/>
        <v>18.3</v>
      </c>
      <c r="H33" s="35">
        <f t="shared" si="11"/>
        <v>16.600000000000001</v>
      </c>
      <c r="I33" s="35">
        <f t="shared" si="11"/>
        <v>9.8000000000000043</v>
      </c>
      <c r="J33" s="35">
        <f t="shared" si="11"/>
        <v>14.899999999999999</v>
      </c>
      <c r="K33" s="35">
        <f t="shared" si="11"/>
        <v>18.3</v>
      </c>
      <c r="L33" s="35">
        <f t="shared" si="11"/>
        <v>13.5</v>
      </c>
      <c r="M33" s="35">
        <f t="shared" si="11"/>
        <v>10.700000000000003</v>
      </c>
      <c r="N33" s="35">
        <f t="shared" si="11"/>
        <v>8.3999999999999986</v>
      </c>
      <c r="O33" s="35">
        <f t="shared" si="11"/>
        <v>12.300000000000004</v>
      </c>
    </row>
    <row r="34" spans="1:15" ht="24" customHeight="1" x14ac:dyDescent="0.15">
      <c r="O34" s="37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