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09\共有\四国運輸局\! 10.(共有)観光部\! 2.(共有)観光企画課\!03 検討中フォルダ（保存期間1年未満）\02_11_★データ資料関係寄せ集め\04_○宿泊統計 プレス発表\03_プレス資料エクセル・パワポ\HP掲載用表＆色付け\2021~2024年 各年間値確定値　HP掲載用\"/>
    </mc:Choice>
  </mc:AlternateContent>
  <xr:revisionPtr revIDLastSave="0" documentId="13_ncr:1_{2CFAF6B1-BC61-4322-BA96-17B5791B8D1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全体" sheetId="8" r:id="rId1"/>
    <sheet name="外国人" sheetId="9" r:id="rId2"/>
    <sheet name="日本人" sheetId="10" r:id="rId3"/>
    <sheet name="客室稼働率" sheetId="1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3" l="1"/>
  <c r="N33" i="13"/>
  <c r="M33" i="13"/>
  <c r="L33" i="13"/>
  <c r="K33" i="13"/>
  <c r="J33" i="13"/>
  <c r="I33" i="13"/>
  <c r="H33" i="13"/>
  <c r="G33" i="13"/>
  <c r="F33" i="13"/>
  <c r="E33" i="13"/>
  <c r="D33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3" i="13"/>
  <c r="C32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8" i="13"/>
  <c r="C27" i="13"/>
  <c r="O23" i="13"/>
  <c r="N23" i="13"/>
  <c r="M23" i="13"/>
  <c r="L23" i="13"/>
  <c r="K23" i="13"/>
  <c r="J23" i="13"/>
  <c r="I23" i="13"/>
  <c r="H23" i="13"/>
  <c r="G23" i="13"/>
  <c r="F23" i="13"/>
  <c r="E23" i="13"/>
  <c r="D23" i="13"/>
  <c r="O22" i="13"/>
  <c r="N22" i="13"/>
  <c r="M22" i="13"/>
  <c r="L22" i="13"/>
  <c r="K22" i="13"/>
  <c r="J22" i="13"/>
  <c r="I22" i="13"/>
  <c r="H22" i="13"/>
  <c r="G22" i="13"/>
  <c r="F22" i="13"/>
  <c r="E22" i="13"/>
  <c r="D22" i="13"/>
  <c r="C23" i="13"/>
  <c r="C22" i="13"/>
  <c r="O18" i="13"/>
  <c r="N18" i="13"/>
  <c r="M18" i="13"/>
  <c r="L18" i="13"/>
  <c r="K18" i="13"/>
  <c r="J18" i="13"/>
  <c r="I18" i="13"/>
  <c r="H18" i="13"/>
  <c r="G18" i="13"/>
  <c r="F18" i="13"/>
  <c r="E18" i="13"/>
  <c r="D18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8" i="13"/>
  <c r="C17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O12" i="13"/>
  <c r="N12" i="13"/>
  <c r="M12" i="13"/>
  <c r="L12" i="13"/>
  <c r="K12" i="13"/>
  <c r="J12" i="13"/>
  <c r="I12" i="13"/>
  <c r="H12" i="13"/>
  <c r="G12" i="13"/>
  <c r="F12" i="13"/>
  <c r="E12" i="13"/>
  <c r="D12" i="13"/>
  <c r="C13" i="13"/>
  <c r="C12" i="13"/>
  <c r="O8" i="13"/>
  <c r="N8" i="13"/>
  <c r="M8" i="13"/>
  <c r="L8" i="13"/>
  <c r="K8" i="13"/>
  <c r="J8" i="13"/>
  <c r="I8" i="13"/>
  <c r="H8" i="13"/>
  <c r="G8" i="13"/>
  <c r="F8" i="13"/>
  <c r="E8" i="13"/>
  <c r="D8" i="13"/>
  <c r="O7" i="13"/>
  <c r="N7" i="13"/>
  <c r="M7" i="13"/>
  <c r="L7" i="13"/>
  <c r="K7" i="13"/>
  <c r="J7" i="13"/>
  <c r="I7" i="13"/>
  <c r="H7" i="13"/>
  <c r="G7" i="13"/>
  <c r="F7" i="13"/>
  <c r="E7" i="13"/>
  <c r="D7" i="13"/>
  <c r="C8" i="13"/>
  <c r="C7" i="13"/>
  <c r="O8" i="10"/>
  <c r="N8" i="10"/>
  <c r="M8" i="10"/>
  <c r="L8" i="10"/>
  <c r="K8" i="10"/>
  <c r="J8" i="10"/>
  <c r="I8" i="10"/>
  <c r="H8" i="10"/>
  <c r="G8" i="10"/>
  <c r="F8" i="10"/>
  <c r="E8" i="10"/>
  <c r="D8" i="10"/>
  <c r="C8" i="10"/>
  <c r="O7" i="10"/>
  <c r="N7" i="10"/>
  <c r="M7" i="10"/>
  <c r="L7" i="10"/>
  <c r="K7" i="10"/>
  <c r="J7" i="10"/>
  <c r="I7" i="10"/>
  <c r="H7" i="10"/>
  <c r="G7" i="10"/>
  <c r="F7" i="10"/>
  <c r="E7" i="10"/>
  <c r="D7" i="10"/>
  <c r="C7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O12" i="10"/>
  <c r="N12" i="10"/>
  <c r="M12" i="10"/>
  <c r="L12" i="10"/>
  <c r="K12" i="10"/>
  <c r="J12" i="10"/>
  <c r="I12" i="10"/>
  <c r="H12" i="10"/>
  <c r="G12" i="10"/>
  <c r="F12" i="10"/>
  <c r="E12" i="10"/>
  <c r="D12" i="10"/>
  <c r="C12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O23" i="10"/>
  <c r="N23" i="10"/>
  <c r="M23" i="10"/>
  <c r="L23" i="10"/>
  <c r="K23" i="10"/>
  <c r="J23" i="10"/>
  <c r="I23" i="10"/>
  <c r="H23" i="10"/>
  <c r="G23" i="10"/>
  <c r="F23" i="10"/>
  <c r="E23" i="10"/>
  <c r="D23" i="10"/>
  <c r="C23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C22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7" i="9"/>
  <c r="M27" i="9"/>
  <c r="L27" i="9"/>
  <c r="K27" i="9"/>
  <c r="J27" i="9"/>
  <c r="I27" i="9"/>
  <c r="H27" i="9"/>
  <c r="G27" i="9"/>
  <c r="F27" i="9"/>
  <c r="E27" i="9"/>
  <c r="D27" i="9"/>
  <c r="C27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O22" i="9"/>
  <c r="N22" i="9"/>
  <c r="M22" i="9"/>
  <c r="L22" i="9"/>
  <c r="K22" i="9"/>
  <c r="J22" i="9"/>
  <c r="I22" i="9"/>
  <c r="H22" i="9"/>
  <c r="G22" i="9"/>
  <c r="F22" i="9"/>
  <c r="E22" i="9"/>
  <c r="D22" i="9"/>
  <c r="C22" i="9"/>
  <c r="C22" i="8"/>
  <c r="D22" i="8"/>
  <c r="E22" i="8"/>
  <c r="F22" i="8"/>
  <c r="G22" i="8"/>
  <c r="H22" i="8"/>
  <c r="I22" i="8"/>
  <c r="J22" i="8"/>
  <c r="K22" i="8"/>
  <c r="L22" i="8"/>
  <c r="M22" i="8"/>
  <c r="N22" i="8"/>
  <c r="O22" i="8"/>
  <c r="C23" i="8"/>
  <c r="D23" i="8"/>
  <c r="E23" i="8"/>
  <c r="F23" i="8"/>
  <c r="G23" i="8"/>
  <c r="H23" i="8"/>
  <c r="I23" i="8"/>
  <c r="J23" i="8"/>
  <c r="K23" i="8"/>
  <c r="L23" i="8"/>
  <c r="M23" i="8"/>
  <c r="N23" i="8"/>
  <c r="O23" i="8"/>
  <c r="O18" i="9"/>
  <c r="N18" i="9"/>
  <c r="M18" i="9"/>
  <c r="L18" i="9"/>
  <c r="K18" i="9"/>
  <c r="J18" i="9"/>
  <c r="I18" i="9"/>
  <c r="H18" i="9"/>
  <c r="G18" i="9"/>
  <c r="F18" i="9"/>
  <c r="E18" i="9"/>
  <c r="D18" i="9"/>
  <c r="C18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O12" i="9"/>
  <c r="N12" i="9"/>
  <c r="M12" i="9"/>
  <c r="L12" i="9"/>
  <c r="K12" i="9"/>
  <c r="J12" i="9"/>
  <c r="I12" i="9"/>
  <c r="H12" i="9"/>
  <c r="G12" i="9"/>
  <c r="F12" i="9"/>
  <c r="E12" i="9"/>
  <c r="D12" i="9"/>
  <c r="C12" i="9"/>
  <c r="O8" i="9"/>
  <c r="N8" i="9"/>
  <c r="M8" i="9"/>
  <c r="L8" i="9"/>
  <c r="K8" i="9"/>
  <c r="J8" i="9"/>
  <c r="I8" i="9"/>
  <c r="H8" i="9"/>
  <c r="G8" i="9"/>
  <c r="F8" i="9"/>
  <c r="E8" i="9"/>
  <c r="D8" i="9"/>
  <c r="C8" i="9"/>
  <c r="O7" i="9"/>
  <c r="N7" i="9"/>
  <c r="M7" i="9"/>
  <c r="L7" i="9"/>
  <c r="K7" i="9"/>
  <c r="J7" i="9"/>
  <c r="I7" i="9"/>
  <c r="H7" i="9"/>
  <c r="G7" i="9"/>
  <c r="F7" i="9"/>
  <c r="E7" i="9"/>
  <c r="D7" i="9"/>
  <c r="C7" i="9"/>
  <c r="O33" i="8"/>
  <c r="N33" i="8"/>
  <c r="M33" i="8"/>
  <c r="L33" i="8"/>
  <c r="K33" i="8"/>
  <c r="J33" i="8"/>
  <c r="I33" i="8"/>
  <c r="H33" i="8"/>
  <c r="G33" i="8"/>
  <c r="F33" i="8"/>
  <c r="E33" i="8"/>
  <c r="D33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C33" i="8"/>
  <c r="O28" i="8"/>
  <c r="N28" i="8"/>
  <c r="M28" i="8"/>
  <c r="L28" i="8"/>
  <c r="K28" i="8"/>
  <c r="J28" i="8"/>
  <c r="I28" i="8"/>
  <c r="H28" i="8"/>
  <c r="G28" i="8"/>
  <c r="F28" i="8"/>
  <c r="E28" i="8"/>
  <c r="D28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C28" i="8"/>
  <c r="O18" i="8"/>
  <c r="N18" i="8"/>
  <c r="M18" i="8"/>
  <c r="L18" i="8"/>
  <c r="K18" i="8"/>
  <c r="J18" i="8"/>
  <c r="I18" i="8"/>
  <c r="H18" i="8"/>
  <c r="G18" i="8"/>
  <c r="F18" i="8"/>
  <c r="E18" i="8"/>
  <c r="D18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C18" i="8"/>
  <c r="O13" i="8"/>
  <c r="N13" i="8"/>
  <c r="M13" i="8"/>
  <c r="L13" i="8"/>
  <c r="K13" i="8"/>
  <c r="J13" i="8"/>
  <c r="I13" i="8"/>
  <c r="H13" i="8"/>
  <c r="G13" i="8"/>
  <c r="F13" i="8"/>
  <c r="E13" i="8"/>
  <c r="D13" i="8"/>
  <c r="O12" i="8"/>
  <c r="N12" i="8"/>
  <c r="M12" i="8"/>
  <c r="L12" i="8"/>
  <c r="K12" i="8"/>
  <c r="J12" i="8"/>
  <c r="I12" i="8"/>
  <c r="H12" i="8"/>
  <c r="G12" i="8"/>
  <c r="F12" i="8"/>
  <c r="E12" i="8"/>
  <c r="D12" i="8"/>
  <c r="C13" i="8"/>
  <c r="C12" i="8"/>
  <c r="O8" i="8"/>
  <c r="N8" i="8"/>
  <c r="M8" i="8"/>
  <c r="L8" i="8"/>
  <c r="K8" i="8"/>
  <c r="J8" i="8"/>
  <c r="I8" i="8"/>
  <c r="H8" i="8"/>
  <c r="G8" i="8"/>
  <c r="F8" i="8"/>
  <c r="E8" i="8"/>
  <c r="D8" i="8"/>
  <c r="O7" i="8"/>
  <c r="N7" i="8"/>
  <c r="M7" i="8"/>
  <c r="L7" i="8"/>
  <c r="K7" i="8"/>
  <c r="J7" i="8"/>
  <c r="I7" i="8"/>
  <c r="H7" i="8"/>
  <c r="G7" i="8"/>
  <c r="F7" i="8"/>
  <c r="E7" i="8"/>
  <c r="D7" i="8"/>
  <c r="C8" i="8"/>
  <c r="C7" i="8"/>
  <c r="O31" i="10" l="1"/>
  <c r="O30" i="10"/>
  <c r="O29" i="10"/>
  <c r="O26" i="10"/>
  <c r="O25" i="10"/>
  <c r="O24" i="10"/>
  <c r="O21" i="10"/>
  <c r="O20" i="10"/>
  <c r="O19" i="10"/>
  <c r="O16" i="10"/>
  <c r="O15" i="10"/>
  <c r="O14" i="10"/>
  <c r="O11" i="10"/>
  <c r="O10" i="10"/>
  <c r="O9" i="10"/>
  <c r="O6" i="10"/>
  <c r="O5" i="10"/>
  <c r="O4" i="10"/>
  <c r="C6" i="10"/>
  <c r="D6" i="10"/>
  <c r="E6" i="10"/>
  <c r="F6" i="10"/>
  <c r="G6" i="10"/>
  <c r="H6" i="10"/>
  <c r="I6" i="10"/>
  <c r="J6" i="10"/>
  <c r="K6" i="10"/>
  <c r="L6" i="10"/>
  <c r="M6" i="10"/>
  <c r="N6" i="10"/>
  <c r="C11" i="10"/>
  <c r="D11" i="10"/>
  <c r="E11" i="10"/>
  <c r="F11" i="10"/>
  <c r="G11" i="10"/>
  <c r="H11" i="10"/>
  <c r="I11" i="10"/>
  <c r="J11" i="10"/>
  <c r="K11" i="10"/>
  <c r="L11" i="10"/>
  <c r="M11" i="10"/>
  <c r="N11" i="10"/>
  <c r="C16" i="10"/>
  <c r="D16" i="10"/>
  <c r="E16" i="10"/>
  <c r="F16" i="10"/>
  <c r="G16" i="10"/>
  <c r="H16" i="10"/>
  <c r="I16" i="10"/>
  <c r="J16" i="10"/>
  <c r="K16" i="10"/>
  <c r="L16" i="10"/>
  <c r="M16" i="10"/>
  <c r="N16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C26" i="10"/>
  <c r="D26" i="10"/>
  <c r="E26" i="10"/>
  <c r="F26" i="10"/>
  <c r="G26" i="10"/>
  <c r="H26" i="10"/>
  <c r="I26" i="10"/>
  <c r="J26" i="10"/>
  <c r="K26" i="10"/>
  <c r="L26" i="10"/>
  <c r="M26" i="10"/>
  <c r="N26" i="10"/>
  <c r="A1" i="13"/>
  <c r="A1" i="10"/>
  <c r="A1" i="9"/>
  <c r="N31" i="10" l="1"/>
  <c r="M31" i="10" l="1"/>
  <c r="D31" i="10" l="1"/>
  <c r="E31" i="10"/>
  <c r="F31" i="10"/>
  <c r="G31" i="10"/>
  <c r="H31" i="10"/>
  <c r="I31" i="10"/>
  <c r="J31" i="10"/>
  <c r="K31" i="10"/>
  <c r="L31" i="10"/>
  <c r="C31" i="10"/>
  <c r="D30" i="10"/>
  <c r="E30" i="10"/>
  <c r="F30" i="10"/>
  <c r="G30" i="10"/>
  <c r="H30" i="10"/>
  <c r="I30" i="10"/>
  <c r="J30" i="10"/>
  <c r="K30" i="10"/>
  <c r="L30" i="10"/>
  <c r="M30" i="10"/>
  <c r="N30" i="10"/>
  <c r="C30" i="10"/>
  <c r="D29" i="10"/>
  <c r="E29" i="10"/>
  <c r="F29" i="10"/>
  <c r="G29" i="10"/>
  <c r="H29" i="10"/>
  <c r="I29" i="10"/>
  <c r="J29" i="10"/>
  <c r="K29" i="10"/>
  <c r="L29" i="10"/>
  <c r="M29" i="10"/>
  <c r="N29" i="10"/>
  <c r="C29" i="10"/>
  <c r="D25" i="10"/>
  <c r="E25" i="10"/>
  <c r="F25" i="10"/>
  <c r="G25" i="10"/>
  <c r="H25" i="10"/>
  <c r="I25" i="10"/>
  <c r="J25" i="10"/>
  <c r="K25" i="10"/>
  <c r="L25" i="10"/>
  <c r="M25" i="10"/>
  <c r="N25" i="10"/>
  <c r="C25" i="10"/>
  <c r="D24" i="10"/>
  <c r="E24" i="10"/>
  <c r="F24" i="10"/>
  <c r="G24" i="10"/>
  <c r="H24" i="10"/>
  <c r="I24" i="10"/>
  <c r="J24" i="10"/>
  <c r="K24" i="10"/>
  <c r="L24" i="10"/>
  <c r="M24" i="10"/>
  <c r="N24" i="10"/>
  <c r="C24" i="10"/>
  <c r="D20" i="10"/>
  <c r="E20" i="10"/>
  <c r="F20" i="10"/>
  <c r="G20" i="10"/>
  <c r="H20" i="10"/>
  <c r="I20" i="10"/>
  <c r="J20" i="10"/>
  <c r="K20" i="10"/>
  <c r="L20" i="10"/>
  <c r="M20" i="10"/>
  <c r="N20" i="10"/>
  <c r="C20" i="10"/>
  <c r="D19" i="10"/>
  <c r="E19" i="10"/>
  <c r="F19" i="10"/>
  <c r="G19" i="10"/>
  <c r="H19" i="10"/>
  <c r="I19" i="10"/>
  <c r="J19" i="10"/>
  <c r="K19" i="10"/>
  <c r="L19" i="10"/>
  <c r="M19" i="10"/>
  <c r="N19" i="10"/>
  <c r="C19" i="10"/>
  <c r="D15" i="10"/>
  <c r="E15" i="10"/>
  <c r="F15" i="10"/>
  <c r="G15" i="10"/>
  <c r="H15" i="10"/>
  <c r="I15" i="10"/>
  <c r="J15" i="10"/>
  <c r="K15" i="10"/>
  <c r="L15" i="10"/>
  <c r="M15" i="10"/>
  <c r="N15" i="10"/>
  <c r="C15" i="10"/>
  <c r="D14" i="10"/>
  <c r="E14" i="10"/>
  <c r="F14" i="10"/>
  <c r="G14" i="10"/>
  <c r="H14" i="10"/>
  <c r="I14" i="10"/>
  <c r="J14" i="10"/>
  <c r="K14" i="10"/>
  <c r="L14" i="10"/>
  <c r="M14" i="10"/>
  <c r="N14" i="10"/>
  <c r="C14" i="10"/>
  <c r="D10" i="10"/>
  <c r="E10" i="10"/>
  <c r="F10" i="10"/>
  <c r="G10" i="10"/>
  <c r="H10" i="10"/>
  <c r="I10" i="10"/>
  <c r="J10" i="10"/>
  <c r="K10" i="10"/>
  <c r="L10" i="10"/>
  <c r="M10" i="10"/>
  <c r="N10" i="10"/>
  <c r="C10" i="10"/>
  <c r="D9" i="10"/>
  <c r="E9" i="10"/>
  <c r="F9" i="10"/>
  <c r="G9" i="10"/>
  <c r="H9" i="10"/>
  <c r="I9" i="10"/>
  <c r="J9" i="10"/>
  <c r="K9" i="10"/>
  <c r="L9" i="10"/>
  <c r="M9" i="10"/>
  <c r="N9" i="10"/>
  <c r="C9" i="10"/>
  <c r="D5" i="10"/>
  <c r="E5" i="10"/>
  <c r="F5" i="10"/>
  <c r="G5" i="10"/>
  <c r="H5" i="10"/>
  <c r="I5" i="10"/>
  <c r="J5" i="10"/>
  <c r="K5" i="10"/>
  <c r="L5" i="10"/>
  <c r="M5" i="10"/>
  <c r="N5" i="10"/>
  <c r="C5" i="10"/>
  <c r="D4" i="10"/>
  <c r="E4" i="10"/>
  <c r="F4" i="10"/>
  <c r="G4" i="10"/>
  <c r="H4" i="10"/>
  <c r="I4" i="10"/>
  <c r="J4" i="10"/>
  <c r="K4" i="10"/>
  <c r="L4" i="10"/>
  <c r="M4" i="10"/>
  <c r="N4" i="10"/>
  <c r="C4" i="10"/>
</calcChain>
</file>

<file path=xl/sharedStrings.xml><?xml version="1.0" encoding="utf-8"?>
<sst xmlns="http://schemas.openxmlformats.org/spreadsheetml/2006/main" count="216" uniqueCount="48">
  <si>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</si>
  <si>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</si>
  <si>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</si>
  <si>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</si>
  <si>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</si>
  <si>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</si>
  <si>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</si>
  <si>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</si>
  <si>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</si>
  <si>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</si>
  <si>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</si>
  <si>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</si>
  <si>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県別</t>
    <rPh sb="0" eb="2">
      <t>ケンベツ</t>
    </rPh>
    <phoneticPr fontId="2"/>
  </si>
  <si>
    <t>全国</t>
    <rPh sb="0" eb="2">
      <t>ゼンコク</t>
    </rPh>
    <phoneticPr fontId="2"/>
  </si>
  <si>
    <t>四国</t>
    <rPh sb="0" eb="2">
      <t>シコク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</si>
  <si>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</si>
  <si>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</si>
  <si>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</si>
  <si>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</si>
  <si>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年別</t>
    <rPh sb="0" eb="2">
      <t>ネンベツ</t>
    </rPh>
    <phoneticPr fontId="2"/>
  </si>
  <si>
    <t>計</t>
    <rPh sb="0" eb="1">
      <t>ケイ</t>
    </rPh>
    <phoneticPr fontId="2"/>
  </si>
  <si>
    <t>県別</t>
  </si>
  <si>
    <t>年別</t>
  </si>
  <si>
    <t>1月</t>
  </si>
  <si>
    <t>計</t>
  </si>
  <si>
    <t>徳島県</t>
  </si>
  <si>
    <t>香川県</t>
  </si>
  <si>
    <t>愛媛県</t>
  </si>
  <si>
    <t>高知県</t>
  </si>
  <si>
    <t>四国</t>
  </si>
  <si>
    <t>全国</t>
  </si>
  <si>
    <t>１．都道府県別延べ宿泊者数</t>
    <rPh sb="2" eb="7">
      <t>トドウフケンベツ</t>
    </rPh>
    <rPh sb="7" eb="8">
      <t>ノ</t>
    </rPh>
    <rPh sb="9" eb="13">
      <t>シュクハクシャスウ</t>
    </rPh>
    <phoneticPr fontId="2"/>
  </si>
  <si>
    <t>宿泊旅行統計調査（2021年年間値）</t>
    <rPh sb="0" eb="2">
      <t>シュクハク</t>
    </rPh>
    <rPh sb="2" eb="4">
      <t>リョコウ</t>
    </rPh>
    <rPh sb="4" eb="6">
      <t>トウケイ</t>
    </rPh>
    <rPh sb="6" eb="8">
      <t>チョウサ</t>
    </rPh>
    <rPh sb="13" eb="14">
      <t>ネン</t>
    </rPh>
    <rPh sb="14" eb="16">
      <t>ネンカン</t>
    </rPh>
    <rPh sb="16" eb="17">
      <t>チ</t>
    </rPh>
    <phoneticPr fontId="2"/>
  </si>
  <si>
    <t>２．都道府県別外国人延べ宿泊者数</t>
    <rPh sb="2" eb="7">
      <t>トドウフケンベツ</t>
    </rPh>
    <rPh sb="7" eb="10">
      <t>ガイコクジン</t>
    </rPh>
    <rPh sb="10" eb="11">
      <t>ノ</t>
    </rPh>
    <rPh sb="12" eb="16">
      <t>シュクハクシャスウ</t>
    </rPh>
    <phoneticPr fontId="2"/>
  </si>
  <si>
    <t>３．都道府県別日本人延べ宿泊者数</t>
    <rPh sb="2" eb="7">
      <t>トドウフケンベツ</t>
    </rPh>
    <rPh sb="7" eb="10">
      <t>ニホンジン</t>
    </rPh>
    <rPh sb="10" eb="11">
      <t>ノ</t>
    </rPh>
    <rPh sb="12" eb="16">
      <t>シュクハクシャスウ</t>
    </rPh>
    <phoneticPr fontId="2"/>
  </si>
  <si>
    <t>４．都道府県別客室稼働率</t>
    <rPh sb="2" eb="7">
      <t>トドウフケンベツ</t>
    </rPh>
    <rPh sb="7" eb="9">
      <t>キャクシツ</t>
    </rPh>
    <rPh sb="9" eb="12">
      <t>カドウリツ</t>
    </rPh>
    <phoneticPr fontId="2"/>
  </si>
  <si>
    <t>対2020年差(ポイント)</t>
    <rPh sb="6" eb="7">
      <t>サ</t>
    </rPh>
    <phoneticPr fontId="2"/>
  </si>
  <si>
    <t>対2019年差(ポイント)</t>
    <rPh sb="6" eb="7">
      <t>サ</t>
    </rPh>
    <phoneticPr fontId="2"/>
  </si>
  <si>
    <t>2019年（％）</t>
    <phoneticPr fontId="2"/>
  </si>
  <si>
    <t>2020年（％）</t>
    <phoneticPr fontId="2"/>
  </si>
  <si>
    <t>2021年（％）</t>
    <phoneticPr fontId="2"/>
  </si>
  <si>
    <t>観光庁「宿泊旅行統計調査」（2019年、2020年、2021年確定値）による。</t>
    <rPh sb="0" eb="3">
      <t>カンコウチョウ</t>
    </rPh>
    <rPh sb="4" eb="12">
      <t>シュクハクリョコウトウケイチョウサ</t>
    </rPh>
    <rPh sb="18" eb="19">
      <t>ネン</t>
    </rPh>
    <rPh sb="24" eb="25">
      <t>ネン</t>
    </rPh>
    <rPh sb="30" eb="31">
      <t>ネン</t>
    </rPh>
    <rPh sb="31" eb="34">
      <t>カクテイチ</t>
    </rPh>
    <phoneticPr fontId="2"/>
  </si>
  <si>
    <t>2019年（人泊）</t>
    <rPh sb="4" eb="5">
      <t>ネン</t>
    </rPh>
    <rPh sb="6" eb="7">
      <t>ニン</t>
    </rPh>
    <rPh sb="7" eb="8">
      <t>ハク</t>
    </rPh>
    <phoneticPr fontId="2"/>
  </si>
  <si>
    <t>2020年（人泊）</t>
    <rPh sb="4" eb="5">
      <t>ネン</t>
    </rPh>
    <rPh sb="6" eb="7">
      <t>ニン</t>
    </rPh>
    <rPh sb="7" eb="8">
      <t>ハク</t>
    </rPh>
    <phoneticPr fontId="2"/>
  </si>
  <si>
    <t>2021年（人泊）</t>
    <rPh sb="4" eb="5">
      <t>ネン</t>
    </rPh>
    <rPh sb="6" eb="7">
      <t>ニン</t>
    </rPh>
    <rPh sb="7" eb="8">
      <t>ハク</t>
    </rPh>
    <phoneticPr fontId="2"/>
  </si>
  <si>
    <t>対2020年比（％）</t>
    <rPh sb="0" eb="1">
      <t>タイ</t>
    </rPh>
    <rPh sb="5" eb="7">
      <t>ネンヒ</t>
    </rPh>
    <phoneticPr fontId="2"/>
  </si>
  <si>
    <t>対2019年比（％）</t>
    <rPh sb="0" eb="1">
      <t>タイ</t>
    </rPh>
    <rPh sb="5" eb="7">
      <t>ネンヒ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</si>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</sst>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\+0.0;\-0.0"/>
    <numFmt numFmtId="177" formatCode="0.0_ "/>
    <numFmt numFmtId="178" formatCode="0.0_);[Red]\(0.0\)"/>
    <numFmt numFmtId="179" formatCode="\+0.0;\-0.0\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1"/>
      <color theme="1"/>
      <name val="ＭＳ Ｐ明朝"/>
      <family val="1"/>
      <charset val="128"/>
    </font>
    <font>
      <sz val="11"/>
      <color rgb="FF00000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BDD7EE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1" fillId="0" borderId="0">
      <alignment vertical="center"/>
    </xf>
  </cellStyleXfs>
  <cellXfs count="48">
    <xf numFmtId="0" fontId="0" fillId="0" borderId="0" xfId="0">
      <alignment vertical="center"/>
    </xf>
    <xf numFmtId="3" fontId="3" fillId="0" borderId="2" xfId="0" applyNumberFormat="1" applyFont="1" applyFill="1" applyBorder="1" applyAlignment="1">
      <alignment horizontal="right" vertical="center" shrinkToFit="1"/>
    </xf>
    <xf numFmtId="38" fontId="3" fillId="0" borderId="2" xfId="1" applyFont="1" applyFill="1" applyBorder="1" applyAlignment="1">
      <alignment horizontal="right" vertical="center" shrinkToFit="1"/>
    </xf>
    <xf numFmtId="0" fontId="6" fillId="0" borderId="2" xfId="0" applyFont="1" applyFill="1" applyBorder="1" applyAlignment="1">
      <alignment horizontal="center" vertical="center"/>
    </xf>
    <xf numFmtId="38" fontId="6" fillId="0" borderId="2" xfId="1" applyFont="1" applyBorder="1" applyAlignment="1">
      <alignment vertical="center" shrinkToFit="1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 shrinkToFit="1"/>
    </xf>
    <xf numFmtId="38" fontId="7" fillId="0" borderId="2" xfId="1" applyFont="1" applyFill="1" applyBorder="1" applyAlignment="1">
      <alignment vertical="center" shrinkToFit="1"/>
    </xf>
    <xf numFmtId="38" fontId="7" fillId="0" borderId="2" xfId="1" applyFont="1" applyBorder="1" applyAlignment="1">
      <alignment vertical="center" shrinkToFit="1"/>
    </xf>
    <xf numFmtId="38" fontId="8" fillId="0" borderId="2" xfId="1" applyFont="1" applyFill="1" applyBorder="1" applyAlignment="1">
      <alignment horizontal="right" vertical="center" shrinkToFit="1"/>
    </xf>
    <xf numFmtId="0" fontId="7" fillId="2" borderId="2" xfId="0" applyFont="1" applyFill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7" fillId="0" borderId="0" xfId="0" applyFont="1" applyAlignment="1">
      <alignment vertical="center" shrinkToFit="1"/>
    </xf>
    <xf numFmtId="0" fontId="6" fillId="0" borderId="2" xfId="0" applyFont="1" applyBorder="1" applyAlignment="1">
      <alignment horizontal="center" vertical="center"/>
    </xf>
    <xf numFmtId="38" fontId="6" fillId="0" borderId="2" xfId="1" applyFont="1" applyFill="1" applyBorder="1" applyAlignment="1">
      <alignment vertical="center" shrinkToFit="1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 readingOrder="1"/>
    </xf>
    <xf numFmtId="0" fontId="10" fillId="0" borderId="6" xfId="0" applyFont="1" applyBorder="1" applyAlignment="1">
      <alignment horizontal="center" vertical="center" readingOrder="1"/>
    </xf>
    <xf numFmtId="0" fontId="11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38" fontId="8" fillId="0" borderId="5" xfId="1" applyFont="1" applyFill="1" applyBorder="1" applyAlignment="1">
      <alignment horizontal="right" vertical="center" shrinkToFit="1"/>
    </xf>
    <xf numFmtId="38" fontId="8" fillId="0" borderId="1" xfId="1" applyFont="1" applyFill="1" applyBorder="1" applyAlignment="1">
      <alignment horizontal="right" vertical="center" shrinkToFit="1"/>
    </xf>
    <xf numFmtId="38" fontId="8" fillId="0" borderId="0" xfId="1" applyFont="1" applyFill="1" applyBorder="1" applyAlignment="1">
      <alignment horizontal="right" vertical="center" shrinkToFit="1"/>
    </xf>
    <xf numFmtId="3" fontId="3" fillId="0" borderId="0" xfId="0" applyNumberFormat="1" applyFont="1" applyFill="1" applyAlignment="1">
      <alignment horizontal="right" vertical="center" shrinkToFit="1"/>
    </xf>
    <xf numFmtId="0" fontId="0" fillId="0" borderId="2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176" fontId="7" fillId="2" borderId="2" xfId="2" applyNumberFormat="1" applyFont="1" applyFill="1" applyBorder="1" applyAlignment="1">
      <alignment vertical="center" shrinkToFit="1"/>
    </xf>
    <xf numFmtId="177" fontId="10" fillId="0" borderId="6" xfId="0" applyNumberFormat="1" applyFont="1" applyBorder="1" applyAlignment="1">
      <alignment horizontal="right" vertical="center" wrapText="1" readingOrder="1"/>
    </xf>
    <xf numFmtId="178" fontId="10" fillId="0" borderId="6" xfId="0" applyNumberFormat="1" applyFont="1" applyBorder="1" applyAlignment="1">
      <alignment horizontal="right" vertical="center" wrapText="1" readingOrder="1"/>
    </xf>
    <xf numFmtId="179" fontId="10" fillId="3" borderId="6" xfId="1" applyNumberFormat="1" applyFont="1" applyFill="1" applyBorder="1" applyAlignment="1">
      <alignment horizontal="right" vertical="center" wrapText="1" readingOrder="1"/>
    </xf>
    <xf numFmtId="179" fontId="10" fillId="3" borderId="6" xfId="0" applyNumberFormat="1" applyFont="1" applyFill="1" applyBorder="1" applyAlignment="1">
      <alignment horizontal="right" vertical="center" wrapText="1" readingOrder="1"/>
    </xf>
    <xf numFmtId="176" fontId="10" fillId="3" borderId="6" xfId="0" applyNumberFormat="1" applyFont="1" applyFill="1" applyBorder="1" applyAlignment="1">
      <alignment horizontal="right" vertical="center" wrapText="1" readingOrder="1"/>
    </xf>
    <xf numFmtId="176" fontId="10" fillId="3" borderId="6" xfId="1" applyNumberFormat="1" applyFont="1" applyFill="1" applyBorder="1" applyAlignment="1">
      <alignment horizontal="right" vertical="center" wrapText="1" readingOrder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wrapText="1" readingOrder="1"/>
    </xf>
    <xf numFmtId="0" fontId="10" fillId="0" borderId="8" xfId="0" applyFont="1" applyBorder="1" applyAlignment="1">
      <alignment horizontal="center" vertical="center" wrapText="1" readingOrder="1"/>
    </xf>
    <xf numFmtId="0" fontId="10" fillId="0" borderId="9" xfId="0" applyFont="1" applyBorder="1" applyAlignment="1">
      <alignment horizontal="center" vertical="center" wrapText="1" readingOrder="1"/>
    </xf>
  </cellXfs>
  <cellStyles count="7">
    <cellStyle name="パーセント" xfId="2" builtinId="5"/>
    <cellStyle name="桁区切り" xfId="1" builtinId="6"/>
    <cellStyle name="桁区切り 2 3" xfId="3" xr:uid="{00000000-0005-0000-0000-000002000000}"/>
    <cellStyle name="標準" xfId="0" builtinId="0"/>
    <cellStyle name="標準 2" xfId="6" xr:uid="{00000000-0005-0000-0000-000004000000}"/>
    <cellStyle name="標準 2 2" xfId="5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zoomScaleNormal="100" workbookViewId="0">
      <selection activeCell="E37" sqref="E37"/>
    </sheetView>
  </sheetViews>
  <sheetFormatPr defaultRowHeight="13.5" x14ac:dyDescent="0.15"/>
  <cols>
    <col min="1" max="1" width="7.125" style="11" customWidth="1"/>
    <col min="2" max="2" width="15.25" style="12" customWidth="1"/>
    <col min="3" max="14" width="10.75" style="11" customWidth="1"/>
    <col min="15" max="15" width="11.875" style="11" customWidth="1"/>
  </cols>
  <sheetData>
    <row r="1" spans="1:16" ht="18.75" customHeight="1" x14ac:dyDescent="0.15">
      <c r="A1" s="19" t="s">
        <v>32</v>
      </c>
    </row>
    <row r="2" spans="1:16" ht="18.75" customHeight="1" x14ac:dyDescent="0.15">
      <c r="A2" s="11" t="s">
        <v>31</v>
      </c>
    </row>
    <row r="3" spans="1:16" s="22" customFormat="1" ht="20.25" customHeight="1" x14ac:dyDescent="0.15">
      <c r="A3" s="6" t="s">
        <v>12</v>
      </c>
      <c r="B3" s="6" t="s">
        <v>19</v>
      </c>
      <c r="C3" s="6" t="s">
        <v>0</v>
      </c>
      <c r="D3" s="6" t="s">
        <v>1</v>
      </c>
      <c r="E3" s="6" t="s">
        <v>2</v>
      </c>
      <c r="F3" s="6" t="s">
        <v>3</v>
      </c>
      <c r="G3" s="6" t="s">
        <v>4</v>
      </c>
      <c r="H3" s="6" t="s">
        <v>5</v>
      </c>
      <c r="I3" s="6" t="s">
        <v>6</v>
      </c>
      <c r="J3" s="6" t="s">
        <v>7</v>
      </c>
      <c r="K3" s="6" t="s">
        <v>8</v>
      </c>
      <c r="L3" s="6" t="s">
        <v>9</v>
      </c>
      <c r="M3" s="6" t="s">
        <v>10</v>
      </c>
      <c r="N3" s="6" t="s">
        <v>11</v>
      </c>
      <c r="O3" s="21" t="s">
        <v>20</v>
      </c>
    </row>
    <row r="4" spans="1:16" s="22" customFormat="1" x14ac:dyDescent="0.15">
      <c r="A4" s="38" t="s">
        <v>15</v>
      </c>
      <c r="B4" s="6" t="s">
        <v>42</v>
      </c>
      <c r="C4" s="7">
        <v>158890</v>
      </c>
      <c r="D4" s="7">
        <v>157730</v>
      </c>
      <c r="E4" s="7">
        <v>219230</v>
      </c>
      <c r="F4" s="7">
        <v>227470</v>
      </c>
      <c r="G4" s="7">
        <v>252050</v>
      </c>
      <c r="H4" s="7">
        <v>184890</v>
      </c>
      <c r="I4" s="7">
        <v>209720</v>
      </c>
      <c r="J4" s="8">
        <v>289220</v>
      </c>
      <c r="K4" s="8">
        <v>206710</v>
      </c>
      <c r="L4" s="8">
        <v>241110</v>
      </c>
      <c r="M4" s="8">
        <v>236140</v>
      </c>
      <c r="N4" s="8">
        <v>185380</v>
      </c>
      <c r="O4" s="8">
        <v>2568550</v>
      </c>
    </row>
    <row r="5" spans="1:16" s="22" customFormat="1" x14ac:dyDescent="0.15">
      <c r="A5" s="39"/>
      <c r="B5" s="6" t="s">
        <v>43</v>
      </c>
      <c r="C5" s="8">
        <v>154620</v>
      </c>
      <c r="D5" s="8">
        <v>149130</v>
      </c>
      <c r="E5" s="8">
        <v>113810</v>
      </c>
      <c r="F5" s="8">
        <v>45270</v>
      </c>
      <c r="G5" s="8">
        <v>32980</v>
      </c>
      <c r="H5" s="8">
        <v>71530</v>
      </c>
      <c r="I5" s="8">
        <v>120280</v>
      </c>
      <c r="J5" s="8">
        <v>154310</v>
      </c>
      <c r="K5" s="8">
        <v>127490</v>
      </c>
      <c r="L5" s="8">
        <v>146480</v>
      </c>
      <c r="M5" s="8">
        <v>171330</v>
      </c>
      <c r="N5" s="8">
        <v>161560</v>
      </c>
      <c r="O5" s="8">
        <v>1448780</v>
      </c>
    </row>
    <row r="6" spans="1:16" s="22" customFormat="1" x14ac:dyDescent="0.15">
      <c r="A6" s="39"/>
      <c r="B6" s="6" t="s">
        <v>44</v>
      </c>
      <c r="C6" s="8">
        <v>76940</v>
      </c>
      <c r="D6" s="8">
        <v>93770</v>
      </c>
      <c r="E6" s="8">
        <v>149630</v>
      </c>
      <c r="F6" s="8">
        <v>125390</v>
      </c>
      <c r="G6" s="8">
        <v>100500</v>
      </c>
      <c r="H6" s="8">
        <v>101200</v>
      </c>
      <c r="I6" s="8">
        <v>153480</v>
      </c>
      <c r="J6" s="8">
        <v>158690</v>
      </c>
      <c r="K6" s="8">
        <v>123670</v>
      </c>
      <c r="L6" s="8">
        <v>162420</v>
      </c>
      <c r="M6" s="8">
        <v>164000</v>
      </c>
      <c r="N6" s="8">
        <v>189910</v>
      </c>
      <c r="O6" s="8">
        <v>1599600</v>
      </c>
      <c r="P6" s="22" t="s">
        <v>47</v>
      </c>
    </row>
    <row r="7" spans="1:16" s="22" customFormat="1" x14ac:dyDescent="0.15">
      <c r="A7" s="39"/>
      <c r="B7" s="10" t="s">
        <v>46</v>
      </c>
      <c r="C7" s="29">
        <f>C6/C4*100-100</f>
        <v>-51.576562401661526</v>
      </c>
      <c r="D7" s="29">
        <f t="shared" ref="D7:O7" si="0">D6/D4*100-100</f>
        <v>-40.550307487478598</v>
      </c>
      <c r="E7" s="29">
        <f t="shared" si="0"/>
        <v>-31.747479815718648</v>
      </c>
      <c r="F7" s="29">
        <f t="shared" si="0"/>
        <v>-44.876247417241835</v>
      </c>
      <c r="G7" s="29">
        <f t="shared" si="0"/>
        <v>-60.126958936718907</v>
      </c>
      <c r="H7" s="29">
        <f t="shared" si="0"/>
        <v>-45.264752014711448</v>
      </c>
      <c r="I7" s="29">
        <f t="shared" si="0"/>
        <v>-26.816707991607856</v>
      </c>
      <c r="J7" s="29">
        <f t="shared" si="0"/>
        <v>-45.131733628379777</v>
      </c>
      <c r="K7" s="29">
        <f t="shared" si="0"/>
        <v>-40.172221953461374</v>
      </c>
      <c r="L7" s="29">
        <f t="shared" si="0"/>
        <v>-32.636555928829168</v>
      </c>
      <c r="M7" s="29">
        <f t="shared" si="0"/>
        <v>-30.549673922249511</v>
      </c>
      <c r="N7" s="29">
        <f t="shared" si="0"/>
        <v>2.443629301974326</v>
      </c>
      <c r="O7" s="29">
        <f t="shared" si="0"/>
        <v>-37.723618383913106</v>
      </c>
    </row>
    <row r="8" spans="1:16" s="22" customFormat="1" x14ac:dyDescent="0.15">
      <c r="A8" s="40"/>
      <c r="B8" s="10" t="s">
        <v>45</v>
      </c>
      <c r="C8" s="29">
        <f>C6/C5*100-100</f>
        <v>-50.239296339412753</v>
      </c>
      <c r="D8" s="29">
        <f t="shared" ref="D8:O8" si="1">D6/D5*100-100</f>
        <v>-37.12197411654261</v>
      </c>
      <c r="E8" s="29">
        <f t="shared" si="1"/>
        <v>31.473508479044028</v>
      </c>
      <c r="F8" s="29">
        <f t="shared" si="1"/>
        <v>176.98254914954714</v>
      </c>
      <c r="G8" s="29">
        <f t="shared" si="1"/>
        <v>204.73013947847176</v>
      </c>
      <c r="H8" s="29">
        <f t="shared" si="1"/>
        <v>41.479099678456606</v>
      </c>
      <c r="I8" s="29">
        <f t="shared" si="1"/>
        <v>27.602261390089794</v>
      </c>
      <c r="J8" s="29">
        <f t="shared" si="1"/>
        <v>2.838442097077305</v>
      </c>
      <c r="K8" s="29">
        <f t="shared" si="1"/>
        <v>-2.9963134363479469</v>
      </c>
      <c r="L8" s="29">
        <f t="shared" si="1"/>
        <v>10.882031676679404</v>
      </c>
      <c r="M8" s="29">
        <f t="shared" si="1"/>
        <v>-4.2782933520107491</v>
      </c>
      <c r="N8" s="29">
        <f t="shared" si="1"/>
        <v>17.547660311958396</v>
      </c>
      <c r="O8" s="29">
        <f t="shared" si="1"/>
        <v>10.410138185231716</v>
      </c>
    </row>
    <row r="9" spans="1:16" s="22" customFormat="1" x14ac:dyDescent="0.15">
      <c r="A9" s="38" t="s">
        <v>16</v>
      </c>
      <c r="B9" s="6" t="s">
        <v>42</v>
      </c>
      <c r="C9" s="7">
        <v>273730</v>
      </c>
      <c r="D9" s="7">
        <v>293710</v>
      </c>
      <c r="E9" s="7">
        <v>397340</v>
      </c>
      <c r="F9" s="7">
        <v>379360</v>
      </c>
      <c r="G9" s="7">
        <v>418610</v>
      </c>
      <c r="H9" s="7">
        <v>323550</v>
      </c>
      <c r="I9" s="8">
        <v>393090</v>
      </c>
      <c r="J9" s="8">
        <v>540650</v>
      </c>
      <c r="K9" s="8">
        <v>405490</v>
      </c>
      <c r="L9" s="8">
        <v>466600</v>
      </c>
      <c r="M9" s="8">
        <v>427490</v>
      </c>
      <c r="N9" s="8">
        <v>339630</v>
      </c>
      <c r="O9" s="8">
        <v>4659250</v>
      </c>
    </row>
    <row r="10" spans="1:16" s="22" customFormat="1" x14ac:dyDescent="0.15">
      <c r="A10" s="39"/>
      <c r="B10" s="6" t="s">
        <v>43</v>
      </c>
      <c r="C10" s="7">
        <v>283630</v>
      </c>
      <c r="D10" s="7">
        <v>273260</v>
      </c>
      <c r="E10" s="7">
        <v>222040</v>
      </c>
      <c r="F10" s="7">
        <v>75980</v>
      </c>
      <c r="G10" s="8">
        <v>56040</v>
      </c>
      <c r="H10" s="8">
        <v>110800</v>
      </c>
      <c r="I10" s="8">
        <v>213610</v>
      </c>
      <c r="J10" s="8">
        <v>243700</v>
      </c>
      <c r="K10" s="8">
        <v>233140</v>
      </c>
      <c r="L10" s="8">
        <v>277030</v>
      </c>
      <c r="M10" s="8">
        <v>313820</v>
      </c>
      <c r="N10" s="8">
        <v>225760</v>
      </c>
      <c r="O10" s="8">
        <v>2528820</v>
      </c>
    </row>
    <row r="11" spans="1:16" s="22" customFormat="1" x14ac:dyDescent="0.15">
      <c r="A11" s="39"/>
      <c r="B11" s="6" t="s">
        <v>44</v>
      </c>
      <c r="C11" s="8">
        <v>112710</v>
      </c>
      <c r="D11" s="8">
        <v>119690</v>
      </c>
      <c r="E11" s="8">
        <v>227940</v>
      </c>
      <c r="F11" s="8">
        <v>152360</v>
      </c>
      <c r="G11" s="8">
        <v>133840</v>
      </c>
      <c r="H11" s="8">
        <v>121620</v>
      </c>
      <c r="I11" s="8">
        <v>217280</v>
      </c>
      <c r="J11" s="8">
        <v>237630</v>
      </c>
      <c r="K11" s="8">
        <v>150540</v>
      </c>
      <c r="L11" s="8">
        <v>227770</v>
      </c>
      <c r="M11" s="8">
        <v>276070</v>
      </c>
      <c r="N11" s="8">
        <v>292480</v>
      </c>
      <c r="O11" s="8">
        <v>2269920</v>
      </c>
    </row>
    <row r="12" spans="1:16" s="22" customFormat="1" x14ac:dyDescent="0.15">
      <c r="A12" s="39"/>
      <c r="B12" s="10" t="s">
        <v>46</v>
      </c>
      <c r="C12" s="29">
        <f>C11/C9*100-100</f>
        <v>-58.824388996456364</v>
      </c>
      <c r="D12" s="29">
        <f t="shared" ref="D12:O12" si="2">D11/D9*100-100</f>
        <v>-59.248919001736404</v>
      </c>
      <c r="E12" s="29">
        <f t="shared" si="2"/>
        <v>-42.633512860522472</v>
      </c>
      <c r="F12" s="29">
        <f t="shared" si="2"/>
        <v>-59.837621256853645</v>
      </c>
      <c r="G12" s="29">
        <f t="shared" si="2"/>
        <v>-68.027519648360055</v>
      </c>
      <c r="H12" s="29">
        <f t="shared" si="2"/>
        <v>-62.410755679184057</v>
      </c>
      <c r="I12" s="29">
        <f t="shared" si="2"/>
        <v>-44.725126561347274</v>
      </c>
      <c r="J12" s="29">
        <f t="shared" si="2"/>
        <v>-56.047350411541665</v>
      </c>
      <c r="K12" s="29">
        <f t="shared" si="2"/>
        <v>-62.874546844558438</v>
      </c>
      <c r="L12" s="29">
        <f t="shared" si="2"/>
        <v>-51.185169309901411</v>
      </c>
      <c r="M12" s="29">
        <f t="shared" si="2"/>
        <v>-35.420711595592877</v>
      </c>
      <c r="N12" s="29">
        <f t="shared" si="2"/>
        <v>-13.882754762535697</v>
      </c>
      <c r="O12" s="29">
        <f t="shared" si="2"/>
        <v>-51.281429414605356</v>
      </c>
    </row>
    <row r="13" spans="1:16" s="22" customFormat="1" x14ac:dyDescent="0.15">
      <c r="A13" s="40"/>
      <c r="B13" s="10" t="s">
        <v>45</v>
      </c>
      <c r="C13" s="29">
        <f>C11/C10*100-100</f>
        <v>-60.261608433522547</v>
      </c>
      <c r="D13" s="29">
        <f t="shared" ref="D13:O13" si="3">D11/D10*100-100</f>
        <v>-56.199224182097637</v>
      </c>
      <c r="E13" s="29">
        <f t="shared" si="3"/>
        <v>2.6571788866870776</v>
      </c>
      <c r="F13" s="29">
        <f t="shared" si="3"/>
        <v>100.52645433008686</v>
      </c>
      <c r="G13" s="29">
        <f t="shared" si="3"/>
        <v>138.82940756602426</v>
      </c>
      <c r="H13" s="29">
        <f t="shared" si="3"/>
        <v>9.7653429602888195</v>
      </c>
      <c r="I13" s="29">
        <f t="shared" si="3"/>
        <v>1.7180843593464772</v>
      </c>
      <c r="J13" s="29">
        <f t="shared" si="3"/>
        <v>-2.4907673368896184</v>
      </c>
      <c r="K13" s="29">
        <f t="shared" si="3"/>
        <v>-35.429355751908716</v>
      </c>
      <c r="L13" s="29">
        <f t="shared" si="3"/>
        <v>-17.781467711078221</v>
      </c>
      <c r="M13" s="29">
        <f t="shared" si="3"/>
        <v>-12.029188706902048</v>
      </c>
      <c r="N13" s="29">
        <f t="shared" si="3"/>
        <v>29.553508150248035</v>
      </c>
      <c r="O13" s="29">
        <f t="shared" si="3"/>
        <v>-10.23797660568961</v>
      </c>
    </row>
    <row r="14" spans="1:16" s="22" customFormat="1" x14ac:dyDescent="0.15">
      <c r="A14" s="38" t="s">
        <v>17</v>
      </c>
      <c r="B14" s="6" t="s">
        <v>42</v>
      </c>
      <c r="C14" s="7">
        <v>297380</v>
      </c>
      <c r="D14" s="7">
        <v>295660</v>
      </c>
      <c r="E14" s="7">
        <v>391220</v>
      </c>
      <c r="F14" s="7">
        <v>380620</v>
      </c>
      <c r="G14" s="7">
        <v>381230</v>
      </c>
      <c r="H14" s="7">
        <v>310630</v>
      </c>
      <c r="I14" s="8">
        <v>364170</v>
      </c>
      <c r="J14" s="8">
        <v>466490</v>
      </c>
      <c r="K14" s="8">
        <v>343930</v>
      </c>
      <c r="L14" s="8">
        <v>394710</v>
      </c>
      <c r="M14" s="8">
        <v>423560</v>
      </c>
      <c r="N14" s="8">
        <v>335910</v>
      </c>
      <c r="O14" s="8">
        <v>4385520</v>
      </c>
    </row>
    <row r="15" spans="1:16" s="22" customFormat="1" x14ac:dyDescent="0.15">
      <c r="A15" s="39"/>
      <c r="B15" s="6" t="s">
        <v>43</v>
      </c>
      <c r="C15" s="8">
        <v>328380</v>
      </c>
      <c r="D15" s="8">
        <v>325690</v>
      </c>
      <c r="E15" s="8">
        <v>267190</v>
      </c>
      <c r="F15" s="8">
        <v>100100</v>
      </c>
      <c r="G15" s="8">
        <v>82240</v>
      </c>
      <c r="H15" s="8">
        <v>145340</v>
      </c>
      <c r="I15" s="8">
        <v>232500</v>
      </c>
      <c r="J15" s="8">
        <v>268030</v>
      </c>
      <c r="K15" s="8">
        <v>269050</v>
      </c>
      <c r="L15" s="8">
        <v>336290</v>
      </c>
      <c r="M15" s="8">
        <v>367090</v>
      </c>
      <c r="N15" s="8">
        <v>276250</v>
      </c>
      <c r="O15" s="8">
        <v>2998140</v>
      </c>
    </row>
    <row r="16" spans="1:16" s="22" customFormat="1" x14ac:dyDescent="0.15">
      <c r="A16" s="39"/>
      <c r="B16" s="6" t="s">
        <v>44</v>
      </c>
      <c r="C16" s="8">
        <v>139080</v>
      </c>
      <c r="D16" s="8">
        <v>144760</v>
      </c>
      <c r="E16" s="8">
        <v>242630</v>
      </c>
      <c r="F16" s="8">
        <v>167910</v>
      </c>
      <c r="G16" s="8">
        <v>143970</v>
      </c>
      <c r="H16" s="8">
        <v>171020</v>
      </c>
      <c r="I16" s="8">
        <v>247250</v>
      </c>
      <c r="J16" s="8">
        <v>237580</v>
      </c>
      <c r="K16" s="8">
        <v>164140</v>
      </c>
      <c r="L16" s="8">
        <v>246130</v>
      </c>
      <c r="M16" s="8">
        <v>318930</v>
      </c>
      <c r="N16" s="8">
        <v>314340</v>
      </c>
      <c r="O16" s="8">
        <v>2537740</v>
      </c>
    </row>
    <row r="17" spans="1:15" s="22" customFormat="1" x14ac:dyDescent="0.15">
      <c r="A17" s="39"/>
      <c r="B17" s="10" t="s">
        <v>46</v>
      </c>
      <c r="C17" s="29">
        <f>C16/C14*100-100</f>
        <v>-53.23155558544623</v>
      </c>
      <c r="D17" s="29">
        <f t="shared" ref="D17:O17" si="4">D16/D14*100-100</f>
        <v>-51.038354867077047</v>
      </c>
      <c r="E17" s="29">
        <f t="shared" si="4"/>
        <v>-37.981187055876489</v>
      </c>
      <c r="F17" s="29">
        <f t="shared" si="4"/>
        <v>-55.885134780095633</v>
      </c>
      <c r="G17" s="29">
        <f t="shared" si="4"/>
        <v>-62.235395955197646</v>
      </c>
      <c r="H17" s="29">
        <f t="shared" si="4"/>
        <v>-44.94414576827738</v>
      </c>
      <c r="I17" s="29">
        <f t="shared" si="4"/>
        <v>-32.105884614328474</v>
      </c>
      <c r="J17" s="29">
        <f t="shared" si="4"/>
        <v>-49.070719629574057</v>
      </c>
      <c r="K17" s="29">
        <f t="shared" si="4"/>
        <v>-52.275172273427735</v>
      </c>
      <c r="L17" s="29">
        <f t="shared" si="4"/>
        <v>-37.642826378860427</v>
      </c>
      <c r="M17" s="29">
        <f t="shared" si="4"/>
        <v>-24.702521484559441</v>
      </c>
      <c r="N17" s="29">
        <f t="shared" si="4"/>
        <v>-6.4213628650531405</v>
      </c>
      <c r="O17" s="29">
        <f t="shared" si="4"/>
        <v>-42.133658038271406</v>
      </c>
    </row>
    <row r="18" spans="1:15" s="22" customFormat="1" x14ac:dyDescent="0.15">
      <c r="A18" s="40"/>
      <c r="B18" s="10" t="s">
        <v>45</v>
      </c>
      <c r="C18" s="29">
        <f>C16/C15*100-100</f>
        <v>-57.646628905536268</v>
      </c>
      <c r="D18" s="29">
        <f t="shared" ref="D18:O18" si="5">D16/D15*100-100</f>
        <v>-55.552826307224663</v>
      </c>
      <c r="E18" s="29">
        <f t="shared" si="5"/>
        <v>-9.1919607769751792</v>
      </c>
      <c r="F18" s="29">
        <f t="shared" si="5"/>
        <v>67.742257742257749</v>
      </c>
      <c r="G18" s="29">
        <f t="shared" si="5"/>
        <v>75.060797665369648</v>
      </c>
      <c r="H18" s="29">
        <f t="shared" si="5"/>
        <v>17.668914269987624</v>
      </c>
      <c r="I18" s="29">
        <f t="shared" si="5"/>
        <v>6.344086021505376</v>
      </c>
      <c r="J18" s="29">
        <f t="shared" si="5"/>
        <v>-11.36066858187516</v>
      </c>
      <c r="K18" s="29">
        <f t="shared" si="5"/>
        <v>-38.992752276528527</v>
      </c>
      <c r="L18" s="29">
        <f t="shared" si="5"/>
        <v>-26.81019358291951</v>
      </c>
      <c r="M18" s="29">
        <f t="shared" si="5"/>
        <v>-13.119398512626333</v>
      </c>
      <c r="N18" s="29">
        <f t="shared" si="5"/>
        <v>13.788235294117655</v>
      </c>
      <c r="O18" s="29">
        <f t="shared" si="5"/>
        <v>-15.356187502918473</v>
      </c>
    </row>
    <row r="19" spans="1:15" s="22" customFormat="1" x14ac:dyDescent="0.15">
      <c r="A19" s="38" t="s">
        <v>18</v>
      </c>
      <c r="B19" s="6" t="s">
        <v>42</v>
      </c>
      <c r="C19" s="7">
        <v>165440</v>
      </c>
      <c r="D19" s="7">
        <v>192980</v>
      </c>
      <c r="E19" s="7">
        <v>266290</v>
      </c>
      <c r="F19" s="7">
        <v>272600</v>
      </c>
      <c r="G19" s="7">
        <v>287010</v>
      </c>
      <c r="H19" s="7">
        <v>206790</v>
      </c>
      <c r="I19" s="8">
        <v>238330</v>
      </c>
      <c r="J19" s="8">
        <v>347870</v>
      </c>
      <c r="K19" s="8">
        <v>223690</v>
      </c>
      <c r="L19" s="8">
        <v>243410</v>
      </c>
      <c r="M19" s="8">
        <v>262330</v>
      </c>
      <c r="N19" s="8">
        <v>196370</v>
      </c>
      <c r="O19" s="8">
        <v>2903110</v>
      </c>
    </row>
    <row r="20" spans="1:15" s="22" customFormat="1" x14ac:dyDescent="0.15">
      <c r="A20" s="39"/>
      <c r="B20" s="6" t="s">
        <v>43</v>
      </c>
      <c r="C20" s="8">
        <v>192870</v>
      </c>
      <c r="D20" s="8">
        <v>215500</v>
      </c>
      <c r="E20" s="8">
        <v>156880</v>
      </c>
      <c r="F20" s="8">
        <v>60340</v>
      </c>
      <c r="G20" s="8">
        <v>43430</v>
      </c>
      <c r="H20" s="8">
        <v>92230</v>
      </c>
      <c r="I20" s="8">
        <v>164040</v>
      </c>
      <c r="J20" s="8">
        <v>239470</v>
      </c>
      <c r="K20" s="8">
        <v>193440</v>
      </c>
      <c r="L20" s="8">
        <v>210760</v>
      </c>
      <c r="M20" s="8">
        <v>233920</v>
      </c>
      <c r="N20" s="8">
        <v>160490</v>
      </c>
      <c r="O20" s="8">
        <v>1963360</v>
      </c>
    </row>
    <row r="21" spans="1:15" s="22" customFormat="1" x14ac:dyDescent="0.15">
      <c r="A21" s="39"/>
      <c r="B21" s="6" t="s">
        <v>44</v>
      </c>
      <c r="C21" s="8">
        <v>92360</v>
      </c>
      <c r="D21" s="8">
        <v>111280</v>
      </c>
      <c r="E21" s="8">
        <v>171400</v>
      </c>
      <c r="F21" s="8">
        <v>137860</v>
      </c>
      <c r="G21" s="8">
        <v>139910</v>
      </c>
      <c r="H21" s="8">
        <v>97960</v>
      </c>
      <c r="I21" s="8">
        <v>171730</v>
      </c>
      <c r="J21" s="8">
        <v>209450</v>
      </c>
      <c r="K21" s="8">
        <v>136430</v>
      </c>
      <c r="L21" s="8">
        <v>187370</v>
      </c>
      <c r="M21" s="8">
        <v>226480</v>
      </c>
      <c r="N21" s="8">
        <v>227430</v>
      </c>
      <c r="O21" s="8">
        <v>1909670</v>
      </c>
    </row>
    <row r="22" spans="1:15" s="22" customFormat="1" x14ac:dyDescent="0.15">
      <c r="A22" s="39"/>
      <c r="B22" s="10" t="s">
        <v>46</v>
      </c>
      <c r="C22" s="29">
        <f>C21/C19*100-100</f>
        <v>-44.17311411992263</v>
      </c>
      <c r="D22" s="29">
        <f t="shared" ref="D22:O22" si="6">D21/D19*100-100</f>
        <v>-42.335993367188308</v>
      </c>
      <c r="E22" s="29">
        <f t="shared" si="6"/>
        <v>-35.634083142438698</v>
      </c>
      <c r="F22" s="29">
        <f t="shared" si="6"/>
        <v>-49.427732942039611</v>
      </c>
      <c r="G22" s="29">
        <f t="shared" si="6"/>
        <v>-51.252569596878153</v>
      </c>
      <c r="H22" s="29">
        <f t="shared" si="6"/>
        <v>-52.628270225832971</v>
      </c>
      <c r="I22" s="29">
        <f t="shared" si="6"/>
        <v>-27.944446775479378</v>
      </c>
      <c r="J22" s="29">
        <f t="shared" si="6"/>
        <v>-39.790726420789383</v>
      </c>
      <c r="K22" s="29">
        <f t="shared" si="6"/>
        <v>-39.009343287585494</v>
      </c>
      <c r="L22" s="29">
        <f t="shared" si="6"/>
        <v>-23.022883201183191</v>
      </c>
      <c r="M22" s="29">
        <f t="shared" si="6"/>
        <v>-13.665993214653298</v>
      </c>
      <c r="N22" s="29">
        <f t="shared" si="6"/>
        <v>15.81708000203696</v>
      </c>
      <c r="O22" s="29">
        <f t="shared" si="6"/>
        <v>-34.21985388083813</v>
      </c>
    </row>
    <row r="23" spans="1:15" s="22" customFormat="1" x14ac:dyDescent="0.15">
      <c r="A23" s="40"/>
      <c r="B23" s="10" t="s">
        <v>45</v>
      </c>
      <c r="C23" s="29">
        <f>C21/C20*100-100</f>
        <v>-52.112822108155754</v>
      </c>
      <c r="D23" s="29">
        <f t="shared" ref="D23:O23" si="7">D21/D20*100-100</f>
        <v>-48.361948955916475</v>
      </c>
      <c r="E23" s="29">
        <f t="shared" si="7"/>
        <v>9.2554818969913271</v>
      </c>
      <c r="F23" s="29">
        <f t="shared" si="7"/>
        <v>128.47199204507791</v>
      </c>
      <c r="G23" s="29">
        <f t="shared" si="7"/>
        <v>222.15058715173842</v>
      </c>
      <c r="H23" s="29">
        <f t="shared" si="7"/>
        <v>6.2127290469478567</v>
      </c>
      <c r="I23" s="29">
        <f t="shared" si="7"/>
        <v>4.6878810046330273</v>
      </c>
      <c r="J23" s="29">
        <f t="shared" si="7"/>
        <v>-12.536017037624759</v>
      </c>
      <c r="K23" s="29">
        <f t="shared" si="7"/>
        <v>-29.47167080231597</v>
      </c>
      <c r="L23" s="29">
        <f t="shared" si="7"/>
        <v>-11.097931296261152</v>
      </c>
      <c r="M23" s="29">
        <f t="shared" si="7"/>
        <v>-3.1805745554035525</v>
      </c>
      <c r="N23" s="29">
        <f t="shared" si="7"/>
        <v>41.709763848214834</v>
      </c>
      <c r="O23" s="29">
        <f t="shared" si="7"/>
        <v>-2.7345978322875055</v>
      </c>
    </row>
    <row r="24" spans="1:15" s="22" customFormat="1" x14ac:dyDescent="0.15">
      <c r="A24" s="38" t="s">
        <v>14</v>
      </c>
      <c r="B24" s="6" t="s">
        <v>42</v>
      </c>
      <c r="C24" s="7">
        <v>895450</v>
      </c>
      <c r="D24" s="7">
        <v>940090</v>
      </c>
      <c r="E24" s="7">
        <v>1274080</v>
      </c>
      <c r="F24" s="7">
        <v>1260060</v>
      </c>
      <c r="G24" s="7">
        <v>1338890</v>
      </c>
      <c r="H24" s="7">
        <v>1025860</v>
      </c>
      <c r="I24" s="8">
        <v>1205310</v>
      </c>
      <c r="J24" s="8">
        <v>1644230</v>
      </c>
      <c r="K24" s="8">
        <v>1179830</v>
      </c>
      <c r="L24" s="8">
        <v>1345830</v>
      </c>
      <c r="M24" s="8">
        <v>1349520</v>
      </c>
      <c r="N24" s="8">
        <v>1057290</v>
      </c>
      <c r="O24" s="8">
        <v>14516430</v>
      </c>
    </row>
    <row r="25" spans="1:15" s="22" customFormat="1" x14ac:dyDescent="0.15">
      <c r="A25" s="39"/>
      <c r="B25" s="6" t="s">
        <v>43</v>
      </c>
      <c r="C25" s="7">
        <v>959500</v>
      </c>
      <c r="D25" s="7">
        <v>963570</v>
      </c>
      <c r="E25" s="7">
        <v>759910</v>
      </c>
      <c r="F25" s="7">
        <v>281690</v>
      </c>
      <c r="G25" s="8">
        <v>214680</v>
      </c>
      <c r="H25" s="8">
        <v>419900</v>
      </c>
      <c r="I25" s="8">
        <v>730420</v>
      </c>
      <c r="J25" s="8">
        <v>905510</v>
      </c>
      <c r="K25" s="8">
        <v>823130</v>
      </c>
      <c r="L25" s="8">
        <v>970570</v>
      </c>
      <c r="M25" s="8">
        <v>1086160</v>
      </c>
      <c r="N25" s="8">
        <v>824060</v>
      </c>
      <c r="O25" s="8">
        <v>8939100</v>
      </c>
    </row>
    <row r="26" spans="1:15" s="22" customFormat="1" x14ac:dyDescent="0.15">
      <c r="A26" s="39"/>
      <c r="B26" s="6" t="s">
        <v>44</v>
      </c>
      <c r="C26" s="8">
        <v>421080</v>
      </c>
      <c r="D26" s="8">
        <v>469500</v>
      </c>
      <c r="E26" s="8">
        <v>791600</v>
      </c>
      <c r="F26" s="8">
        <v>583510</v>
      </c>
      <c r="G26" s="8">
        <v>518220</v>
      </c>
      <c r="H26" s="8">
        <v>491800</v>
      </c>
      <c r="I26" s="8">
        <v>789740</v>
      </c>
      <c r="J26" s="8">
        <v>843360</v>
      </c>
      <c r="K26" s="8">
        <v>574790</v>
      </c>
      <c r="L26" s="8">
        <v>823690</v>
      </c>
      <c r="M26" s="8">
        <v>985480</v>
      </c>
      <c r="N26" s="8">
        <v>1024150</v>
      </c>
      <c r="O26" s="8">
        <v>8316920</v>
      </c>
    </row>
    <row r="27" spans="1:15" s="22" customFormat="1" x14ac:dyDescent="0.15">
      <c r="A27" s="39"/>
      <c r="B27" s="10" t="s">
        <v>46</v>
      </c>
      <c r="C27" s="29">
        <f>C26/C24*100-100</f>
        <v>-52.975598860907922</v>
      </c>
      <c r="D27" s="29">
        <f t="shared" ref="D27:O27" si="8">D26/D24*100-100</f>
        <v>-50.057973172781331</v>
      </c>
      <c r="E27" s="29">
        <f t="shared" si="8"/>
        <v>-37.86889363305287</v>
      </c>
      <c r="F27" s="29">
        <f t="shared" si="8"/>
        <v>-53.691887687887878</v>
      </c>
      <c r="G27" s="29">
        <f t="shared" si="8"/>
        <v>-61.294803904727054</v>
      </c>
      <c r="H27" s="29">
        <f t="shared" si="8"/>
        <v>-52.059735246524866</v>
      </c>
      <c r="I27" s="29">
        <f t="shared" si="8"/>
        <v>-34.478267001850156</v>
      </c>
      <c r="J27" s="29">
        <f t="shared" si="8"/>
        <v>-48.707905828260031</v>
      </c>
      <c r="K27" s="29">
        <f t="shared" si="8"/>
        <v>-51.281964350796301</v>
      </c>
      <c r="L27" s="29">
        <f t="shared" si="8"/>
        <v>-38.796876277092949</v>
      </c>
      <c r="M27" s="29">
        <f t="shared" si="8"/>
        <v>-26.975517220937817</v>
      </c>
      <c r="N27" s="29">
        <f t="shared" si="8"/>
        <v>-3.1344285862913779</v>
      </c>
      <c r="O27" s="29">
        <f t="shared" si="8"/>
        <v>-42.706850100196817</v>
      </c>
    </row>
    <row r="28" spans="1:15" s="22" customFormat="1" x14ac:dyDescent="0.15">
      <c r="A28" s="40"/>
      <c r="B28" s="10" t="s">
        <v>45</v>
      </c>
      <c r="C28" s="29">
        <f>C26/C25*100-100</f>
        <v>-56.114643043251696</v>
      </c>
      <c r="D28" s="29">
        <f t="shared" ref="D28:O28" si="9">D26/D25*100-100</f>
        <v>-51.274946293471153</v>
      </c>
      <c r="E28" s="29">
        <f t="shared" si="9"/>
        <v>4.1702306852127151</v>
      </c>
      <c r="F28" s="29">
        <f t="shared" si="9"/>
        <v>107.14615357307679</v>
      </c>
      <c r="G28" s="29">
        <f t="shared" si="9"/>
        <v>141.39183901621016</v>
      </c>
      <c r="H28" s="29">
        <f t="shared" si="9"/>
        <v>17.123124553465118</v>
      </c>
      <c r="I28" s="29">
        <f t="shared" si="9"/>
        <v>8.1213548369431123</v>
      </c>
      <c r="J28" s="29">
        <f t="shared" si="9"/>
        <v>-6.8635354662013697</v>
      </c>
      <c r="K28" s="29">
        <f t="shared" si="9"/>
        <v>-30.17020397750052</v>
      </c>
      <c r="L28" s="29">
        <f t="shared" si="9"/>
        <v>-15.133375233110442</v>
      </c>
      <c r="M28" s="29">
        <f t="shared" si="9"/>
        <v>-9.2693525815717805</v>
      </c>
      <c r="N28" s="29">
        <f t="shared" si="9"/>
        <v>24.280998956386668</v>
      </c>
      <c r="O28" s="29">
        <f t="shared" si="9"/>
        <v>-6.9602085221107188</v>
      </c>
    </row>
    <row r="29" spans="1:15" s="22" customFormat="1" x14ac:dyDescent="0.15">
      <c r="A29" s="38" t="s">
        <v>13</v>
      </c>
      <c r="B29" s="6" t="s">
        <v>42</v>
      </c>
      <c r="C29" s="9">
        <v>42684710</v>
      </c>
      <c r="D29" s="9">
        <v>43539370</v>
      </c>
      <c r="E29" s="9">
        <v>51147600</v>
      </c>
      <c r="F29" s="9">
        <v>50718730</v>
      </c>
      <c r="G29" s="7">
        <v>51402690</v>
      </c>
      <c r="H29" s="7">
        <v>45810390</v>
      </c>
      <c r="I29" s="7">
        <v>51780530</v>
      </c>
      <c r="J29" s="7">
        <v>63234040</v>
      </c>
      <c r="K29" s="7">
        <v>48761240</v>
      </c>
      <c r="L29" s="7">
        <v>50052850</v>
      </c>
      <c r="M29" s="7">
        <v>49659370</v>
      </c>
      <c r="N29" s="7">
        <v>47129960</v>
      </c>
      <c r="O29" s="8">
        <v>595921480</v>
      </c>
    </row>
    <row r="30" spans="1:15" s="22" customFormat="1" x14ac:dyDescent="0.15">
      <c r="A30" s="39"/>
      <c r="B30" s="6" t="s">
        <v>43</v>
      </c>
      <c r="C30" s="9">
        <v>46961910</v>
      </c>
      <c r="D30" s="9">
        <v>40816470</v>
      </c>
      <c r="E30" s="23">
        <v>25851730</v>
      </c>
      <c r="F30" s="9">
        <v>10807930</v>
      </c>
      <c r="G30" s="8">
        <v>8926180</v>
      </c>
      <c r="H30" s="8">
        <v>15779670</v>
      </c>
      <c r="I30" s="8">
        <v>23387620</v>
      </c>
      <c r="J30" s="8">
        <v>28603720</v>
      </c>
      <c r="K30" s="8">
        <v>28547880</v>
      </c>
      <c r="L30" s="9">
        <v>34769160</v>
      </c>
      <c r="M30" s="8">
        <v>37154530</v>
      </c>
      <c r="N30" s="8">
        <v>30047270</v>
      </c>
      <c r="O30" s="8">
        <v>331654060</v>
      </c>
    </row>
    <row r="31" spans="1:15" s="22" customFormat="1" x14ac:dyDescent="0.15">
      <c r="A31" s="39"/>
      <c r="B31" s="6" t="s">
        <v>44</v>
      </c>
      <c r="C31" s="9">
        <v>17397720</v>
      </c>
      <c r="D31" s="24">
        <v>17824850</v>
      </c>
      <c r="E31" s="25">
        <v>27143980</v>
      </c>
      <c r="F31" s="9">
        <v>22324460</v>
      </c>
      <c r="G31" s="7">
        <v>20725720</v>
      </c>
      <c r="H31" s="7">
        <v>19903350</v>
      </c>
      <c r="I31" s="7">
        <v>30198750</v>
      </c>
      <c r="J31" s="7">
        <v>31291820</v>
      </c>
      <c r="K31" s="7">
        <v>22764400</v>
      </c>
      <c r="L31" s="9">
        <v>32072260</v>
      </c>
      <c r="M31" s="7">
        <v>36940520</v>
      </c>
      <c r="N31" s="7">
        <v>39186030</v>
      </c>
      <c r="O31" s="8">
        <v>317773850</v>
      </c>
    </row>
    <row r="32" spans="1:15" s="22" customFormat="1" x14ac:dyDescent="0.15">
      <c r="A32" s="39"/>
      <c r="B32" s="10" t="s">
        <v>46</v>
      </c>
      <c r="C32" s="29">
        <f>C31/C29*100-100</f>
        <v>-59.241330209341939</v>
      </c>
      <c r="D32" s="29">
        <f t="shared" ref="D32:O32" si="10">D31/D29*100-100</f>
        <v>-59.060386036821392</v>
      </c>
      <c r="E32" s="29">
        <f t="shared" si="10"/>
        <v>-46.93010033706372</v>
      </c>
      <c r="F32" s="29">
        <f t="shared" si="10"/>
        <v>-55.983795335569326</v>
      </c>
      <c r="G32" s="29">
        <f t="shared" si="10"/>
        <v>-59.679697696754779</v>
      </c>
      <c r="H32" s="29">
        <f t="shared" si="10"/>
        <v>-56.552760192611331</v>
      </c>
      <c r="I32" s="29">
        <f t="shared" si="10"/>
        <v>-41.679333911800441</v>
      </c>
      <c r="J32" s="29">
        <f t="shared" si="10"/>
        <v>-50.514279966929202</v>
      </c>
      <c r="K32" s="29">
        <f t="shared" si="10"/>
        <v>-53.314558858634442</v>
      </c>
      <c r="L32" s="29">
        <f t="shared" si="10"/>
        <v>-35.923209167909519</v>
      </c>
      <c r="M32" s="29">
        <f t="shared" si="10"/>
        <v>-25.612185575451321</v>
      </c>
      <c r="N32" s="29">
        <f t="shared" si="10"/>
        <v>-16.85537182717745</v>
      </c>
      <c r="O32" s="29">
        <f t="shared" si="10"/>
        <v>-46.675214660830818</v>
      </c>
    </row>
    <row r="33" spans="1:15" s="22" customFormat="1" x14ac:dyDescent="0.15">
      <c r="A33" s="40"/>
      <c r="B33" s="10" t="s">
        <v>45</v>
      </c>
      <c r="C33" s="29">
        <f>C31/C30*100-100</f>
        <v>-62.953551080013568</v>
      </c>
      <c r="D33" s="29">
        <f t="shared" ref="D33:O33" si="11">D31/D30*100-100</f>
        <v>-56.329271002612423</v>
      </c>
      <c r="E33" s="29">
        <f t="shared" si="11"/>
        <v>4.9986983463002161</v>
      </c>
      <c r="F33" s="29">
        <f t="shared" si="11"/>
        <v>106.55629708926688</v>
      </c>
      <c r="G33" s="29">
        <f t="shared" si="11"/>
        <v>132.19025383758787</v>
      </c>
      <c r="H33" s="29">
        <f t="shared" si="11"/>
        <v>26.132865896435092</v>
      </c>
      <c r="I33" s="29">
        <f t="shared" si="11"/>
        <v>29.12280086644131</v>
      </c>
      <c r="J33" s="29">
        <f t="shared" si="11"/>
        <v>9.397728687037926</v>
      </c>
      <c r="K33" s="29">
        <f t="shared" si="11"/>
        <v>-20.258877366725656</v>
      </c>
      <c r="L33" s="29">
        <f t="shared" si="11"/>
        <v>-7.756586584202779</v>
      </c>
      <c r="M33" s="29">
        <f t="shared" si="11"/>
        <v>-0.57599975023234151</v>
      </c>
      <c r="N33" s="29">
        <f t="shared" si="11"/>
        <v>30.414610046104031</v>
      </c>
      <c r="O33" s="29">
        <f t="shared" si="11"/>
        <v>-4.1851470173469352</v>
      </c>
    </row>
    <row r="34" spans="1:15" ht="20.25" customHeight="1" x14ac:dyDescent="0.15">
      <c r="O34" s="20" t="s">
        <v>41</v>
      </c>
    </row>
    <row r="35" spans="1:15" x14ac:dyDescent="0.15">
      <c r="B35" s="12" t="s">
        <v>47</v>
      </c>
    </row>
  </sheetData>
  <mergeCells count="6">
    <mergeCell ref="A29:A33"/>
    <mergeCell ref="A24:A28"/>
    <mergeCell ref="A4:A8"/>
    <mergeCell ref="A9:A13"/>
    <mergeCell ref="A14:A18"/>
    <mergeCell ref="A19:A23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zoomScaleNormal="100" workbookViewId="0"/>
  </sheetViews>
  <sheetFormatPr defaultRowHeight="13.5" x14ac:dyDescent="0.15"/>
  <cols>
    <col min="1" max="1" width="7.125" style="5" customWidth="1"/>
    <col min="2" max="2" width="15.375" style="5" customWidth="1"/>
    <col min="3" max="14" width="10.875" style="5" customWidth="1"/>
    <col min="15" max="15" width="11.625" style="5" customWidth="1"/>
  </cols>
  <sheetData>
    <row r="1" spans="1:15" ht="20.25" customHeight="1" x14ac:dyDescent="0.15">
      <c r="A1" s="36" t="str">
        <f>全体!A1</f>
        <v>宿泊旅行統計調査（2021年年間値）</v>
      </c>
    </row>
    <row r="2" spans="1:15" ht="20.25" customHeight="1" x14ac:dyDescent="0.15">
      <c r="A2" s="5" t="s">
        <v>33</v>
      </c>
    </row>
    <row r="3" spans="1:15" ht="20.25" customHeight="1" x14ac:dyDescent="0.15">
      <c r="A3" s="13" t="s">
        <v>12</v>
      </c>
      <c r="B3" s="6" t="s">
        <v>19</v>
      </c>
      <c r="C3" s="13" t="s">
        <v>0</v>
      </c>
      <c r="D3" s="13" t="s">
        <v>1</v>
      </c>
      <c r="E3" s="13" t="s">
        <v>2</v>
      </c>
      <c r="F3" s="13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8</v>
      </c>
      <c r="L3" s="13" t="s">
        <v>9</v>
      </c>
      <c r="M3" s="13" t="s">
        <v>10</v>
      </c>
      <c r="N3" s="13" t="s">
        <v>11</v>
      </c>
      <c r="O3" s="3" t="s">
        <v>20</v>
      </c>
    </row>
    <row r="4" spans="1:15" s="22" customFormat="1" x14ac:dyDescent="0.15">
      <c r="A4" s="41" t="s">
        <v>15</v>
      </c>
      <c r="B4" s="6" t="s">
        <v>42</v>
      </c>
      <c r="C4" s="4">
        <v>7010</v>
      </c>
      <c r="D4" s="4">
        <v>8850</v>
      </c>
      <c r="E4" s="4">
        <v>12030</v>
      </c>
      <c r="F4" s="4">
        <v>13220</v>
      </c>
      <c r="G4" s="4">
        <v>11410</v>
      </c>
      <c r="H4" s="4">
        <v>9710</v>
      </c>
      <c r="I4" s="4">
        <v>9540</v>
      </c>
      <c r="J4" s="4">
        <v>12750</v>
      </c>
      <c r="K4" s="4">
        <v>9630</v>
      </c>
      <c r="L4" s="4">
        <v>13860</v>
      </c>
      <c r="M4" s="4">
        <v>15290</v>
      </c>
      <c r="N4" s="4">
        <v>10280</v>
      </c>
      <c r="O4" s="4">
        <v>133560</v>
      </c>
    </row>
    <row r="5" spans="1:15" s="22" customFormat="1" x14ac:dyDescent="0.15">
      <c r="A5" s="41"/>
      <c r="B5" s="6" t="s">
        <v>43</v>
      </c>
      <c r="C5" s="4">
        <v>9130</v>
      </c>
      <c r="D5" s="4">
        <v>6590</v>
      </c>
      <c r="E5" s="4">
        <v>1700</v>
      </c>
      <c r="F5" s="4">
        <v>390</v>
      </c>
      <c r="G5" s="4">
        <v>180</v>
      </c>
      <c r="H5" s="4">
        <v>140</v>
      </c>
      <c r="I5" s="4">
        <v>450</v>
      </c>
      <c r="J5" s="4">
        <v>360</v>
      </c>
      <c r="K5" s="4">
        <v>360</v>
      </c>
      <c r="L5" s="4">
        <v>130</v>
      </c>
      <c r="M5" s="4">
        <v>270</v>
      </c>
      <c r="N5" s="4">
        <v>360</v>
      </c>
      <c r="O5" s="4">
        <v>20040</v>
      </c>
    </row>
    <row r="6" spans="1:15" s="22" customFormat="1" x14ac:dyDescent="0.15">
      <c r="A6" s="41"/>
      <c r="B6" s="6" t="s">
        <v>44</v>
      </c>
      <c r="C6" s="4">
        <v>200</v>
      </c>
      <c r="D6" s="4">
        <v>270</v>
      </c>
      <c r="E6" s="4">
        <v>3950</v>
      </c>
      <c r="F6" s="4">
        <v>340</v>
      </c>
      <c r="G6" s="4">
        <v>600</v>
      </c>
      <c r="H6" s="4">
        <v>270</v>
      </c>
      <c r="I6" s="4">
        <v>1270</v>
      </c>
      <c r="J6" s="4">
        <v>560</v>
      </c>
      <c r="K6" s="4">
        <v>350</v>
      </c>
      <c r="L6" s="4">
        <v>430</v>
      </c>
      <c r="M6" s="4">
        <v>1030</v>
      </c>
      <c r="N6" s="4">
        <v>350</v>
      </c>
      <c r="O6" s="4">
        <v>9630</v>
      </c>
    </row>
    <row r="7" spans="1:15" s="22" customFormat="1" x14ac:dyDescent="0.15">
      <c r="A7" s="41"/>
      <c r="B7" s="10" t="s">
        <v>46</v>
      </c>
      <c r="C7" s="29">
        <f>C6/C4*100-100</f>
        <v>-97.146932952924388</v>
      </c>
      <c r="D7" s="29">
        <f t="shared" ref="D7:O7" si="0">D6/D4*100-100</f>
        <v>-96.949152542372886</v>
      </c>
      <c r="E7" s="29">
        <f t="shared" si="0"/>
        <v>-67.165419783873645</v>
      </c>
      <c r="F7" s="29">
        <f t="shared" si="0"/>
        <v>-97.428139183055976</v>
      </c>
      <c r="G7" s="29">
        <f t="shared" si="0"/>
        <v>-94.74145486415425</v>
      </c>
      <c r="H7" s="29">
        <f t="shared" si="0"/>
        <v>-97.219361483007205</v>
      </c>
      <c r="I7" s="29">
        <f t="shared" si="0"/>
        <v>-86.687631027253673</v>
      </c>
      <c r="J7" s="29">
        <f t="shared" si="0"/>
        <v>-95.607843137254903</v>
      </c>
      <c r="K7" s="29">
        <f t="shared" si="0"/>
        <v>-96.365524402907582</v>
      </c>
      <c r="L7" s="29">
        <f t="shared" si="0"/>
        <v>-96.897546897546903</v>
      </c>
      <c r="M7" s="29">
        <f t="shared" si="0"/>
        <v>-93.263570961412682</v>
      </c>
      <c r="N7" s="29">
        <f t="shared" si="0"/>
        <v>-96.595330739299612</v>
      </c>
      <c r="O7" s="29">
        <f t="shared" si="0"/>
        <v>-92.789757412398927</v>
      </c>
    </row>
    <row r="8" spans="1:15" s="22" customFormat="1" x14ac:dyDescent="0.15">
      <c r="A8" s="41"/>
      <c r="B8" s="10" t="s">
        <v>45</v>
      </c>
      <c r="C8" s="29">
        <f>C6/C5*100-100</f>
        <v>-97.809419496166484</v>
      </c>
      <c r="D8" s="29">
        <f t="shared" ref="D8:O8" si="1">D6/D5*100-100</f>
        <v>-95.90288315629742</v>
      </c>
      <c r="E8" s="29">
        <f t="shared" si="1"/>
        <v>132.35294117647061</v>
      </c>
      <c r="F8" s="29">
        <f t="shared" si="1"/>
        <v>-12.820512820512818</v>
      </c>
      <c r="G8" s="29">
        <f t="shared" si="1"/>
        <v>233.33333333333337</v>
      </c>
      <c r="H8" s="29">
        <f t="shared" si="1"/>
        <v>92.857142857142861</v>
      </c>
      <c r="I8" s="29">
        <f t="shared" si="1"/>
        <v>182.22222222222223</v>
      </c>
      <c r="J8" s="29">
        <f t="shared" si="1"/>
        <v>55.555555555555571</v>
      </c>
      <c r="K8" s="29">
        <f t="shared" si="1"/>
        <v>-2.7777777777777857</v>
      </c>
      <c r="L8" s="29">
        <f t="shared" si="1"/>
        <v>230.76923076923077</v>
      </c>
      <c r="M8" s="29">
        <f t="shared" si="1"/>
        <v>281.48148148148147</v>
      </c>
      <c r="N8" s="29">
        <f t="shared" si="1"/>
        <v>-2.7777777777777857</v>
      </c>
      <c r="O8" s="29">
        <f t="shared" si="1"/>
        <v>-51.946107784431142</v>
      </c>
    </row>
    <row r="9" spans="1:15" s="22" customFormat="1" x14ac:dyDescent="0.15">
      <c r="A9" s="41" t="s">
        <v>16</v>
      </c>
      <c r="B9" s="6" t="s">
        <v>42</v>
      </c>
      <c r="C9" s="4">
        <v>35810</v>
      </c>
      <c r="D9" s="4">
        <v>46660</v>
      </c>
      <c r="E9" s="4">
        <v>63030</v>
      </c>
      <c r="F9" s="4">
        <v>62640</v>
      </c>
      <c r="G9" s="4">
        <v>79840</v>
      </c>
      <c r="H9" s="4">
        <v>52760</v>
      </c>
      <c r="I9" s="4">
        <v>73180</v>
      </c>
      <c r="J9" s="4">
        <v>70660</v>
      </c>
      <c r="K9" s="4">
        <v>62200</v>
      </c>
      <c r="L9" s="4">
        <v>112630</v>
      </c>
      <c r="M9" s="4">
        <v>69630</v>
      </c>
      <c r="N9" s="4">
        <v>42670</v>
      </c>
      <c r="O9" s="4">
        <v>771730</v>
      </c>
    </row>
    <row r="10" spans="1:15" s="22" customFormat="1" x14ac:dyDescent="0.15">
      <c r="A10" s="41"/>
      <c r="B10" s="6" t="s">
        <v>43</v>
      </c>
      <c r="C10" s="4">
        <v>40660</v>
      </c>
      <c r="D10" s="4">
        <v>21850</v>
      </c>
      <c r="E10" s="4">
        <v>6940</v>
      </c>
      <c r="F10" s="4">
        <v>1120</v>
      </c>
      <c r="G10" s="4">
        <v>680</v>
      </c>
      <c r="H10" s="4">
        <v>990</v>
      </c>
      <c r="I10" s="4">
        <v>1020</v>
      </c>
      <c r="J10" s="4">
        <v>1630</v>
      </c>
      <c r="K10" s="4">
        <v>1240</v>
      </c>
      <c r="L10" s="4">
        <v>1820</v>
      </c>
      <c r="M10" s="4">
        <v>1660</v>
      </c>
      <c r="N10" s="4">
        <v>1660</v>
      </c>
      <c r="O10" s="4">
        <v>81270</v>
      </c>
    </row>
    <row r="11" spans="1:15" s="22" customFormat="1" x14ac:dyDescent="0.15">
      <c r="A11" s="41"/>
      <c r="B11" s="6" t="s">
        <v>44</v>
      </c>
      <c r="C11" s="4">
        <v>1430</v>
      </c>
      <c r="D11" s="4">
        <v>1230</v>
      </c>
      <c r="E11" s="4">
        <v>1350</v>
      </c>
      <c r="F11" s="4">
        <v>740</v>
      </c>
      <c r="G11" s="4">
        <v>1410</v>
      </c>
      <c r="H11" s="4">
        <v>2040</v>
      </c>
      <c r="I11" s="4">
        <v>1870</v>
      </c>
      <c r="J11" s="4">
        <v>1830</v>
      </c>
      <c r="K11" s="4">
        <v>380</v>
      </c>
      <c r="L11" s="4">
        <v>470</v>
      </c>
      <c r="M11" s="4">
        <v>370</v>
      </c>
      <c r="N11" s="4">
        <v>430</v>
      </c>
      <c r="O11" s="4">
        <v>13530</v>
      </c>
    </row>
    <row r="12" spans="1:15" s="22" customFormat="1" x14ac:dyDescent="0.15">
      <c r="A12" s="41"/>
      <c r="B12" s="10" t="s">
        <v>46</v>
      </c>
      <c r="C12" s="29">
        <f>C11/C9*100-100</f>
        <v>-96.006702038536716</v>
      </c>
      <c r="D12" s="29">
        <f t="shared" ref="D12:O12" si="2">D11/D9*100-100</f>
        <v>-97.363909129875694</v>
      </c>
      <c r="E12" s="29">
        <f t="shared" si="2"/>
        <v>-97.858162779628742</v>
      </c>
      <c r="F12" s="29">
        <f t="shared" si="2"/>
        <v>-98.818646232439335</v>
      </c>
      <c r="G12" s="29">
        <f t="shared" si="2"/>
        <v>-98.233967935871746</v>
      </c>
      <c r="H12" s="29">
        <f t="shared" si="2"/>
        <v>-96.133434420015163</v>
      </c>
      <c r="I12" s="29">
        <f t="shared" si="2"/>
        <v>-97.444657010112053</v>
      </c>
      <c r="J12" s="29">
        <f t="shared" si="2"/>
        <v>-97.410133031418056</v>
      </c>
      <c r="K12" s="29">
        <f t="shared" si="2"/>
        <v>-99.38906752411576</v>
      </c>
      <c r="L12" s="29">
        <f t="shared" si="2"/>
        <v>-99.582704430435939</v>
      </c>
      <c r="M12" s="29">
        <f t="shared" si="2"/>
        <v>-99.46861984776676</v>
      </c>
      <c r="N12" s="29">
        <f t="shared" si="2"/>
        <v>-98.992266229200837</v>
      </c>
      <c r="O12" s="29">
        <f t="shared" si="2"/>
        <v>-98.246796159278503</v>
      </c>
    </row>
    <row r="13" spans="1:15" s="22" customFormat="1" x14ac:dyDescent="0.15">
      <c r="A13" s="41"/>
      <c r="B13" s="10" t="s">
        <v>45</v>
      </c>
      <c r="C13" s="29">
        <f>C11/C10*100-100</f>
        <v>-96.483030004918845</v>
      </c>
      <c r="D13" s="29">
        <f t="shared" ref="D13:O13" si="3">D11/D10*100-100</f>
        <v>-94.370709382151034</v>
      </c>
      <c r="E13" s="29">
        <f t="shared" si="3"/>
        <v>-80.547550432276665</v>
      </c>
      <c r="F13" s="29">
        <f t="shared" si="3"/>
        <v>-33.928571428571431</v>
      </c>
      <c r="G13" s="29">
        <f t="shared" si="3"/>
        <v>107.35294117647061</v>
      </c>
      <c r="H13" s="29">
        <f t="shared" si="3"/>
        <v>106.06060606060606</v>
      </c>
      <c r="I13" s="29">
        <f t="shared" si="3"/>
        <v>83.333333333333314</v>
      </c>
      <c r="J13" s="29">
        <f t="shared" si="3"/>
        <v>12.269938650306742</v>
      </c>
      <c r="K13" s="29">
        <f t="shared" si="3"/>
        <v>-69.354838709677423</v>
      </c>
      <c r="L13" s="29">
        <f t="shared" si="3"/>
        <v>-74.175824175824175</v>
      </c>
      <c r="M13" s="29">
        <f t="shared" si="3"/>
        <v>-77.710843373493972</v>
      </c>
      <c r="N13" s="29">
        <f t="shared" si="3"/>
        <v>-74.096385542168676</v>
      </c>
      <c r="O13" s="29">
        <f t="shared" si="3"/>
        <v>-83.35179032853452</v>
      </c>
    </row>
    <row r="14" spans="1:15" s="22" customFormat="1" x14ac:dyDescent="0.15">
      <c r="A14" s="41" t="s">
        <v>17</v>
      </c>
      <c r="B14" s="6" t="s">
        <v>42</v>
      </c>
      <c r="C14" s="4">
        <v>16640</v>
      </c>
      <c r="D14" s="4">
        <v>16540</v>
      </c>
      <c r="E14" s="4">
        <v>20080</v>
      </c>
      <c r="F14" s="4">
        <v>22730</v>
      </c>
      <c r="G14" s="4">
        <v>18280</v>
      </c>
      <c r="H14" s="4">
        <v>13910</v>
      </c>
      <c r="I14" s="4">
        <v>18200</v>
      </c>
      <c r="J14" s="4">
        <v>17120</v>
      </c>
      <c r="K14" s="4">
        <v>13590</v>
      </c>
      <c r="L14" s="4">
        <v>21550</v>
      </c>
      <c r="M14" s="4">
        <v>22520</v>
      </c>
      <c r="N14" s="4">
        <v>15110</v>
      </c>
      <c r="O14" s="4">
        <v>216270</v>
      </c>
    </row>
    <row r="15" spans="1:15" s="22" customFormat="1" x14ac:dyDescent="0.15">
      <c r="A15" s="41"/>
      <c r="B15" s="6" t="s">
        <v>43</v>
      </c>
      <c r="C15" s="4">
        <v>17680</v>
      </c>
      <c r="D15" s="4">
        <v>9880</v>
      </c>
      <c r="E15" s="4">
        <v>4020</v>
      </c>
      <c r="F15" s="4">
        <v>2350</v>
      </c>
      <c r="G15" s="4">
        <v>2190</v>
      </c>
      <c r="H15" s="4">
        <v>2820</v>
      </c>
      <c r="I15" s="4">
        <v>2310</v>
      </c>
      <c r="J15" s="4">
        <v>2750</v>
      </c>
      <c r="K15" s="4">
        <v>2590</v>
      </c>
      <c r="L15" s="4">
        <v>2940</v>
      </c>
      <c r="M15" s="4">
        <v>4180</v>
      </c>
      <c r="N15" s="4">
        <v>4050</v>
      </c>
      <c r="O15" s="4">
        <v>57760</v>
      </c>
    </row>
    <row r="16" spans="1:15" s="22" customFormat="1" x14ac:dyDescent="0.15">
      <c r="A16" s="41"/>
      <c r="B16" s="6" t="s">
        <v>44</v>
      </c>
      <c r="C16" s="4">
        <v>3430</v>
      </c>
      <c r="D16" s="4">
        <v>2840</v>
      </c>
      <c r="E16" s="4">
        <v>2570</v>
      </c>
      <c r="F16" s="4">
        <v>1770</v>
      </c>
      <c r="G16" s="4">
        <v>3030</v>
      </c>
      <c r="H16" s="4">
        <v>2120</v>
      </c>
      <c r="I16" s="4">
        <v>2470</v>
      </c>
      <c r="J16" s="4">
        <v>2090</v>
      </c>
      <c r="K16" s="4">
        <v>1830</v>
      </c>
      <c r="L16" s="4">
        <v>2580</v>
      </c>
      <c r="M16" s="4">
        <v>1960</v>
      </c>
      <c r="N16" s="4">
        <v>8580</v>
      </c>
      <c r="O16" s="4">
        <v>35280</v>
      </c>
    </row>
    <row r="17" spans="1:15" s="22" customFormat="1" x14ac:dyDescent="0.15">
      <c r="A17" s="41"/>
      <c r="B17" s="10" t="s">
        <v>46</v>
      </c>
      <c r="C17" s="29">
        <f>C16/C14*100-100</f>
        <v>-79.387019230769226</v>
      </c>
      <c r="D17" s="29">
        <f t="shared" ref="D17:O17" si="4">D16/D14*100-100</f>
        <v>-82.829504232164453</v>
      </c>
      <c r="E17" s="29">
        <f t="shared" si="4"/>
        <v>-87.201195219123505</v>
      </c>
      <c r="F17" s="29">
        <f t="shared" si="4"/>
        <v>-92.21293444786626</v>
      </c>
      <c r="G17" s="29">
        <f t="shared" si="4"/>
        <v>-83.424507658643321</v>
      </c>
      <c r="H17" s="29">
        <f t="shared" si="4"/>
        <v>-84.759166067577283</v>
      </c>
      <c r="I17" s="29">
        <f t="shared" si="4"/>
        <v>-86.428571428571431</v>
      </c>
      <c r="J17" s="29">
        <f t="shared" si="4"/>
        <v>-87.79205607476635</v>
      </c>
      <c r="K17" s="29">
        <f t="shared" si="4"/>
        <v>-86.534216335540833</v>
      </c>
      <c r="L17" s="29">
        <f t="shared" si="4"/>
        <v>-88.027842227378187</v>
      </c>
      <c r="M17" s="29">
        <f t="shared" si="4"/>
        <v>-91.296625222024872</v>
      </c>
      <c r="N17" s="29">
        <f t="shared" si="4"/>
        <v>-43.216412971542027</v>
      </c>
      <c r="O17" s="29">
        <f t="shared" si="4"/>
        <v>-83.68705784436122</v>
      </c>
    </row>
    <row r="18" spans="1:15" s="22" customFormat="1" x14ac:dyDescent="0.15">
      <c r="A18" s="41"/>
      <c r="B18" s="10" t="s">
        <v>45</v>
      </c>
      <c r="C18" s="29">
        <f>C16/C15*100-100</f>
        <v>-80.59954751131221</v>
      </c>
      <c r="D18" s="29">
        <f t="shared" ref="D18:O18" si="5">D16/D15*100-100</f>
        <v>-71.255060728744937</v>
      </c>
      <c r="E18" s="29">
        <f t="shared" si="5"/>
        <v>-36.069651741293526</v>
      </c>
      <c r="F18" s="29">
        <f t="shared" si="5"/>
        <v>-24.680851063829792</v>
      </c>
      <c r="G18" s="29">
        <f t="shared" si="5"/>
        <v>38.356164383561634</v>
      </c>
      <c r="H18" s="29">
        <f t="shared" si="5"/>
        <v>-24.822695035460995</v>
      </c>
      <c r="I18" s="29">
        <f t="shared" si="5"/>
        <v>6.9264069264069406</v>
      </c>
      <c r="J18" s="29">
        <f t="shared" si="5"/>
        <v>-24</v>
      </c>
      <c r="K18" s="29">
        <f t="shared" si="5"/>
        <v>-29.343629343629345</v>
      </c>
      <c r="L18" s="29">
        <f t="shared" si="5"/>
        <v>-12.244897959183675</v>
      </c>
      <c r="M18" s="29">
        <f t="shared" si="5"/>
        <v>-53.110047846889955</v>
      </c>
      <c r="N18" s="29">
        <f t="shared" si="5"/>
        <v>111.85185185185188</v>
      </c>
      <c r="O18" s="29">
        <f t="shared" si="5"/>
        <v>-38.919667590027693</v>
      </c>
    </row>
    <row r="19" spans="1:15" s="22" customFormat="1" x14ac:dyDescent="0.15">
      <c r="A19" s="41" t="s">
        <v>18</v>
      </c>
      <c r="B19" s="6" t="s">
        <v>42</v>
      </c>
      <c r="C19" s="4">
        <v>4270</v>
      </c>
      <c r="D19" s="4">
        <v>7220</v>
      </c>
      <c r="E19" s="4">
        <v>10750</v>
      </c>
      <c r="F19" s="4">
        <v>7870</v>
      </c>
      <c r="G19" s="4">
        <v>7250</v>
      </c>
      <c r="H19" s="4">
        <v>6990</v>
      </c>
      <c r="I19" s="4">
        <v>7980</v>
      </c>
      <c r="J19" s="4">
        <v>9150</v>
      </c>
      <c r="K19" s="4">
        <v>6670</v>
      </c>
      <c r="L19" s="4">
        <v>10220</v>
      </c>
      <c r="M19" s="4">
        <v>10490</v>
      </c>
      <c r="N19" s="4">
        <v>6510</v>
      </c>
      <c r="O19" s="4">
        <v>95360</v>
      </c>
    </row>
    <row r="20" spans="1:15" s="22" customFormat="1" x14ac:dyDescent="0.15">
      <c r="A20" s="41"/>
      <c r="B20" s="6" t="s">
        <v>43</v>
      </c>
      <c r="C20" s="4">
        <v>6380</v>
      </c>
      <c r="D20" s="4">
        <v>4830</v>
      </c>
      <c r="E20" s="4">
        <v>1290</v>
      </c>
      <c r="F20" s="4">
        <v>300</v>
      </c>
      <c r="G20" s="4">
        <v>230</v>
      </c>
      <c r="H20" s="4">
        <v>540</v>
      </c>
      <c r="I20" s="4">
        <v>620</v>
      </c>
      <c r="J20" s="4">
        <v>710</v>
      </c>
      <c r="K20" s="4">
        <v>410</v>
      </c>
      <c r="L20" s="4">
        <v>610</v>
      </c>
      <c r="M20" s="4">
        <v>560</v>
      </c>
      <c r="N20" s="4">
        <v>510</v>
      </c>
      <c r="O20" s="4">
        <v>17000</v>
      </c>
    </row>
    <row r="21" spans="1:15" s="22" customFormat="1" x14ac:dyDescent="0.15">
      <c r="A21" s="41"/>
      <c r="B21" s="6" t="s">
        <v>44</v>
      </c>
      <c r="C21" s="4">
        <v>1740</v>
      </c>
      <c r="D21" s="4">
        <v>150</v>
      </c>
      <c r="E21" s="4">
        <v>410</v>
      </c>
      <c r="F21" s="4">
        <v>420</v>
      </c>
      <c r="G21" s="4">
        <v>410</v>
      </c>
      <c r="H21" s="4">
        <v>100</v>
      </c>
      <c r="I21" s="4">
        <v>1670</v>
      </c>
      <c r="J21" s="4">
        <v>2270</v>
      </c>
      <c r="K21" s="4">
        <v>140</v>
      </c>
      <c r="L21" s="4">
        <v>170</v>
      </c>
      <c r="M21" s="4">
        <v>270</v>
      </c>
      <c r="N21" s="4">
        <v>990</v>
      </c>
      <c r="O21" s="4">
        <v>8750</v>
      </c>
    </row>
    <row r="22" spans="1:15" s="22" customFormat="1" x14ac:dyDescent="0.15">
      <c r="A22" s="41"/>
      <c r="B22" s="10" t="s">
        <v>46</v>
      </c>
      <c r="C22" s="29">
        <f>C21/C19*100-100</f>
        <v>-59.250585480093676</v>
      </c>
      <c r="D22" s="29">
        <f t="shared" ref="D22:O22" si="6">D21/D19*100-100</f>
        <v>-97.92243767313019</v>
      </c>
      <c r="E22" s="29">
        <f t="shared" si="6"/>
        <v>-96.186046511627907</v>
      </c>
      <c r="F22" s="29">
        <f t="shared" si="6"/>
        <v>-94.663278271918685</v>
      </c>
      <c r="G22" s="29">
        <f t="shared" si="6"/>
        <v>-94.34482758620689</v>
      </c>
      <c r="H22" s="29">
        <f t="shared" si="6"/>
        <v>-98.569384835479255</v>
      </c>
      <c r="I22" s="29">
        <f t="shared" si="6"/>
        <v>-79.072681704260646</v>
      </c>
      <c r="J22" s="29">
        <f t="shared" si="6"/>
        <v>-75.191256830601091</v>
      </c>
      <c r="K22" s="29">
        <f t="shared" si="6"/>
        <v>-97.901049475262369</v>
      </c>
      <c r="L22" s="29">
        <f t="shared" si="6"/>
        <v>-98.336594911937382</v>
      </c>
      <c r="M22" s="29">
        <f t="shared" si="6"/>
        <v>-97.426120114394664</v>
      </c>
      <c r="N22" s="29">
        <f t="shared" si="6"/>
        <v>-84.792626728110605</v>
      </c>
      <c r="O22" s="29">
        <f t="shared" si="6"/>
        <v>-90.824244966442947</v>
      </c>
    </row>
    <row r="23" spans="1:15" s="22" customFormat="1" x14ac:dyDescent="0.15">
      <c r="A23" s="41"/>
      <c r="B23" s="10" t="s">
        <v>45</v>
      </c>
      <c r="C23" s="29">
        <f>C21/C20*100-100</f>
        <v>-72.727272727272734</v>
      </c>
      <c r="D23" s="29">
        <f t="shared" ref="D23:O23" si="7">D21/D20*100-100</f>
        <v>-96.894409937888199</v>
      </c>
      <c r="E23" s="29">
        <f t="shared" si="7"/>
        <v>-68.217054263565899</v>
      </c>
      <c r="F23" s="29">
        <f t="shared" si="7"/>
        <v>40</v>
      </c>
      <c r="G23" s="29">
        <f t="shared" si="7"/>
        <v>78.260869565217376</v>
      </c>
      <c r="H23" s="29">
        <f t="shared" si="7"/>
        <v>-81.481481481481481</v>
      </c>
      <c r="I23" s="29">
        <f t="shared" si="7"/>
        <v>169.35483870967738</v>
      </c>
      <c r="J23" s="29">
        <f t="shared" si="7"/>
        <v>219.71830985915494</v>
      </c>
      <c r="K23" s="29">
        <f t="shared" si="7"/>
        <v>-65.853658536585357</v>
      </c>
      <c r="L23" s="29">
        <f t="shared" si="7"/>
        <v>-72.131147540983605</v>
      </c>
      <c r="M23" s="29">
        <f t="shared" si="7"/>
        <v>-51.785714285714285</v>
      </c>
      <c r="N23" s="29">
        <f t="shared" si="7"/>
        <v>94.117647058823536</v>
      </c>
      <c r="O23" s="29">
        <f t="shared" si="7"/>
        <v>-48.529411764705884</v>
      </c>
    </row>
    <row r="24" spans="1:15" s="22" customFormat="1" x14ac:dyDescent="0.15">
      <c r="A24" s="41" t="s">
        <v>14</v>
      </c>
      <c r="B24" s="6" t="s">
        <v>42</v>
      </c>
      <c r="C24" s="4">
        <v>63730</v>
      </c>
      <c r="D24" s="4">
        <v>79270</v>
      </c>
      <c r="E24" s="4">
        <v>105890</v>
      </c>
      <c r="F24" s="4">
        <v>106470</v>
      </c>
      <c r="G24" s="4">
        <v>116780</v>
      </c>
      <c r="H24" s="4">
        <v>83360</v>
      </c>
      <c r="I24" s="4">
        <v>108900</v>
      </c>
      <c r="J24" s="4">
        <v>109680</v>
      </c>
      <c r="K24" s="4">
        <v>92090</v>
      </c>
      <c r="L24" s="4">
        <v>158260</v>
      </c>
      <c r="M24" s="4">
        <v>117930</v>
      </c>
      <c r="N24" s="4">
        <v>74560</v>
      </c>
      <c r="O24" s="4">
        <v>1216920</v>
      </c>
    </row>
    <row r="25" spans="1:15" s="22" customFormat="1" x14ac:dyDescent="0.15">
      <c r="A25" s="41"/>
      <c r="B25" s="6" t="s">
        <v>43</v>
      </c>
      <c r="C25" s="4">
        <v>73850</v>
      </c>
      <c r="D25" s="4">
        <v>43150</v>
      </c>
      <c r="E25" s="4">
        <v>13950</v>
      </c>
      <c r="F25" s="4">
        <v>4160</v>
      </c>
      <c r="G25" s="4">
        <v>3270</v>
      </c>
      <c r="H25" s="4">
        <v>4490</v>
      </c>
      <c r="I25" s="4">
        <v>4400</v>
      </c>
      <c r="J25" s="4">
        <v>5450</v>
      </c>
      <c r="K25" s="4">
        <v>4600</v>
      </c>
      <c r="L25" s="4">
        <v>5490</v>
      </c>
      <c r="M25" s="4">
        <v>6670</v>
      </c>
      <c r="N25" s="4">
        <v>6570</v>
      </c>
      <c r="O25" s="4">
        <v>176070</v>
      </c>
    </row>
    <row r="26" spans="1:15" s="22" customFormat="1" x14ac:dyDescent="0.15">
      <c r="A26" s="41"/>
      <c r="B26" s="6" t="s">
        <v>44</v>
      </c>
      <c r="C26" s="4">
        <v>6800</v>
      </c>
      <c r="D26" s="4">
        <v>4490</v>
      </c>
      <c r="E26" s="4">
        <v>8280</v>
      </c>
      <c r="F26" s="4">
        <v>3270</v>
      </c>
      <c r="G26" s="4">
        <v>5450</v>
      </c>
      <c r="H26" s="4">
        <v>4540</v>
      </c>
      <c r="I26" s="4">
        <v>7270</v>
      </c>
      <c r="J26" s="4">
        <v>6760</v>
      </c>
      <c r="K26" s="4">
        <v>2700</v>
      </c>
      <c r="L26" s="4">
        <v>3650</v>
      </c>
      <c r="M26" s="4">
        <v>3630</v>
      </c>
      <c r="N26" s="4">
        <v>10350</v>
      </c>
      <c r="O26" s="4">
        <v>67180</v>
      </c>
    </row>
    <row r="27" spans="1:15" s="22" customFormat="1" x14ac:dyDescent="0.15">
      <c r="A27" s="41"/>
      <c r="B27" s="10" t="s">
        <v>46</v>
      </c>
      <c r="C27" s="29">
        <f>C26/C24*100-100</f>
        <v>-89.329985877922482</v>
      </c>
      <c r="D27" s="29">
        <f t="shared" ref="D27:O27" si="8">D26/D24*100-100</f>
        <v>-94.335814305538037</v>
      </c>
      <c r="E27" s="29">
        <f t="shared" si="8"/>
        <v>-92.180564736991215</v>
      </c>
      <c r="F27" s="29">
        <f t="shared" si="8"/>
        <v>-96.928712313327694</v>
      </c>
      <c r="G27" s="29">
        <f t="shared" si="8"/>
        <v>-95.333104983730095</v>
      </c>
      <c r="H27" s="29">
        <f t="shared" si="8"/>
        <v>-94.553742802303262</v>
      </c>
      <c r="I27" s="29">
        <f t="shared" si="8"/>
        <v>-93.324150596877871</v>
      </c>
      <c r="J27" s="29">
        <f t="shared" si="8"/>
        <v>-93.836615609044486</v>
      </c>
      <c r="K27" s="29">
        <f t="shared" si="8"/>
        <v>-97.068085568465634</v>
      </c>
      <c r="L27" s="29">
        <f t="shared" si="8"/>
        <v>-97.693668646531023</v>
      </c>
      <c r="M27" s="29">
        <f t="shared" si="8"/>
        <v>-96.921902823708976</v>
      </c>
      <c r="N27" s="29">
        <f t="shared" si="8"/>
        <v>-86.118562231759654</v>
      </c>
      <c r="O27" s="29">
        <f t="shared" si="8"/>
        <v>-94.479505637182399</v>
      </c>
    </row>
    <row r="28" spans="1:15" s="22" customFormat="1" x14ac:dyDescent="0.15">
      <c r="A28" s="41"/>
      <c r="B28" s="10" t="s">
        <v>45</v>
      </c>
      <c r="C28" s="29">
        <f>C26/C25*100-100</f>
        <v>-90.792146242383211</v>
      </c>
      <c r="D28" s="29">
        <f t="shared" ref="D28:O28" si="9">D26/D25*100-100</f>
        <v>-89.594438006952487</v>
      </c>
      <c r="E28" s="29">
        <f t="shared" si="9"/>
        <v>-40.645161290322584</v>
      </c>
      <c r="F28" s="29">
        <f t="shared" si="9"/>
        <v>-21.394230769230774</v>
      </c>
      <c r="G28" s="29">
        <f t="shared" si="9"/>
        <v>66.666666666666686</v>
      </c>
      <c r="H28" s="29">
        <f t="shared" si="9"/>
        <v>1.1135857461024585</v>
      </c>
      <c r="I28" s="29">
        <f t="shared" si="9"/>
        <v>65.227272727272748</v>
      </c>
      <c r="J28" s="29">
        <f t="shared" si="9"/>
        <v>24.036697247706428</v>
      </c>
      <c r="K28" s="29">
        <f t="shared" si="9"/>
        <v>-41.304347826086953</v>
      </c>
      <c r="L28" s="29">
        <f t="shared" si="9"/>
        <v>-33.515482695810562</v>
      </c>
      <c r="M28" s="29">
        <f t="shared" si="9"/>
        <v>-45.57721139430285</v>
      </c>
      <c r="N28" s="29">
        <f t="shared" si="9"/>
        <v>57.534246575342479</v>
      </c>
      <c r="O28" s="29">
        <f t="shared" si="9"/>
        <v>-61.844720849662068</v>
      </c>
    </row>
    <row r="29" spans="1:15" s="22" customFormat="1" x14ac:dyDescent="0.15">
      <c r="A29" s="41" t="s">
        <v>13</v>
      </c>
      <c r="B29" s="6" t="s">
        <v>42</v>
      </c>
      <c r="C29" s="2">
        <v>9208780</v>
      </c>
      <c r="D29" s="2">
        <v>9276270</v>
      </c>
      <c r="E29" s="2">
        <v>9515070</v>
      </c>
      <c r="F29" s="2">
        <v>11284480</v>
      </c>
      <c r="G29" s="14">
        <v>9727570</v>
      </c>
      <c r="H29" s="14">
        <v>9586990</v>
      </c>
      <c r="I29" s="14">
        <v>10801410</v>
      </c>
      <c r="J29" s="14">
        <v>9486460</v>
      </c>
      <c r="K29" s="14">
        <v>8260400</v>
      </c>
      <c r="L29" s="14">
        <v>10262020</v>
      </c>
      <c r="M29" s="14">
        <v>9064070</v>
      </c>
      <c r="N29" s="14">
        <v>9182820</v>
      </c>
      <c r="O29" s="4">
        <v>115656350</v>
      </c>
    </row>
    <row r="30" spans="1:15" s="22" customFormat="1" x14ac:dyDescent="0.15">
      <c r="A30" s="41"/>
      <c r="B30" s="6" t="s">
        <v>43</v>
      </c>
      <c r="C30" s="2">
        <v>10937320</v>
      </c>
      <c r="D30" s="2">
        <v>5470440</v>
      </c>
      <c r="E30" s="2">
        <v>1286860</v>
      </c>
      <c r="F30" s="2">
        <v>247680</v>
      </c>
      <c r="G30" s="4">
        <v>169950</v>
      </c>
      <c r="H30" s="4">
        <v>200450</v>
      </c>
      <c r="I30" s="4">
        <v>232540</v>
      </c>
      <c r="J30" s="4">
        <v>251260</v>
      </c>
      <c r="K30" s="4">
        <v>225740</v>
      </c>
      <c r="L30" s="2">
        <v>301930</v>
      </c>
      <c r="M30" s="4">
        <v>470820</v>
      </c>
      <c r="N30" s="4">
        <v>550200</v>
      </c>
      <c r="O30" s="4">
        <v>20345180</v>
      </c>
    </row>
    <row r="31" spans="1:15" s="22" customFormat="1" x14ac:dyDescent="0.15">
      <c r="A31" s="41"/>
      <c r="B31" s="6" t="s">
        <v>44</v>
      </c>
      <c r="C31" s="1">
        <v>462290</v>
      </c>
      <c r="D31" s="1">
        <v>208690</v>
      </c>
      <c r="E31" s="26">
        <v>267770</v>
      </c>
      <c r="F31" s="1">
        <v>228470</v>
      </c>
      <c r="G31" s="1">
        <v>238970</v>
      </c>
      <c r="H31" s="1">
        <v>245430</v>
      </c>
      <c r="I31" s="1">
        <v>784720</v>
      </c>
      <c r="J31" s="14">
        <v>612700</v>
      </c>
      <c r="K31" s="14">
        <v>292360</v>
      </c>
      <c r="L31" s="2">
        <v>311630</v>
      </c>
      <c r="M31" s="14">
        <v>334060</v>
      </c>
      <c r="N31" s="14">
        <v>330070</v>
      </c>
      <c r="O31" s="4">
        <v>4317140</v>
      </c>
    </row>
    <row r="32" spans="1:15" s="22" customFormat="1" x14ac:dyDescent="0.15">
      <c r="A32" s="41"/>
      <c r="B32" s="10" t="s">
        <v>46</v>
      </c>
      <c r="C32" s="29">
        <f>C31/C29*100-100</f>
        <v>-94.979899617538919</v>
      </c>
      <c r="D32" s="29">
        <f t="shared" ref="D32:O32" si="10">D31/D29*100-100</f>
        <v>-97.750281093586111</v>
      </c>
      <c r="E32" s="29">
        <f t="shared" si="10"/>
        <v>-97.185832579266361</v>
      </c>
      <c r="F32" s="29">
        <f t="shared" si="10"/>
        <v>-97.975360849591652</v>
      </c>
      <c r="G32" s="29">
        <f t="shared" si="10"/>
        <v>-97.543374141743513</v>
      </c>
      <c r="H32" s="29">
        <f t="shared" si="10"/>
        <v>-97.439968123467324</v>
      </c>
      <c r="I32" s="29">
        <f t="shared" si="10"/>
        <v>-92.735022557240214</v>
      </c>
      <c r="J32" s="29">
        <f t="shared" si="10"/>
        <v>-93.541320998560053</v>
      </c>
      <c r="K32" s="29">
        <f t="shared" si="10"/>
        <v>-96.460704082126767</v>
      </c>
      <c r="L32" s="29">
        <f t="shared" si="10"/>
        <v>-96.963268440326559</v>
      </c>
      <c r="M32" s="29">
        <f t="shared" si="10"/>
        <v>-96.314459177830713</v>
      </c>
      <c r="N32" s="29">
        <f t="shared" si="10"/>
        <v>-96.405570402120475</v>
      </c>
      <c r="O32" s="29">
        <f t="shared" si="10"/>
        <v>-96.267269371720616</v>
      </c>
    </row>
    <row r="33" spans="1:15" s="22" customFormat="1" x14ac:dyDescent="0.15">
      <c r="A33" s="41"/>
      <c r="B33" s="10" t="s">
        <v>45</v>
      </c>
      <c r="C33" s="29">
        <f>C31/C30*100-100</f>
        <v>-95.773279011677445</v>
      </c>
      <c r="D33" s="29">
        <f t="shared" ref="D33:O33" si="11">D31/D30*100-100</f>
        <v>-96.185133188555213</v>
      </c>
      <c r="E33" s="29">
        <f t="shared" si="11"/>
        <v>-79.191986696299523</v>
      </c>
      <c r="F33" s="29">
        <f t="shared" si="11"/>
        <v>-7.7559754521963811</v>
      </c>
      <c r="G33" s="29">
        <f t="shared" si="11"/>
        <v>40.611944689614603</v>
      </c>
      <c r="H33" s="29">
        <f t="shared" si="11"/>
        <v>22.43951110002493</v>
      </c>
      <c r="I33" s="29">
        <f t="shared" si="11"/>
        <v>237.45592156188184</v>
      </c>
      <c r="J33" s="29">
        <f t="shared" si="11"/>
        <v>143.85099100533313</v>
      </c>
      <c r="K33" s="29">
        <f t="shared" si="11"/>
        <v>29.511827766456975</v>
      </c>
      <c r="L33" s="29">
        <f t="shared" si="11"/>
        <v>3.2126651872950589</v>
      </c>
      <c r="M33" s="29">
        <f t="shared" si="11"/>
        <v>-29.047194256828519</v>
      </c>
      <c r="N33" s="29">
        <f t="shared" si="11"/>
        <v>-40.009087604507457</v>
      </c>
      <c r="O33" s="29">
        <f t="shared" si="11"/>
        <v>-78.780526886466475</v>
      </c>
    </row>
    <row r="34" spans="1:15" ht="22.5" customHeight="1" x14ac:dyDescent="0.15">
      <c r="O34" s="20" t="s">
        <v>41</v>
      </c>
    </row>
  </sheetData>
  <mergeCells count="6">
    <mergeCell ref="A29:A33"/>
    <mergeCell ref="A24:A28"/>
    <mergeCell ref="A4:A8"/>
    <mergeCell ref="A9:A13"/>
    <mergeCell ref="A14:A18"/>
    <mergeCell ref="A19:A23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4"/>
  <sheetViews>
    <sheetView zoomScaleNormal="100" workbookViewId="0"/>
  </sheetViews>
  <sheetFormatPr defaultRowHeight="13.5" x14ac:dyDescent="0.15"/>
  <cols>
    <col min="1" max="1" width="7.125" style="5" customWidth="1"/>
    <col min="2" max="2" width="15.375" style="5" customWidth="1"/>
    <col min="3" max="14" width="10.75" style="5" customWidth="1"/>
    <col min="15" max="15" width="11.875" style="5" customWidth="1"/>
  </cols>
  <sheetData>
    <row r="1" spans="1:15" ht="20.25" customHeight="1" x14ac:dyDescent="0.15">
      <c r="A1" s="36" t="str">
        <f>全体!A1</f>
        <v>宿泊旅行統計調査（2021年年間値）</v>
      </c>
    </row>
    <row r="2" spans="1:15" ht="20.25" customHeight="1" x14ac:dyDescent="0.15">
      <c r="A2" s="11" t="s">
        <v>34</v>
      </c>
    </row>
    <row r="3" spans="1:15" s="22" customFormat="1" ht="19.5" customHeight="1" x14ac:dyDescent="0.15">
      <c r="A3" s="27" t="s">
        <v>12</v>
      </c>
      <c r="B3" s="6" t="s">
        <v>19</v>
      </c>
      <c r="C3" s="27" t="s">
        <v>0</v>
      </c>
      <c r="D3" s="27" t="s">
        <v>1</v>
      </c>
      <c r="E3" s="27" t="s">
        <v>2</v>
      </c>
      <c r="F3" s="27" t="s">
        <v>3</v>
      </c>
      <c r="G3" s="27" t="s">
        <v>4</v>
      </c>
      <c r="H3" s="27" t="s">
        <v>5</v>
      </c>
      <c r="I3" s="27" t="s">
        <v>6</v>
      </c>
      <c r="J3" s="27" t="s">
        <v>7</v>
      </c>
      <c r="K3" s="27" t="s">
        <v>8</v>
      </c>
      <c r="L3" s="27" t="s">
        <v>9</v>
      </c>
      <c r="M3" s="27" t="s">
        <v>10</v>
      </c>
      <c r="N3" s="27" t="s">
        <v>11</v>
      </c>
      <c r="O3" s="28" t="s">
        <v>20</v>
      </c>
    </row>
    <row r="4" spans="1:15" s="22" customFormat="1" x14ac:dyDescent="0.15">
      <c r="A4" s="42" t="s">
        <v>15</v>
      </c>
      <c r="B4" s="6" t="s">
        <v>42</v>
      </c>
      <c r="C4" s="4">
        <f>全体!C4-外国人!C4</f>
        <v>151880</v>
      </c>
      <c r="D4" s="4">
        <f>全体!D4-外国人!D4</f>
        <v>148880</v>
      </c>
      <c r="E4" s="4">
        <f>全体!E4-外国人!E4</f>
        <v>207200</v>
      </c>
      <c r="F4" s="4">
        <f>全体!F4-外国人!F4</f>
        <v>214250</v>
      </c>
      <c r="G4" s="4">
        <f>全体!G4-外国人!G4</f>
        <v>240640</v>
      </c>
      <c r="H4" s="4">
        <f>全体!H4-外国人!H4</f>
        <v>175180</v>
      </c>
      <c r="I4" s="4">
        <f>全体!I4-外国人!I4</f>
        <v>200180</v>
      </c>
      <c r="J4" s="4">
        <f>全体!J4-外国人!J4</f>
        <v>276470</v>
      </c>
      <c r="K4" s="4">
        <f>全体!K4-外国人!K4</f>
        <v>197080</v>
      </c>
      <c r="L4" s="4">
        <f>全体!L4-外国人!L4</f>
        <v>227250</v>
      </c>
      <c r="M4" s="4">
        <f>全体!M4-外国人!M4</f>
        <v>220850</v>
      </c>
      <c r="N4" s="4">
        <f>全体!N4-外国人!N4</f>
        <v>175100</v>
      </c>
      <c r="O4" s="4">
        <f>全体!O4-外国人!O4</f>
        <v>2434990</v>
      </c>
    </row>
    <row r="5" spans="1:15" s="22" customFormat="1" x14ac:dyDescent="0.15">
      <c r="A5" s="43"/>
      <c r="B5" s="6" t="s">
        <v>43</v>
      </c>
      <c r="C5" s="4">
        <f>全体!C5-外国人!C5</f>
        <v>145490</v>
      </c>
      <c r="D5" s="4">
        <f>全体!D5-外国人!D5</f>
        <v>142540</v>
      </c>
      <c r="E5" s="4">
        <f>全体!E5-外国人!E5</f>
        <v>112110</v>
      </c>
      <c r="F5" s="4">
        <f>全体!F5-外国人!F5</f>
        <v>44880</v>
      </c>
      <c r="G5" s="4">
        <f>全体!G5-外国人!G5</f>
        <v>32800</v>
      </c>
      <c r="H5" s="4">
        <f>全体!H5-外国人!H5</f>
        <v>71390</v>
      </c>
      <c r="I5" s="4">
        <f>全体!I5-外国人!I5</f>
        <v>119830</v>
      </c>
      <c r="J5" s="4">
        <f>全体!J5-外国人!J5</f>
        <v>153950</v>
      </c>
      <c r="K5" s="4">
        <f>全体!K5-外国人!K5</f>
        <v>127130</v>
      </c>
      <c r="L5" s="4">
        <f>全体!L5-外国人!L5</f>
        <v>146350</v>
      </c>
      <c r="M5" s="4">
        <f>全体!M5-外国人!M5</f>
        <v>171060</v>
      </c>
      <c r="N5" s="4">
        <f>全体!N5-外国人!N5</f>
        <v>161200</v>
      </c>
      <c r="O5" s="4">
        <f>全体!O5-外国人!O5</f>
        <v>1428740</v>
      </c>
    </row>
    <row r="6" spans="1:15" s="22" customFormat="1" x14ac:dyDescent="0.15">
      <c r="A6" s="43"/>
      <c r="B6" s="6" t="s">
        <v>44</v>
      </c>
      <c r="C6" s="4">
        <f>全体!C6-外国人!C6</f>
        <v>76740</v>
      </c>
      <c r="D6" s="4">
        <f>全体!D6-外国人!D6</f>
        <v>93500</v>
      </c>
      <c r="E6" s="4">
        <f>全体!E6-外国人!E6</f>
        <v>145680</v>
      </c>
      <c r="F6" s="4">
        <f>全体!F6-外国人!F6</f>
        <v>125050</v>
      </c>
      <c r="G6" s="4">
        <f>全体!G6-外国人!G6</f>
        <v>99900</v>
      </c>
      <c r="H6" s="4">
        <f>全体!H6-外国人!H6</f>
        <v>100930</v>
      </c>
      <c r="I6" s="4">
        <f>全体!I6-外国人!I6</f>
        <v>152210</v>
      </c>
      <c r="J6" s="4">
        <f>全体!J6-外国人!J6</f>
        <v>158130</v>
      </c>
      <c r="K6" s="4">
        <f>全体!K6-外国人!K6</f>
        <v>123320</v>
      </c>
      <c r="L6" s="4">
        <f>全体!L6-外国人!L6</f>
        <v>161990</v>
      </c>
      <c r="M6" s="4">
        <f>全体!M6-外国人!M6</f>
        <v>162970</v>
      </c>
      <c r="N6" s="4">
        <f>全体!N6-外国人!N6</f>
        <v>189560</v>
      </c>
      <c r="O6" s="4">
        <f>全体!O6-外国人!O6</f>
        <v>1589970</v>
      </c>
    </row>
    <row r="7" spans="1:15" s="22" customFormat="1" x14ac:dyDescent="0.15">
      <c r="A7" s="43"/>
      <c r="B7" s="10" t="s">
        <v>46</v>
      </c>
      <c r="C7" s="29">
        <f>C6/C4*100-100</f>
        <v>-49.473268369765599</v>
      </c>
      <c r="D7" s="29">
        <f t="shared" ref="D7:O7" si="0">D6/D4*100-100</f>
        <v>-37.197743148844708</v>
      </c>
      <c r="E7" s="29">
        <f t="shared" si="0"/>
        <v>-29.691119691119695</v>
      </c>
      <c r="F7" s="29">
        <f t="shared" si="0"/>
        <v>-41.633605600933485</v>
      </c>
      <c r="G7" s="29">
        <f t="shared" si="0"/>
        <v>-58.485704787234042</v>
      </c>
      <c r="H7" s="29">
        <f t="shared" si="0"/>
        <v>-42.384975453818932</v>
      </c>
      <c r="I7" s="29">
        <f t="shared" si="0"/>
        <v>-23.963432910380661</v>
      </c>
      <c r="J7" s="29">
        <f t="shared" si="0"/>
        <v>-42.803920859406084</v>
      </c>
      <c r="K7" s="29">
        <f t="shared" si="0"/>
        <v>-37.426425816927136</v>
      </c>
      <c r="L7" s="29">
        <f t="shared" si="0"/>
        <v>-28.717271727172715</v>
      </c>
      <c r="M7" s="29">
        <f t="shared" si="0"/>
        <v>-26.207833371066329</v>
      </c>
      <c r="N7" s="29">
        <f t="shared" si="0"/>
        <v>8.258138206738991</v>
      </c>
      <c r="O7" s="29">
        <f t="shared" si="0"/>
        <v>-34.703222600503494</v>
      </c>
    </row>
    <row r="8" spans="1:15" s="22" customFormat="1" x14ac:dyDescent="0.15">
      <c r="A8" s="44"/>
      <c r="B8" s="10" t="s">
        <v>45</v>
      </c>
      <c r="C8" s="29">
        <f>C6/C5*100-100</f>
        <v>-47.254106811464702</v>
      </c>
      <c r="D8" s="29">
        <f t="shared" ref="D8:O8" si="1">D6/D5*100-100</f>
        <v>-34.404377718535144</v>
      </c>
      <c r="E8" s="29">
        <f t="shared" si="1"/>
        <v>29.943805191329943</v>
      </c>
      <c r="F8" s="29">
        <f t="shared" si="1"/>
        <v>178.63190730837789</v>
      </c>
      <c r="G8" s="29">
        <f t="shared" si="1"/>
        <v>204.57317073170731</v>
      </c>
      <c r="H8" s="29">
        <f t="shared" si="1"/>
        <v>41.378344305925197</v>
      </c>
      <c r="I8" s="29">
        <f t="shared" si="1"/>
        <v>27.021613953100228</v>
      </c>
      <c r="J8" s="29">
        <f t="shared" si="1"/>
        <v>2.7151672620980776</v>
      </c>
      <c r="K8" s="29">
        <f t="shared" si="1"/>
        <v>-2.9969322740501951</v>
      </c>
      <c r="L8" s="29">
        <f t="shared" si="1"/>
        <v>10.686709941920043</v>
      </c>
      <c r="M8" s="29">
        <f t="shared" si="1"/>
        <v>-4.729334736349827</v>
      </c>
      <c r="N8" s="29">
        <f t="shared" si="1"/>
        <v>17.593052109181144</v>
      </c>
      <c r="O8" s="29">
        <f t="shared" si="1"/>
        <v>11.284768397329131</v>
      </c>
    </row>
    <row r="9" spans="1:15" s="22" customFormat="1" x14ac:dyDescent="0.15">
      <c r="A9" s="42" t="s">
        <v>16</v>
      </c>
      <c r="B9" s="6" t="s">
        <v>42</v>
      </c>
      <c r="C9" s="4">
        <f>全体!C9-外国人!C9</f>
        <v>237920</v>
      </c>
      <c r="D9" s="4">
        <f>全体!D9-外国人!D9</f>
        <v>247050</v>
      </c>
      <c r="E9" s="4">
        <f>全体!E9-外国人!E9</f>
        <v>334310</v>
      </c>
      <c r="F9" s="4">
        <f>全体!F9-外国人!F9</f>
        <v>316720</v>
      </c>
      <c r="G9" s="4">
        <f>全体!G9-外国人!G9</f>
        <v>338770</v>
      </c>
      <c r="H9" s="4">
        <f>全体!H9-外国人!H9</f>
        <v>270790</v>
      </c>
      <c r="I9" s="4">
        <f>全体!I9-外国人!I9</f>
        <v>319910</v>
      </c>
      <c r="J9" s="4">
        <f>全体!J9-外国人!J9</f>
        <v>469990</v>
      </c>
      <c r="K9" s="4">
        <f>全体!K9-外国人!K9</f>
        <v>343290</v>
      </c>
      <c r="L9" s="4">
        <f>全体!L9-外国人!L9</f>
        <v>353970</v>
      </c>
      <c r="M9" s="4">
        <f>全体!M9-外国人!M9</f>
        <v>357860</v>
      </c>
      <c r="N9" s="4">
        <f>全体!N9-外国人!N9</f>
        <v>296960</v>
      </c>
      <c r="O9" s="4">
        <f>全体!O9-外国人!O9</f>
        <v>3887520</v>
      </c>
    </row>
    <row r="10" spans="1:15" s="22" customFormat="1" x14ac:dyDescent="0.15">
      <c r="A10" s="43"/>
      <c r="B10" s="6" t="s">
        <v>43</v>
      </c>
      <c r="C10" s="4">
        <f>全体!C10-外国人!C10</f>
        <v>242970</v>
      </c>
      <c r="D10" s="4">
        <f>全体!D10-外国人!D10</f>
        <v>251410</v>
      </c>
      <c r="E10" s="4">
        <f>全体!E10-外国人!E10</f>
        <v>215100</v>
      </c>
      <c r="F10" s="4">
        <f>全体!F10-外国人!F10</f>
        <v>74860</v>
      </c>
      <c r="G10" s="4">
        <f>全体!G10-外国人!G10</f>
        <v>55360</v>
      </c>
      <c r="H10" s="4">
        <f>全体!H10-外国人!H10</f>
        <v>109810</v>
      </c>
      <c r="I10" s="4">
        <f>全体!I10-外国人!I10</f>
        <v>212590</v>
      </c>
      <c r="J10" s="4">
        <f>全体!J10-外国人!J10</f>
        <v>242070</v>
      </c>
      <c r="K10" s="4">
        <f>全体!K10-外国人!K10</f>
        <v>231900</v>
      </c>
      <c r="L10" s="4">
        <f>全体!L10-外国人!L10</f>
        <v>275210</v>
      </c>
      <c r="M10" s="4">
        <f>全体!M10-外国人!M10</f>
        <v>312160</v>
      </c>
      <c r="N10" s="4">
        <f>全体!N10-外国人!N10</f>
        <v>224100</v>
      </c>
      <c r="O10" s="4">
        <f>全体!O10-外国人!O10</f>
        <v>2447550</v>
      </c>
    </row>
    <row r="11" spans="1:15" s="22" customFormat="1" x14ac:dyDescent="0.15">
      <c r="A11" s="43"/>
      <c r="B11" s="6" t="s">
        <v>44</v>
      </c>
      <c r="C11" s="4">
        <f>全体!C11-外国人!C11</f>
        <v>111280</v>
      </c>
      <c r="D11" s="4">
        <f>全体!D11-外国人!D11</f>
        <v>118460</v>
      </c>
      <c r="E11" s="4">
        <f>全体!E11-外国人!E11</f>
        <v>226590</v>
      </c>
      <c r="F11" s="4">
        <f>全体!F11-外国人!F11</f>
        <v>151620</v>
      </c>
      <c r="G11" s="4">
        <f>全体!G11-外国人!G11</f>
        <v>132430</v>
      </c>
      <c r="H11" s="4">
        <f>全体!H11-外国人!H11</f>
        <v>119580</v>
      </c>
      <c r="I11" s="4">
        <f>全体!I11-外国人!I11</f>
        <v>215410</v>
      </c>
      <c r="J11" s="4">
        <f>全体!J11-外国人!J11</f>
        <v>235800</v>
      </c>
      <c r="K11" s="4">
        <f>全体!K11-外国人!K11</f>
        <v>150160</v>
      </c>
      <c r="L11" s="4">
        <f>全体!L11-外国人!L11</f>
        <v>227300</v>
      </c>
      <c r="M11" s="4">
        <f>全体!M11-外国人!M11</f>
        <v>275700</v>
      </c>
      <c r="N11" s="4">
        <f>全体!N11-外国人!N11</f>
        <v>292050</v>
      </c>
      <c r="O11" s="4">
        <f>全体!O11-外国人!O11</f>
        <v>2256390</v>
      </c>
    </row>
    <row r="12" spans="1:15" s="22" customFormat="1" x14ac:dyDescent="0.15">
      <c r="A12" s="43"/>
      <c r="B12" s="10" t="s">
        <v>46</v>
      </c>
      <c r="C12" s="29">
        <f>C11/C9*100-100</f>
        <v>-53.227975790181574</v>
      </c>
      <c r="D12" s="29">
        <f t="shared" ref="D12:O12" si="2">D11/D9*100-100</f>
        <v>-52.050192268771504</v>
      </c>
      <c r="E12" s="29">
        <f t="shared" si="2"/>
        <v>-32.221590739134328</v>
      </c>
      <c r="F12" s="29">
        <f t="shared" si="2"/>
        <v>-52.128062642081332</v>
      </c>
      <c r="G12" s="29">
        <f t="shared" si="2"/>
        <v>-60.908581043185642</v>
      </c>
      <c r="H12" s="29">
        <f t="shared" si="2"/>
        <v>-55.840319066435242</v>
      </c>
      <c r="I12" s="29">
        <f t="shared" si="2"/>
        <v>-32.665437154199623</v>
      </c>
      <c r="J12" s="29">
        <f t="shared" si="2"/>
        <v>-49.82871975999489</v>
      </c>
      <c r="K12" s="29">
        <f t="shared" si="2"/>
        <v>-56.258556905240468</v>
      </c>
      <c r="L12" s="29">
        <f t="shared" si="2"/>
        <v>-35.785518546769495</v>
      </c>
      <c r="M12" s="29">
        <f t="shared" si="2"/>
        <v>-22.958698932543456</v>
      </c>
      <c r="N12" s="29">
        <f t="shared" si="2"/>
        <v>-1.6534213362068897</v>
      </c>
      <c r="O12" s="29">
        <f t="shared" si="2"/>
        <v>-41.958112112606493</v>
      </c>
    </row>
    <row r="13" spans="1:15" s="22" customFormat="1" x14ac:dyDescent="0.15">
      <c r="A13" s="44"/>
      <c r="B13" s="10" t="s">
        <v>45</v>
      </c>
      <c r="C13" s="29">
        <f>C11/C10*100-100</f>
        <v>-54.200107009095774</v>
      </c>
      <c r="D13" s="29">
        <f t="shared" ref="D13:O13" si="3">D11/D10*100-100</f>
        <v>-52.881746947217692</v>
      </c>
      <c r="E13" s="29">
        <f t="shared" si="3"/>
        <v>5.3417015341701557</v>
      </c>
      <c r="F13" s="29">
        <f t="shared" si="3"/>
        <v>102.53807106598987</v>
      </c>
      <c r="G13" s="29">
        <f t="shared" si="3"/>
        <v>139.21604046242771</v>
      </c>
      <c r="H13" s="29">
        <f t="shared" si="3"/>
        <v>8.8971860486294645</v>
      </c>
      <c r="I13" s="29">
        <f t="shared" si="3"/>
        <v>1.3264970130297797</v>
      </c>
      <c r="J13" s="29">
        <f t="shared" si="3"/>
        <v>-2.5901598711116662</v>
      </c>
      <c r="K13" s="29">
        <f t="shared" si="3"/>
        <v>-35.247951703320396</v>
      </c>
      <c r="L13" s="29">
        <f t="shared" si="3"/>
        <v>-17.408524399549435</v>
      </c>
      <c r="M13" s="29">
        <f t="shared" si="3"/>
        <v>-11.679907739620717</v>
      </c>
      <c r="N13" s="29">
        <f t="shared" si="3"/>
        <v>30.321285140562253</v>
      </c>
      <c r="O13" s="29">
        <f t="shared" si="3"/>
        <v>-7.8102592388306675</v>
      </c>
    </row>
    <row r="14" spans="1:15" s="22" customFormat="1" x14ac:dyDescent="0.15">
      <c r="A14" s="42" t="s">
        <v>17</v>
      </c>
      <c r="B14" s="6" t="s">
        <v>42</v>
      </c>
      <c r="C14" s="4">
        <f>全体!C14-外国人!C14</f>
        <v>280740</v>
      </c>
      <c r="D14" s="4">
        <f>全体!D14-外国人!D14</f>
        <v>279120</v>
      </c>
      <c r="E14" s="4">
        <f>全体!E14-外国人!E14</f>
        <v>371140</v>
      </c>
      <c r="F14" s="4">
        <f>全体!F14-外国人!F14</f>
        <v>357890</v>
      </c>
      <c r="G14" s="4">
        <f>全体!G14-外国人!G14</f>
        <v>362950</v>
      </c>
      <c r="H14" s="4">
        <f>全体!H14-外国人!H14</f>
        <v>296720</v>
      </c>
      <c r="I14" s="4">
        <f>全体!I14-外国人!I14</f>
        <v>345970</v>
      </c>
      <c r="J14" s="4">
        <f>全体!J14-外国人!J14</f>
        <v>449370</v>
      </c>
      <c r="K14" s="4">
        <f>全体!K14-外国人!K14</f>
        <v>330340</v>
      </c>
      <c r="L14" s="4">
        <f>全体!L14-外国人!L14</f>
        <v>373160</v>
      </c>
      <c r="M14" s="4">
        <f>全体!M14-外国人!M14</f>
        <v>401040</v>
      </c>
      <c r="N14" s="4">
        <f>全体!N14-外国人!N14</f>
        <v>320800</v>
      </c>
      <c r="O14" s="4">
        <f>全体!O14-外国人!O14</f>
        <v>4169250</v>
      </c>
    </row>
    <row r="15" spans="1:15" s="22" customFormat="1" x14ac:dyDescent="0.15">
      <c r="A15" s="43"/>
      <c r="B15" s="6" t="s">
        <v>43</v>
      </c>
      <c r="C15" s="4">
        <f>全体!C15-外国人!C15</f>
        <v>310700</v>
      </c>
      <c r="D15" s="4">
        <f>全体!D15-外国人!D15</f>
        <v>315810</v>
      </c>
      <c r="E15" s="4">
        <f>全体!E15-外国人!E15</f>
        <v>263170</v>
      </c>
      <c r="F15" s="4">
        <f>全体!F15-外国人!F15</f>
        <v>97750</v>
      </c>
      <c r="G15" s="4">
        <f>全体!G15-外国人!G15</f>
        <v>80050</v>
      </c>
      <c r="H15" s="4">
        <f>全体!H15-外国人!H15</f>
        <v>142520</v>
      </c>
      <c r="I15" s="4">
        <f>全体!I15-外国人!I15</f>
        <v>230190</v>
      </c>
      <c r="J15" s="4">
        <f>全体!J15-外国人!J15</f>
        <v>265280</v>
      </c>
      <c r="K15" s="4">
        <f>全体!K15-外国人!K15</f>
        <v>266460</v>
      </c>
      <c r="L15" s="4">
        <f>全体!L15-外国人!L15</f>
        <v>333350</v>
      </c>
      <c r="M15" s="4">
        <f>全体!M15-外国人!M15</f>
        <v>362910</v>
      </c>
      <c r="N15" s="4">
        <f>全体!N15-外国人!N15</f>
        <v>272200</v>
      </c>
      <c r="O15" s="4">
        <f>全体!O15-外国人!O15</f>
        <v>2940380</v>
      </c>
    </row>
    <row r="16" spans="1:15" s="22" customFormat="1" x14ac:dyDescent="0.15">
      <c r="A16" s="43"/>
      <c r="B16" s="6" t="s">
        <v>44</v>
      </c>
      <c r="C16" s="4">
        <f>全体!C16-外国人!C16</f>
        <v>135650</v>
      </c>
      <c r="D16" s="4">
        <f>全体!D16-外国人!D16</f>
        <v>141920</v>
      </c>
      <c r="E16" s="4">
        <f>全体!E16-外国人!E16</f>
        <v>240060</v>
      </c>
      <c r="F16" s="4">
        <f>全体!F16-外国人!F16</f>
        <v>166140</v>
      </c>
      <c r="G16" s="4">
        <f>全体!G16-外国人!G16</f>
        <v>140940</v>
      </c>
      <c r="H16" s="4">
        <f>全体!H16-外国人!H16</f>
        <v>168900</v>
      </c>
      <c r="I16" s="4">
        <f>全体!I16-外国人!I16</f>
        <v>244780</v>
      </c>
      <c r="J16" s="4">
        <f>全体!J16-外国人!J16</f>
        <v>235490</v>
      </c>
      <c r="K16" s="4">
        <f>全体!K16-外国人!K16</f>
        <v>162310</v>
      </c>
      <c r="L16" s="4">
        <f>全体!L16-外国人!L16</f>
        <v>243550</v>
      </c>
      <c r="M16" s="4">
        <f>全体!M16-外国人!M16</f>
        <v>316970</v>
      </c>
      <c r="N16" s="4">
        <f>全体!N16-外国人!N16</f>
        <v>305760</v>
      </c>
      <c r="O16" s="4">
        <f>全体!O16-外国人!O16</f>
        <v>2502460</v>
      </c>
    </row>
    <row r="17" spans="1:15" s="22" customFormat="1" x14ac:dyDescent="0.15">
      <c r="A17" s="43"/>
      <c r="B17" s="10" t="s">
        <v>46</v>
      </c>
      <c r="C17" s="29">
        <f>C16/C14*100-100</f>
        <v>-51.68127092683622</v>
      </c>
      <c r="D17" s="29">
        <f t="shared" ref="D17:O17" si="4">D16/D14*100-100</f>
        <v>-49.154485525938661</v>
      </c>
      <c r="E17" s="29">
        <f t="shared" si="4"/>
        <v>-35.318208762192157</v>
      </c>
      <c r="F17" s="29">
        <f t="shared" si="4"/>
        <v>-53.577915001816201</v>
      </c>
      <c r="G17" s="29">
        <f t="shared" si="4"/>
        <v>-61.168204986912798</v>
      </c>
      <c r="H17" s="29">
        <f t="shared" si="4"/>
        <v>-43.077648961984359</v>
      </c>
      <c r="I17" s="29">
        <f t="shared" si="4"/>
        <v>-29.248200711044319</v>
      </c>
      <c r="J17" s="29">
        <f t="shared" si="4"/>
        <v>-47.595522620557674</v>
      </c>
      <c r="K17" s="29">
        <f t="shared" si="4"/>
        <v>-50.865774656414601</v>
      </c>
      <c r="L17" s="29">
        <f t="shared" si="4"/>
        <v>-34.733090363382999</v>
      </c>
      <c r="M17" s="29">
        <f t="shared" si="4"/>
        <v>-20.962996209854381</v>
      </c>
      <c r="N17" s="29">
        <f t="shared" si="4"/>
        <v>-4.6882793017456379</v>
      </c>
      <c r="O17" s="29">
        <f t="shared" si="4"/>
        <v>-39.978173532409912</v>
      </c>
    </row>
    <row r="18" spans="1:15" s="22" customFormat="1" x14ac:dyDescent="0.15">
      <c r="A18" s="44"/>
      <c r="B18" s="10" t="s">
        <v>45</v>
      </c>
      <c r="C18" s="29">
        <f>C16/C15*100-100</f>
        <v>-56.340521403282914</v>
      </c>
      <c r="D18" s="29">
        <f t="shared" ref="D18:O18" si="5">D16/D15*100-100</f>
        <v>-55.061587663468543</v>
      </c>
      <c r="E18" s="29">
        <f t="shared" si="5"/>
        <v>-8.7813960557814283</v>
      </c>
      <c r="F18" s="29">
        <f t="shared" si="5"/>
        <v>69.96419437340154</v>
      </c>
      <c r="G18" s="29">
        <f t="shared" si="5"/>
        <v>76.064959400374761</v>
      </c>
      <c r="H18" s="29">
        <f t="shared" si="5"/>
        <v>18.509682851529604</v>
      </c>
      <c r="I18" s="29">
        <f t="shared" si="5"/>
        <v>6.3382423215604575</v>
      </c>
      <c r="J18" s="29">
        <f t="shared" si="5"/>
        <v>-11.229644149577794</v>
      </c>
      <c r="K18" s="29">
        <f t="shared" si="5"/>
        <v>-39.086542070104336</v>
      </c>
      <c r="L18" s="29">
        <f t="shared" si="5"/>
        <v>-26.938653067346635</v>
      </c>
      <c r="M18" s="29">
        <f t="shared" si="5"/>
        <v>-12.658785924884967</v>
      </c>
      <c r="N18" s="29">
        <f t="shared" si="5"/>
        <v>12.329169728141068</v>
      </c>
      <c r="O18" s="29">
        <f t="shared" si="5"/>
        <v>-14.893313109189961</v>
      </c>
    </row>
    <row r="19" spans="1:15" s="22" customFormat="1" x14ac:dyDescent="0.15">
      <c r="A19" s="41" t="s">
        <v>18</v>
      </c>
      <c r="B19" s="6" t="s">
        <v>42</v>
      </c>
      <c r="C19" s="4">
        <f>全体!C19-外国人!C19</f>
        <v>161170</v>
      </c>
      <c r="D19" s="4">
        <f>全体!D19-外国人!D19</f>
        <v>185760</v>
      </c>
      <c r="E19" s="4">
        <f>全体!E19-外国人!E19</f>
        <v>255540</v>
      </c>
      <c r="F19" s="4">
        <f>全体!F19-外国人!F19</f>
        <v>264730</v>
      </c>
      <c r="G19" s="4">
        <f>全体!G19-外国人!G19</f>
        <v>279760</v>
      </c>
      <c r="H19" s="4">
        <f>全体!H19-外国人!H19</f>
        <v>199800</v>
      </c>
      <c r="I19" s="4">
        <f>全体!I19-外国人!I19</f>
        <v>230350</v>
      </c>
      <c r="J19" s="4">
        <f>全体!J19-外国人!J19</f>
        <v>338720</v>
      </c>
      <c r="K19" s="4">
        <f>全体!K19-外国人!K19</f>
        <v>217020</v>
      </c>
      <c r="L19" s="4">
        <f>全体!L19-外国人!L19</f>
        <v>233190</v>
      </c>
      <c r="M19" s="4">
        <f>全体!M19-外国人!M19</f>
        <v>251840</v>
      </c>
      <c r="N19" s="4">
        <f>全体!N19-外国人!N19</f>
        <v>189860</v>
      </c>
      <c r="O19" s="4">
        <f>全体!O19-外国人!O19</f>
        <v>2807750</v>
      </c>
    </row>
    <row r="20" spans="1:15" s="22" customFormat="1" x14ac:dyDescent="0.15">
      <c r="A20" s="41"/>
      <c r="B20" s="6" t="s">
        <v>43</v>
      </c>
      <c r="C20" s="4">
        <f>全体!C20-外国人!C20</f>
        <v>186490</v>
      </c>
      <c r="D20" s="4">
        <f>全体!D20-外国人!D20</f>
        <v>210670</v>
      </c>
      <c r="E20" s="4">
        <f>全体!E20-外国人!E20</f>
        <v>155590</v>
      </c>
      <c r="F20" s="4">
        <f>全体!F20-外国人!F20</f>
        <v>60040</v>
      </c>
      <c r="G20" s="4">
        <f>全体!G20-外国人!G20</f>
        <v>43200</v>
      </c>
      <c r="H20" s="4">
        <f>全体!H20-外国人!H20</f>
        <v>91690</v>
      </c>
      <c r="I20" s="4">
        <f>全体!I20-外国人!I20</f>
        <v>163420</v>
      </c>
      <c r="J20" s="4">
        <f>全体!J20-外国人!J20</f>
        <v>238760</v>
      </c>
      <c r="K20" s="4">
        <f>全体!K20-外国人!K20</f>
        <v>193030</v>
      </c>
      <c r="L20" s="4">
        <f>全体!L20-外国人!L20</f>
        <v>210150</v>
      </c>
      <c r="M20" s="4">
        <f>全体!M20-外国人!M20</f>
        <v>233360</v>
      </c>
      <c r="N20" s="4">
        <f>全体!N20-外国人!N20</f>
        <v>159980</v>
      </c>
      <c r="O20" s="4">
        <f>全体!O20-外国人!O20</f>
        <v>1946360</v>
      </c>
    </row>
    <row r="21" spans="1:15" s="22" customFormat="1" x14ac:dyDescent="0.15">
      <c r="A21" s="41"/>
      <c r="B21" s="6" t="s">
        <v>44</v>
      </c>
      <c r="C21" s="4">
        <f>全体!C21-外国人!C21</f>
        <v>90620</v>
      </c>
      <c r="D21" s="4">
        <f>全体!D21-外国人!D21</f>
        <v>111130</v>
      </c>
      <c r="E21" s="4">
        <f>全体!E21-外国人!E21</f>
        <v>170990</v>
      </c>
      <c r="F21" s="4">
        <f>全体!F21-外国人!F21</f>
        <v>137440</v>
      </c>
      <c r="G21" s="4">
        <f>全体!G21-外国人!G21</f>
        <v>139500</v>
      </c>
      <c r="H21" s="4">
        <f>全体!H21-外国人!H21</f>
        <v>97860</v>
      </c>
      <c r="I21" s="4">
        <f>全体!I21-外国人!I21</f>
        <v>170060</v>
      </c>
      <c r="J21" s="4">
        <f>全体!J21-外国人!J21</f>
        <v>207180</v>
      </c>
      <c r="K21" s="4">
        <f>全体!K21-外国人!K21</f>
        <v>136290</v>
      </c>
      <c r="L21" s="4">
        <f>全体!L21-外国人!L21</f>
        <v>187200</v>
      </c>
      <c r="M21" s="4">
        <f>全体!M21-外国人!M21</f>
        <v>226210</v>
      </c>
      <c r="N21" s="4">
        <f>全体!N21-外国人!N21</f>
        <v>226440</v>
      </c>
      <c r="O21" s="4">
        <f>全体!O21-外国人!O21</f>
        <v>1900920</v>
      </c>
    </row>
    <row r="22" spans="1:15" s="22" customFormat="1" x14ac:dyDescent="0.15">
      <c r="A22" s="41"/>
      <c r="B22" s="10" t="s">
        <v>46</v>
      </c>
      <c r="C22" s="29">
        <f>C21/C19*100-100</f>
        <v>-43.773655146739465</v>
      </c>
      <c r="D22" s="29">
        <f t="shared" ref="D22:O22" si="6">D21/D19*100-100</f>
        <v>-40.175495262704565</v>
      </c>
      <c r="E22" s="29">
        <f t="shared" si="6"/>
        <v>-33.086796587618366</v>
      </c>
      <c r="F22" s="29">
        <f t="shared" si="6"/>
        <v>-48.082952442110823</v>
      </c>
      <c r="G22" s="29">
        <f t="shared" si="6"/>
        <v>-50.135830712038896</v>
      </c>
      <c r="H22" s="29">
        <f t="shared" si="6"/>
        <v>-51.021021021021021</v>
      </c>
      <c r="I22" s="29">
        <f t="shared" si="6"/>
        <v>-26.173214673323201</v>
      </c>
      <c r="J22" s="29">
        <f t="shared" si="6"/>
        <v>-38.834435521965048</v>
      </c>
      <c r="K22" s="29">
        <f t="shared" si="6"/>
        <v>-37.199336466685097</v>
      </c>
      <c r="L22" s="29">
        <f t="shared" si="6"/>
        <v>-19.722115013508301</v>
      </c>
      <c r="M22" s="29">
        <f t="shared" si="6"/>
        <v>-10.177096569250324</v>
      </c>
      <c r="N22" s="29">
        <f t="shared" si="6"/>
        <v>19.266828189192026</v>
      </c>
      <c r="O22" s="29">
        <f t="shared" si="6"/>
        <v>-32.297391149496917</v>
      </c>
    </row>
    <row r="23" spans="1:15" s="22" customFormat="1" x14ac:dyDescent="0.15">
      <c r="A23" s="41"/>
      <c r="B23" s="10" t="s">
        <v>45</v>
      </c>
      <c r="C23" s="29">
        <f>C21/C20*100-100</f>
        <v>-51.40758217598799</v>
      </c>
      <c r="D23" s="29">
        <f t="shared" ref="D23:O23" si="7">D21/D20*100-100</f>
        <v>-47.249252385247061</v>
      </c>
      <c r="E23" s="29">
        <f t="shared" si="7"/>
        <v>9.8978083424384522</v>
      </c>
      <c r="F23" s="29">
        <f t="shared" si="7"/>
        <v>128.91405729513656</v>
      </c>
      <c r="G23" s="29">
        <f t="shared" si="7"/>
        <v>222.91666666666663</v>
      </c>
      <c r="H23" s="29">
        <f t="shared" si="7"/>
        <v>6.7291962046024594</v>
      </c>
      <c r="I23" s="29">
        <f t="shared" si="7"/>
        <v>4.0631501652184596</v>
      </c>
      <c r="J23" s="29">
        <f t="shared" si="7"/>
        <v>-13.226671134193339</v>
      </c>
      <c r="K23" s="29">
        <f t="shared" si="7"/>
        <v>-29.394394653680777</v>
      </c>
      <c r="L23" s="29">
        <f t="shared" si="7"/>
        <v>-10.920770877944335</v>
      </c>
      <c r="M23" s="29">
        <f t="shared" si="7"/>
        <v>-3.0639355502228227</v>
      </c>
      <c r="N23" s="29">
        <f t="shared" si="7"/>
        <v>41.542692836604573</v>
      </c>
      <c r="O23" s="29">
        <f t="shared" si="7"/>
        <v>-2.3346143570562532</v>
      </c>
    </row>
    <row r="24" spans="1:15" s="22" customFormat="1" x14ac:dyDescent="0.15">
      <c r="A24" s="42" t="s">
        <v>14</v>
      </c>
      <c r="B24" s="6" t="s">
        <v>42</v>
      </c>
      <c r="C24" s="4">
        <f>全体!C24-外国人!C24</f>
        <v>831720</v>
      </c>
      <c r="D24" s="4">
        <f>全体!D24-外国人!D24</f>
        <v>860820</v>
      </c>
      <c r="E24" s="4">
        <f>全体!E24-外国人!E24</f>
        <v>1168190</v>
      </c>
      <c r="F24" s="4">
        <f>全体!F24-外国人!F24</f>
        <v>1153590</v>
      </c>
      <c r="G24" s="4">
        <f>全体!G24-外国人!G24</f>
        <v>1222110</v>
      </c>
      <c r="H24" s="4">
        <f>全体!H24-外国人!H24</f>
        <v>942500</v>
      </c>
      <c r="I24" s="4">
        <f>全体!I24-外国人!I24</f>
        <v>1096410</v>
      </c>
      <c r="J24" s="4">
        <f>全体!J24-外国人!J24</f>
        <v>1534550</v>
      </c>
      <c r="K24" s="4">
        <f>全体!K24-外国人!K24</f>
        <v>1087740</v>
      </c>
      <c r="L24" s="4">
        <f>全体!L24-外国人!L24</f>
        <v>1187570</v>
      </c>
      <c r="M24" s="4">
        <f>全体!M24-外国人!M24</f>
        <v>1231590</v>
      </c>
      <c r="N24" s="4">
        <f>全体!N24-外国人!N24</f>
        <v>982730</v>
      </c>
      <c r="O24" s="4">
        <f>全体!O24-外国人!O24</f>
        <v>13299510</v>
      </c>
    </row>
    <row r="25" spans="1:15" s="22" customFormat="1" x14ac:dyDescent="0.15">
      <c r="A25" s="43"/>
      <c r="B25" s="6" t="s">
        <v>43</v>
      </c>
      <c r="C25" s="4">
        <f>全体!C25-外国人!C25</f>
        <v>885650</v>
      </c>
      <c r="D25" s="4">
        <f>全体!D25-外国人!D25</f>
        <v>920420</v>
      </c>
      <c r="E25" s="4">
        <f>全体!E25-外国人!E25</f>
        <v>745960</v>
      </c>
      <c r="F25" s="4">
        <f>全体!F25-外国人!F25</f>
        <v>277530</v>
      </c>
      <c r="G25" s="4">
        <f>全体!G25-外国人!G25</f>
        <v>211410</v>
      </c>
      <c r="H25" s="4">
        <f>全体!H25-外国人!H25</f>
        <v>415410</v>
      </c>
      <c r="I25" s="4">
        <f>全体!I25-外国人!I25</f>
        <v>726020</v>
      </c>
      <c r="J25" s="4">
        <f>全体!J25-外国人!J25</f>
        <v>900060</v>
      </c>
      <c r="K25" s="4">
        <f>全体!K25-外国人!K25</f>
        <v>818530</v>
      </c>
      <c r="L25" s="4">
        <f>全体!L25-外国人!L25</f>
        <v>965080</v>
      </c>
      <c r="M25" s="4">
        <f>全体!M25-外国人!M25</f>
        <v>1079490</v>
      </c>
      <c r="N25" s="4">
        <f>全体!N25-外国人!N25</f>
        <v>817490</v>
      </c>
      <c r="O25" s="4">
        <f>全体!O25-外国人!O25</f>
        <v>8763030</v>
      </c>
    </row>
    <row r="26" spans="1:15" s="22" customFormat="1" x14ac:dyDescent="0.15">
      <c r="A26" s="43"/>
      <c r="B26" s="6" t="s">
        <v>44</v>
      </c>
      <c r="C26" s="4">
        <f>全体!C26-外国人!C26</f>
        <v>414280</v>
      </c>
      <c r="D26" s="4">
        <f>全体!D26-外国人!D26</f>
        <v>465010</v>
      </c>
      <c r="E26" s="4">
        <f>全体!E26-外国人!E26</f>
        <v>783320</v>
      </c>
      <c r="F26" s="4">
        <f>全体!F26-外国人!F26</f>
        <v>580240</v>
      </c>
      <c r="G26" s="4">
        <f>全体!G26-外国人!G26</f>
        <v>512770</v>
      </c>
      <c r="H26" s="4">
        <f>全体!H26-外国人!H26</f>
        <v>487260</v>
      </c>
      <c r="I26" s="4">
        <f>全体!I26-外国人!I26</f>
        <v>782470</v>
      </c>
      <c r="J26" s="4">
        <f>全体!J26-外国人!J26</f>
        <v>836600</v>
      </c>
      <c r="K26" s="4">
        <f>全体!K26-外国人!K26</f>
        <v>572090</v>
      </c>
      <c r="L26" s="4">
        <f>全体!L26-外国人!L26</f>
        <v>820040</v>
      </c>
      <c r="M26" s="4">
        <f>全体!M26-外国人!M26</f>
        <v>981850</v>
      </c>
      <c r="N26" s="4">
        <f>全体!N26-外国人!N26</f>
        <v>1013800</v>
      </c>
      <c r="O26" s="4">
        <f>全体!O26-外国人!O26</f>
        <v>8249740</v>
      </c>
    </row>
    <row r="27" spans="1:15" s="22" customFormat="1" x14ac:dyDescent="0.15">
      <c r="A27" s="43"/>
      <c r="B27" s="10" t="s">
        <v>46</v>
      </c>
      <c r="C27" s="29">
        <f>C26/C24*100-100</f>
        <v>-50.189967777617468</v>
      </c>
      <c r="D27" s="29">
        <f t="shared" ref="D27:O27" si="8">D26/D24*100-100</f>
        <v>-45.980576659464234</v>
      </c>
      <c r="E27" s="29">
        <f t="shared" si="8"/>
        <v>-32.945839289841544</v>
      </c>
      <c r="F27" s="29">
        <f t="shared" si="8"/>
        <v>-49.701367036815505</v>
      </c>
      <c r="G27" s="29">
        <f t="shared" si="8"/>
        <v>-58.042238423709811</v>
      </c>
      <c r="H27" s="29">
        <f t="shared" si="8"/>
        <v>-48.301326259946954</v>
      </c>
      <c r="I27" s="29">
        <f t="shared" si="8"/>
        <v>-28.633449165914215</v>
      </c>
      <c r="J27" s="29">
        <f t="shared" si="8"/>
        <v>-45.482388973966316</v>
      </c>
      <c r="K27" s="29">
        <f t="shared" si="8"/>
        <v>-47.405630021880228</v>
      </c>
      <c r="L27" s="29">
        <f t="shared" si="8"/>
        <v>-30.948070429532564</v>
      </c>
      <c r="M27" s="29">
        <f t="shared" si="8"/>
        <v>-20.277852207309252</v>
      </c>
      <c r="N27" s="29">
        <f t="shared" si="8"/>
        <v>3.1616008466211412</v>
      </c>
      <c r="O27" s="29">
        <f t="shared" si="8"/>
        <v>-37.969594368514322</v>
      </c>
    </row>
    <row r="28" spans="1:15" s="22" customFormat="1" x14ac:dyDescent="0.15">
      <c r="A28" s="44"/>
      <c r="B28" s="10" t="s">
        <v>45</v>
      </c>
      <c r="C28" s="29">
        <f>C26/C25*100-100</f>
        <v>-53.223056512166202</v>
      </c>
      <c r="D28" s="29">
        <f t="shared" ref="D28:O28" si="9">D26/D25*100-100</f>
        <v>-49.478498946133286</v>
      </c>
      <c r="E28" s="29">
        <f t="shared" si="9"/>
        <v>5.008311437610601</v>
      </c>
      <c r="F28" s="29">
        <f t="shared" si="9"/>
        <v>109.07289302057436</v>
      </c>
      <c r="G28" s="29">
        <f t="shared" si="9"/>
        <v>142.54765621304574</v>
      </c>
      <c r="H28" s="29">
        <f t="shared" si="9"/>
        <v>17.296165234346788</v>
      </c>
      <c r="I28" s="29">
        <f t="shared" si="9"/>
        <v>7.7752678989559456</v>
      </c>
      <c r="J28" s="29">
        <f t="shared" si="9"/>
        <v>-7.0506410683732241</v>
      </c>
      <c r="K28" s="29">
        <f t="shared" si="9"/>
        <v>-30.107631974393129</v>
      </c>
      <c r="L28" s="29">
        <f t="shared" si="9"/>
        <v>-15.028805902101382</v>
      </c>
      <c r="M28" s="29">
        <f t="shared" si="9"/>
        <v>-9.0450119964057052</v>
      </c>
      <c r="N28" s="29">
        <f t="shared" si="9"/>
        <v>24.01374940366243</v>
      </c>
      <c r="O28" s="29">
        <f t="shared" si="9"/>
        <v>-5.8574488504546878</v>
      </c>
    </row>
    <row r="29" spans="1:15" s="22" customFormat="1" x14ac:dyDescent="0.15">
      <c r="A29" s="41" t="s">
        <v>13</v>
      </c>
      <c r="B29" s="6" t="s">
        <v>42</v>
      </c>
      <c r="C29" s="2">
        <f>全体!C29-外国人!C29</f>
        <v>33475930</v>
      </c>
      <c r="D29" s="2">
        <f>全体!D29-外国人!D29</f>
        <v>34263100</v>
      </c>
      <c r="E29" s="2">
        <f>全体!E29-外国人!E29</f>
        <v>41632530</v>
      </c>
      <c r="F29" s="2">
        <f>全体!F29-外国人!F29</f>
        <v>39434250</v>
      </c>
      <c r="G29" s="2">
        <f>全体!G29-外国人!G29</f>
        <v>41675120</v>
      </c>
      <c r="H29" s="2">
        <f>全体!H29-外国人!H29</f>
        <v>36223400</v>
      </c>
      <c r="I29" s="2">
        <f>全体!I29-外国人!I29</f>
        <v>40979120</v>
      </c>
      <c r="J29" s="2">
        <f>全体!J29-外国人!J29</f>
        <v>53747580</v>
      </c>
      <c r="K29" s="2">
        <f>全体!K29-外国人!K29</f>
        <v>40500840</v>
      </c>
      <c r="L29" s="2">
        <f>全体!L29-外国人!L29</f>
        <v>39790830</v>
      </c>
      <c r="M29" s="2">
        <f>全体!M29-外国人!M29</f>
        <v>40595300</v>
      </c>
      <c r="N29" s="2">
        <f>全体!N29-外国人!N29</f>
        <v>37947140</v>
      </c>
      <c r="O29" s="4">
        <f>全体!O29-外国人!O29</f>
        <v>480265130</v>
      </c>
    </row>
    <row r="30" spans="1:15" s="22" customFormat="1" x14ac:dyDescent="0.15">
      <c r="A30" s="41"/>
      <c r="B30" s="6" t="s">
        <v>43</v>
      </c>
      <c r="C30" s="2">
        <f>全体!C30-外国人!C30</f>
        <v>36024590</v>
      </c>
      <c r="D30" s="2">
        <f>全体!D30-外国人!D30</f>
        <v>35346030</v>
      </c>
      <c r="E30" s="2">
        <f>全体!E30-外国人!E30</f>
        <v>24564870</v>
      </c>
      <c r="F30" s="2">
        <f>全体!F30-外国人!F30</f>
        <v>10560250</v>
      </c>
      <c r="G30" s="2">
        <f>全体!G30-外国人!G30</f>
        <v>8756230</v>
      </c>
      <c r="H30" s="2">
        <f>全体!H30-外国人!H30</f>
        <v>15579220</v>
      </c>
      <c r="I30" s="2">
        <f>全体!I30-外国人!I30</f>
        <v>23155080</v>
      </c>
      <c r="J30" s="2">
        <f>全体!J30-外国人!J30</f>
        <v>28352460</v>
      </c>
      <c r="K30" s="2">
        <f>全体!K30-外国人!K30</f>
        <v>28322140</v>
      </c>
      <c r="L30" s="2">
        <f>全体!L30-外国人!L30</f>
        <v>34467230</v>
      </c>
      <c r="M30" s="2">
        <f>全体!M30-外国人!M30</f>
        <v>36683710</v>
      </c>
      <c r="N30" s="2">
        <f>全体!N30-外国人!N30</f>
        <v>29497070</v>
      </c>
      <c r="O30" s="4">
        <f>全体!O30-外国人!O30</f>
        <v>311308880</v>
      </c>
    </row>
    <row r="31" spans="1:15" s="22" customFormat="1" x14ac:dyDescent="0.15">
      <c r="A31" s="41"/>
      <c r="B31" s="6" t="s">
        <v>44</v>
      </c>
      <c r="C31" s="1">
        <f>全体!C31-外国人!C31</f>
        <v>16935430</v>
      </c>
      <c r="D31" s="1">
        <f>全体!D31-外国人!D31</f>
        <v>17616160</v>
      </c>
      <c r="E31" s="1">
        <f>全体!E31-外国人!E31</f>
        <v>26876210</v>
      </c>
      <c r="F31" s="1">
        <f>全体!F31-外国人!F31</f>
        <v>22095990</v>
      </c>
      <c r="G31" s="1">
        <f>全体!G31-外国人!G31</f>
        <v>20486750</v>
      </c>
      <c r="H31" s="1">
        <f>全体!H31-外国人!H31</f>
        <v>19657920</v>
      </c>
      <c r="I31" s="1">
        <f>全体!I31-外国人!I31</f>
        <v>29414030</v>
      </c>
      <c r="J31" s="1">
        <f>全体!J31-外国人!J31</f>
        <v>30679120</v>
      </c>
      <c r="K31" s="1">
        <f>全体!K31-外国人!K31</f>
        <v>22472040</v>
      </c>
      <c r="L31" s="1">
        <f>全体!L31-外国人!L31</f>
        <v>31760630</v>
      </c>
      <c r="M31" s="1">
        <f>全体!M31-外国人!M31</f>
        <v>36606460</v>
      </c>
      <c r="N31" s="1">
        <f>全体!N31-外国人!N31</f>
        <v>38855960</v>
      </c>
      <c r="O31" s="4">
        <f>全体!O31-外国人!O31</f>
        <v>313456710</v>
      </c>
    </row>
    <row r="32" spans="1:15" s="22" customFormat="1" x14ac:dyDescent="0.15">
      <c r="A32" s="41"/>
      <c r="B32" s="10" t="s">
        <v>46</v>
      </c>
      <c r="C32" s="29">
        <f>C31/C29*100-100</f>
        <v>-49.410128411667728</v>
      </c>
      <c r="D32" s="29">
        <f t="shared" ref="D32:O32" si="10">D31/D29*100-100</f>
        <v>-48.585621266026713</v>
      </c>
      <c r="E32" s="29">
        <f t="shared" si="10"/>
        <v>-35.444206729689498</v>
      </c>
      <c r="F32" s="29">
        <f t="shared" si="10"/>
        <v>-43.967515548032488</v>
      </c>
      <c r="G32" s="29">
        <f t="shared" si="10"/>
        <v>-50.841773221048911</v>
      </c>
      <c r="H32" s="29">
        <f t="shared" si="10"/>
        <v>-45.731433272415067</v>
      </c>
      <c r="I32" s="29">
        <f t="shared" si="10"/>
        <v>-28.22190910883397</v>
      </c>
      <c r="J32" s="29">
        <f t="shared" si="10"/>
        <v>-42.919997514306694</v>
      </c>
      <c r="K32" s="29">
        <f t="shared" si="10"/>
        <v>-44.514632289108079</v>
      </c>
      <c r="L32" s="29">
        <f t="shared" si="10"/>
        <v>-20.181031659807047</v>
      </c>
      <c r="M32" s="29">
        <f t="shared" si="10"/>
        <v>-9.8258665412005826</v>
      </c>
      <c r="N32" s="29">
        <f t="shared" si="10"/>
        <v>2.3949630986683133</v>
      </c>
      <c r="O32" s="29">
        <f t="shared" si="10"/>
        <v>-34.732569487191384</v>
      </c>
    </row>
    <row r="33" spans="1:15" s="22" customFormat="1" x14ac:dyDescent="0.15">
      <c r="A33" s="41"/>
      <c r="B33" s="10" t="s">
        <v>45</v>
      </c>
      <c r="C33" s="29">
        <f>C31/C30*100-100</f>
        <v>-52.989249842954493</v>
      </c>
      <c r="D33" s="29">
        <f t="shared" ref="D33:O33" si="11">D31/D30*100-100</f>
        <v>-50.1608525766543</v>
      </c>
      <c r="E33" s="29">
        <f t="shared" si="11"/>
        <v>9.409127750319854</v>
      </c>
      <c r="F33" s="29">
        <f t="shared" si="11"/>
        <v>109.2373760090907</v>
      </c>
      <c r="G33" s="29">
        <f t="shared" si="11"/>
        <v>133.96770071137922</v>
      </c>
      <c r="H33" s="29">
        <f t="shared" si="11"/>
        <v>26.180386437831942</v>
      </c>
      <c r="I33" s="29">
        <f t="shared" si="11"/>
        <v>27.030569533769693</v>
      </c>
      <c r="J33" s="29">
        <f t="shared" si="11"/>
        <v>8.2062015077351163</v>
      </c>
      <c r="K33" s="29">
        <f t="shared" si="11"/>
        <v>-20.65557193065213</v>
      </c>
      <c r="L33" s="29">
        <f t="shared" si="11"/>
        <v>-7.8526762957162504</v>
      </c>
      <c r="M33" s="29">
        <f t="shared" si="11"/>
        <v>-0.21058393494006111</v>
      </c>
      <c r="N33" s="29">
        <f t="shared" si="11"/>
        <v>31.728202157027795</v>
      </c>
      <c r="O33" s="29">
        <f t="shared" si="11"/>
        <v>0.68993534652786082</v>
      </c>
    </row>
    <row r="34" spans="1:15" ht="20.25" customHeight="1" x14ac:dyDescent="0.15">
      <c r="O34" s="20" t="s">
        <v>41</v>
      </c>
    </row>
  </sheetData>
  <mergeCells count="6">
    <mergeCell ref="A29:A33"/>
    <mergeCell ref="A24:A28"/>
    <mergeCell ref="A4:A8"/>
    <mergeCell ref="A9:A13"/>
    <mergeCell ref="A14:A18"/>
    <mergeCell ref="A19:A23"/>
  </mergeCells>
  <phoneticPr fontId="2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5"/>
  <sheetViews>
    <sheetView tabSelected="1" zoomScaleNormal="100" workbookViewId="0">
      <pane xSplit="1" topLeftCell="B1" activePane="topRight" state="frozen"/>
      <selection pane="topRight" activeCell="E35" sqref="E35"/>
    </sheetView>
  </sheetViews>
  <sheetFormatPr defaultColWidth="9" defaultRowHeight="13.5" x14ac:dyDescent="0.15"/>
  <cols>
    <col min="1" max="1" width="7.125" style="15" customWidth="1"/>
    <col min="2" max="2" width="18.125" style="15" customWidth="1"/>
    <col min="3" max="15" width="9.625" style="15" customWidth="1"/>
    <col min="16" max="22" width="9" style="15"/>
    <col min="23" max="23" width="8.125" style="15" bestFit="1" customWidth="1"/>
    <col min="24" max="16384" width="9" style="15"/>
  </cols>
  <sheetData>
    <row r="1" spans="1:15" ht="19.5" customHeight="1" x14ac:dyDescent="0.15">
      <c r="A1" s="37" t="str">
        <f>全体!A1</f>
        <v>宿泊旅行統計調査（2021年年間値）</v>
      </c>
    </row>
    <row r="2" spans="1:15" ht="19.5" customHeight="1" x14ac:dyDescent="0.15">
      <c r="A2" s="11" t="s">
        <v>35</v>
      </c>
    </row>
    <row r="3" spans="1:15" ht="19.5" customHeight="1" x14ac:dyDescent="0.15">
      <c r="A3" s="16" t="s">
        <v>21</v>
      </c>
      <c r="B3" s="16" t="s">
        <v>22</v>
      </c>
      <c r="C3" s="16" t="s">
        <v>23</v>
      </c>
      <c r="D3" s="16" t="s">
        <v>1</v>
      </c>
      <c r="E3" s="16" t="s">
        <v>2</v>
      </c>
      <c r="F3" s="16" t="s">
        <v>3</v>
      </c>
      <c r="G3" s="16" t="s">
        <v>4</v>
      </c>
      <c r="H3" s="16" t="s">
        <v>5</v>
      </c>
      <c r="I3" s="16" t="s">
        <v>6</v>
      </c>
      <c r="J3" s="16" t="s">
        <v>7</v>
      </c>
      <c r="K3" s="16" t="s">
        <v>8</v>
      </c>
      <c r="L3" s="16" t="s">
        <v>9</v>
      </c>
      <c r="M3" s="16" t="s">
        <v>10</v>
      </c>
      <c r="N3" s="16" t="s">
        <v>11</v>
      </c>
      <c r="O3" s="16" t="s">
        <v>24</v>
      </c>
    </row>
    <row r="4" spans="1:15" x14ac:dyDescent="0.15">
      <c r="A4" s="45" t="s">
        <v>25</v>
      </c>
      <c r="B4" s="16" t="s">
        <v>38</v>
      </c>
      <c r="C4" s="31">
        <v>42.5</v>
      </c>
      <c r="D4" s="31">
        <v>46.8</v>
      </c>
      <c r="E4" s="31">
        <v>54.3</v>
      </c>
      <c r="F4" s="31">
        <v>55.6</v>
      </c>
      <c r="G4" s="31">
        <v>57.9</v>
      </c>
      <c r="H4" s="31">
        <v>48</v>
      </c>
      <c r="I4" s="31">
        <v>49.3</v>
      </c>
      <c r="J4" s="31">
        <v>58.7</v>
      </c>
      <c r="K4" s="31">
        <v>51.3</v>
      </c>
      <c r="L4" s="31">
        <v>56.2</v>
      </c>
      <c r="M4" s="31">
        <v>57.3</v>
      </c>
      <c r="N4" s="31">
        <v>45.2</v>
      </c>
      <c r="O4" s="31">
        <v>52</v>
      </c>
    </row>
    <row r="5" spans="1:15" x14ac:dyDescent="0.15">
      <c r="A5" s="46"/>
      <c r="B5" s="18" t="s">
        <v>39</v>
      </c>
      <c r="C5" s="31">
        <v>38</v>
      </c>
      <c r="D5" s="31">
        <v>40.200000000000003</v>
      </c>
      <c r="E5" s="31">
        <v>28.7</v>
      </c>
      <c r="F5" s="31">
        <v>13.9</v>
      </c>
      <c r="G5" s="31">
        <v>9.6999999999999993</v>
      </c>
      <c r="H5" s="31">
        <v>20.8</v>
      </c>
      <c r="I5" s="31">
        <v>29.3</v>
      </c>
      <c r="J5" s="31">
        <v>33.5</v>
      </c>
      <c r="K5" s="31">
        <v>33.4</v>
      </c>
      <c r="L5" s="31">
        <v>38.5</v>
      </c>
      <c r="M5" s="31">
        <v>47</v>
      </c>
      <c r="N5" s="31">
        <v>43.5</v>
      </c>
      <c r="O5" s="31">
        <v>31.3</v>
      </c>
    </row>
    <row r="6" spans="1:15" x14ac:dyDescent="0.15">
      <c r="A6" s="46"/>
      <c r="B6" s="18" t="s">
        <v>40</v>
      </c>
      <c r="C6" s="31">
        <v>25.1</v>
      </c>
      <c r="D6" s="31">
        <v>32.4</v>
      </c>
      <c r="E6" s="31">
        <v>43</v>
      </c>
      <c r="F6" s="31">
        <v>38.799999999999997</v>
      </c>
      <c r="G6" s="31">
        <v>29</v>
      </c>
      <c r="H6" s="31">
        <v>32.200000000000003</v>
      </c>
      <c r="I6" s="31">
        <v>41.3</v>
      </c>
      <c r="J6" s="31">
        <v>40.700000000000003</v>
      </c>
      <c r="K6" s="31">
        <v>37.700000000000003</v>
      </c>
      <c r="L6" s="31">
        <v>46.3</v>
      </c>
      <c r="M6" s="31">
        <v>49.7</v>
      </c>
      <c r="N6" s="31">
        <v>53.1</v>
      </c>
      <c r="O6" s="31">
        <v>39.200000000000003</v>
      </c>
    </row>
    <row r="7" spans="1:15" x14ac:dyDescent="0.15">
      <c r="A7" s="46"/>
      <c r="B7" s="17" t="s">
        <v>37</v>
      </c>
      <c r="C7" s="32">
        <f>C6-C4</f>
        <v>-17.399999999999999</v>
      </c>
      <c r="D7" s="32">
        <f t="shared" ref="D7:O7" si="0">D6-D4</f>
        <v>-14.399999999999999</v>
      </c>
      <c r="E7" s="32">
        <f t="shared" si="0"/>
        <v>-11.299999999999997</v>
      </c>
      <c r="F7" s="32">
        <f t="shared" si="0"/>
        <v>-16.800000000000004</v>
      </c>
      <c r="G7" s="32">
        <f t="shared" si="0"/>
        <v>-28.9</v>
      </c>
      <c r="H7" s="32">
        <f t="shared" si="0"/>
        <v>-15.799999999999997</v>
      </c>
      <c r="I7" s="32">
        <f t="shared" si="0"/>
        <v>-8</v>
      </c>
      <c r="J7" s="32">
        <f t="shared" si="0"/>
        <v>-18</v>
      </c>
      <c r="K7" s="32">
        <f t="shared" si="0"/>
        <v>-13.599999999999994</v>
      </c>
      <c r="L7" s="32">
        <f t="shared" si="0"/>
        <v>-9.9000000000000057</v>
      </c>
      <c r="M7" s="32">
        <f t="shared" si="0"/>
        <v>-7.5999999999999943</v>
      </c>
      <c r="N7" s="32">
        <f t="shared" si="0"/>
        <v>7.8999999999999986</v>
      </c>
      <c r="O7" s="32">
        <f t="shared" si="0"/>
        <v>-12.799999999999997</v>
      </c>
    </row>
    <row r="8" spans="1:15" x14ac:dyDescent="0.15">
      <c r="A8" s="47"/>
      <c r="B8" s="17" t="s">
        <v>36</v>
      </c>
      <c r="C8" s="33">
        <f>C6-C5</f>
        <v>-12.899999999999999</v>
      </c>
      <c r="D8" s="33">
        <f t="shared" ref="D8:O8" si="1">D6-D5</f>
        <v>-7.8000000000000043</v>
      </c>
      <c r="E8" s="33">
        <f t="shared" si="1"/>
        <v>14.3</v>
      </c>
      <c r="F8" s="33">
        <f t="shared" si="1"/>
        <v>24.9</v>
      </c>
      <c r="G8" s="33">
        <f t="shared" si="1"/>
        <v>19.3</v>
      </c>
      <c r="H8" s="33">
        <f t="shared" si="1"/>
        <v>11.400000000000002</v>
      </c>
      <c r="I8" s="33">
        <f t="shared" si="1"/>
        <v>11.999999999999996</v>
      </c>
      <c r="J8" s="33">
        <f t="shared" si="1"/>
        <v>7.2000000000000028</v>
      </c>
      <c r="K8" s="33">
        <f t="shared" si="1"/>
        <v>4.3000000000000043</v>
      </c>
      <c r="L8" s="33">
        <f t="shared" si="1"/>
        <v>7.7999999999999972</v>
      </c>
      <c r="M8" s="33">
        <f t="shared" si="1"/>
        <v>2.7000000000000028</v>
      </c>
      <c r="N8" s="33">
        <f t="shared" si="1"/>
        <v>9.6000000000000014</v>
      </c>
      <c r="O8" s="33">
        <f t="shared" si="1"/>
        <v>7.9000000000000021</v>
      </c>
    </row>
    <row r="9" spans="1:15" x14ac:dyDescent="0.15">
      <c r="A9" s="45" t="s">
        <v>26</v>
      </c>
      <c r="B9" s="16" t="s">
        <v>38</v>
      </c>
      <c r="C9" s="30">
        <v>44.7</v>
      </c>
      <c r="D9" s="30">
        <v>53</v>
      </c>
      <c r="E9" s="30">
        <v>58.9</v>
      </c>
      <c r="F9" s="30">
        <v>60.2</v>
      </c>
      <c r="G9" s="30">
        <v>62.4</v>
      </c>
      <c r="H9" s="30">
        <v>53.4</v>
      </c>
      <c r="I9" s="30">
        <v>59.7</v>
      </c>
      <c r="J9" s="30">
        <v>70.599999999999994</v>
      </c>
      <c r="K9" s="30">
        <v>61.5</v>
      </c>
      <c r="L9" s="30">
        <v>68.7</v>
      </c>
      <c r="M9" s="30">
        <v>64.599999999999994</v>
      </c>
      <c r="N9" s="30">
        <v>50.9</v>
      </c>
      <c r="O9" s="30">
        <v>59.3</v>
      </c>
    </row>
    <row r="10" spans="1:15" x14ac:dyDescent="0.15">
      <c r="A10" s="46"/>
      <c r="B10" s="18" t="s">
        <v>39</v>
      </c>
      <c r="C10" s="30">
        <v>45.6</v>
      </c>
      <c r="D10" s="30">
        <v>49.2</v>
      </c>
      <c r="E10" s="30">
        <v>35.799999999999997</v>
      </c>
      <c r="F10" s="30">
        <v>17.899999999999999</v>
      </c>
      <c r="G10" s="30">
        <v>12.5</v>
      </c>
      <c r="H10" s="30">
        <v>22.3</v>
      </c>
      <c r="I10" s="30">
        <v>31.5</v>
      </c>
      <c r="J10" s="30">
        <v>33.5</v>
      </c>
      <c r="K10" s="30">
        <v>38.200000000000003</v>
      </c>
      <c r="L10" s="30">
        <v>45.1</v>
      </c>
      <c r="M10" s="30">
        <v>51.2</v>
      </c>
      <c r="N10" s="30">
        <v>38.799999999999997</v>
      </c>
      <c r="O10" s="30">
        <v>35.299999999999997</v>
      </c>
    </row>
    <row r="11" spans="1:15" x14ac:dyDescent="0.15">
      <c r="A11" s="46"/>
      <c r="B11" s="18" t="s">
        <v>40</v>
      </c>
      <c r="C11" s="30">
        <v>23.5</v>
      </c>
      <c r="D11" s="30">
        <v>27.8</v>
      </c>
      <c r="E11" s="30">
        <v>40.1</v>
      </c>
      <c r="F11" s="30">
        <v>32.9</v>
      </c>
      <c r="G11" s="30">
        <v>26.1</v>
      </c>
      <c r="H11" s="30">
        <v>26.8</v>
      </c>
      <c r="I11" s="30">
        <v>37.6</v>
      </c>
      <c r="J11" s="30">
        <v>34.299999999999997</v>
      </c>
      <c r="K11" s="30">
        <v>28</v>
      </c>
      <c r="L11" s="30">
        <v>40.6</v>
      </c>
      <c r="M11" s="30">
        <v>49.7</v>
      </c>
      <c r="N11" s="30">
        <v>47.7</v>
      </c>
      <c r="O11" s="30">
        <v>34.700000000000003</v>
      </c>
    </row>
    <row r="12" spans="1:15" x14ac:dyDescent="0.15">
      <c r="A12" s="46"/>
      <c r="B12" s="17" t="s">
        <v>37</v>
      </c>
      <c r="C12" s="34">
        <f>C11-C9</f>
        <v>-21.200000000000003</v>
      </c>
      <c r="D12" s="34">
        <f t="shared" ref="D12:O12" si="2">D11-D9</f>
        <v>-25.2</v>
      </c>
      <c r="E12" s="34">
        <f t="shared" si="2"/>
        <v>-18.799999999999997</v>
      </c>
      <c r="F12" s="34">
        <f t="shared" si="2"/>
        <v>-27.300000000000004</v>
      </c>
      <c r="G12" s="34">
        <f t="shared" si="2"/>
        <v>-36.299999999999997</v>
      </c>
      <c r="H12" s="34">
        <f t="shared" si="2"/>
        <v>-26.599999999999998</v>
      </c>
      <c r="I12" s="34">
        <f t="shared" si="2"/>
        <v>-22.1</v>
      </c>
      <c r="J12" s="34">
        <f t="shared" si="2"/>
        <v>-36.299999999999997</v>
      </c>
      <c r="K12" s="34">
        <f t="shared" si="2"/>
        <v>-33.5</v>
      </c>
      <c r="L12" s="34">
        <f t="shared" si="2"/>
        <v>-28.1</v>
      </c>
      <c r="M12" s="34">
        <f t="shared" si="2"/>
        <v>-14.899999999999991</v>
      </c>
      <c r="N12" s="34">
        <f t="shared" si="2"/>
        <v>-3.1999999999999957</v>
      </c>
      <c r="O12" s="34">
        <f t="shared" si="2"/>
        <v>-24.599999999999994</v>
      </c>
    </row>
    <row r="13" spans="1:15" x14ac:dyDescent="0.15">
      <c r="A13" s="47"/>
      <c r="B13" s="17" t="s">
        <v>36</v>
      </c>
      <c r="C13" s="34">
        <f>C11-C10</f>
        <v>-22.1</v>
      </c>
      <c r="D13" s="34">
        <f t="shared" ref="D13:O13" si="3">D11-D10</f>
        <v>-21.400000000000002</v>
      </c>
      <c r="E13" s="34">
        <f t="shared" si="3"/>
        <v>4.3000000000000043</v>
      </c>
      <c r="F13" s="34">
        <f t="shared" si="3"/>
        <v>15</v>
      </c>
      <c r="G13" s="34">
        <f t="shared" si="3"/>
        <v>13.600000000000001</v>
      </c>
      <c r="H13" s="34">
        <f t="shared" si="3"/>
        <v>4.5</v>
      </c>
      <c r="I13" s="34">
        <f t="shared" si="3"/>
        <v>6.1000000000000014</v>
      </c>
      <c r="J13" s="34">
        <f t="shared" si="3"/>
        <v>0.79999999999999716</v>
      </c>
      <c r="K13" s="34">
        <f t="shared" si="3"/>
        <v>-10.200000000000003</v>
      </c>
      <c r="L13" s="34">
        <f t="shared" si="3"/>
        <v>-4.5</v>
      </c>
      <c r="M13" s="34">
        <f t="shared" si="3"/>
        <v>-1.5</v>
      </c>
      <c r="N13" s="34">
        <f t="shared" si="3"/>
        <v>8.9000000000000057</v>
      </c>
      <c r="O13" s="34">
        <f t="shared" si="3"/>
        <v>-0.59999999999999432</v>
      </c>
    </row>
    <row r="14" spans="1:15" x14ac:dyDescent="0.15">
      <c r="A14" s="45" t="s">
        <v>27</v>
      </c>
      <c r="B14" s="16" t="s">
        <v>38</v>
      </c>
      <c r="C14" s="31">
        <v>47.4</v>
      </c>
      <c r="D14" s="31">
        <v>52.3</v>
      </c>
      <c r="E14" s="31">
        <v>60.6</v>
      </c>
      <c r="F14" s="31">
        <v>58.3</v>
      </c>
      <c r="G14" s="31">
        <v>56.3</v>
      </c>
      <c r="H14" s="31">
        <v>50.6</v>
      </c>
      <c r="I14" s="31">
        <v>54.2</v>
      </c>
      <c r="J14" s="31">
        <v>60.3</v>
      </c>
      <c r="K14" s="31">
        <v>54</v>
      </c>
      <c r="L14" s="31">
        <v>59.9</v>
      </c>
      <c r="M14" s="31">
        <v>66.400000000000006</v>
      </c>
      <c r="N14" s="31">
        <v>52</v>
      </c>
      <c r="O14" s="31">
        <v>56.1</v>
      </c>
    </row>
    <row r="15" spans="1:15" x14ac:dyDescent="0.15">
      <c r="A15" s="46"/>
      <c r="B15" s="18" t="s">
        <v>39</v>
      </c>
      <c r="C15" s="31">
        <v>51</v>
      </c>
      <c r="D15" s="31">
        <v>55.2</v>
      </c>
      <c r="E15" s="31">
        <v>41.1</v>
      </c>
      <c r="F15" s="31">
        <v>19</v>
      </c>
      <c r="G15" s="31">
        <v>15</v>
      </c>
      <c r="H15" s="31">
        <v>26.6</v>
      </c>
      <c r="I15" s="31">
        <v>35.799999999999997</v>
      </c>
      <c r="J15" s="31">
        <v>37.200000000000003</v>
      </c>
      <c r="K15" s="31">
        <v>42.1</v>
      </c>
      <c r="L15" s="31">
        <v>49.9</v>
      </c>
      <c r="M15" s="31">
        <v>57.3</v>
      </c>
      <c r="N15" s="31">
        <v>40.5</v>
      </c>
      <c r="O15" s="31">
        <v>39.200000000000003</v>
      </c>
    </row>
    <row r="16" spans="1:15" x14ac:dyDescent="0.15">
      <c r="A16" s="46"/>
      <c r="B16" s="18" t="s">
        <v>40</v>
      </c>
      <c r="C16" s="31">
        <v>24.7</v>
      </c>
      <c r="D16" s="31">
        <v>28.4</v>
      </c>
      <c r="E16" s="31">
        <v>40.700000000000003</v>
      </c>
      <c r="F16" s="31">
        <v>30.8</v>
      </c>
      <c r="G16" s="31">
        <v>25.5</v>
      </c>
      <c r="H16" s="31">
        <v>32.5</v>
      </c>
      <c r="I16" s="31">
        <v>40.1</v>
      </c>
      <c r="J16" s="31">
        <v>35.6</v>
      </c>
      <c r="K16" s="31">
        <v>30.2</v>
      </c>
      <c r="L16" s="31">
        <v>41</v>
      </c>
      <c r="M16" s="31">
        <v>52.9</v>
      </c>
      <c r="N16" s="31">
        <v>47.2</v>
      </c>
      <c r="O16" s="31">
        <v>35.9</v>
      </c>
    </row>
    <row r="17" spans="1:15" x14ac:dyDescent="0.15">
      <c r="A17" s="46"/>
      <c r="B17" s="17" t="s">
        <v>37</v>
      </c>
      <c r="C17" s="34">
        <f>C16-C14</f>
        <v>-22.7</v>
      </c>
      <c r="D17" s="34">
        <f t="shared" ref="D17:O17" si="4">D16-D14</f>
        <v>-23.9</v>
      </c>
      <c r="E17" s="34">
        <f t="shared" si="4"/>
        <v>-19.899999999999999</v>
      </c>
      <c r="F17" s="34">
        <f t="shared" si="4"/>
        <v>-27.499999999999996</v>
      </c>
      <c r="G17" s="34">
        <f t="shared" si="4"/>
        <v>-30.799999999999997</v>
      </c>
      <c r="H17" s="34">
        <f t="shared" si="4"/>
        <v>-18.100000000000001</v>
      </c>
      <c r="I17" s="34">
        <f t="shared" si="4"/>
        <v>-14.100000000000001</v>
      </c>
      <c r="J17" s="34">
        <f t="shared" si="4"/>
        <v>-24.699999999999996</v>
      </c>
      <c r="K17" s="34">
        <f t="shared" si="4"/>
        <v>-23.8</v>
      </c>
      <c r="L17" s="34">
        <f t="shared" si="4"/>
        <v>-18.899999999999999</v>
      </c>
      <c r="M17" s="34">
        <f t="shared" si="4"/>
        <v>-13.500000000000007</v>
      </c>
      <c r="N17" s="34">
        <f t="shared" si="4"/>
        <v>-4.7999999999999972</v>
      </c>
      <c r="O17" s="34">
        <f t="shared" si="4"/>
        <v>-20.200000000000003</v>
      </c>
    </row>
    <row r="18" spans="1:15" x14ac:dyDescent="0.15">
      <c r="A18" s="47"/>
      <c r="B18" s="17" t="s">
        <v>36</v>
      </c>
      <c r="C18" s="35">
        <f>C16-C15</f>
        <v>-26.3</v>
      </c>
      <c r="D18" s="35">
        <f t="shared" ref="D18:O18" si="5">D16-D15</f>
        <v>-26.800000000000004</v>
      </c>
      <c r="E18" s="35">
        <f t="shared" si="5"/>
        <v>-0.39999999999999858</v>
      </c>
      <c r="F18" s="35">
        <f t="shared" si="5"/>
        <v>11.8</v>
      </c>
      <c r="G18" s="35">
        <f t="shared" si="5"/>
        <v>10.5</v>
      </c>
      <c r="H18" s="35">
        <f t="shared" si="5"/>
        <v>5.8999999999999986</v>
      </c>
      <c r="I18" s="35">
        <f t="shared" si="5"/>
        <v>4.3000000000000043</v>
      </c>
      <c r="J18" s="35">
        <f t="shared" si="5"/>
        <v>-1.6000000000000014</v>
      </c>
      <c r="K18" s="35">
        <f t="shared" si="5"/>
        <v>-11.900000000000002</v>
      </c>
      <c r="L18" s="35">
        <f t="shared" si="5"/>
        <v>-8.8999999999999986</v>
      </c>
      <c r="M18" s="35">
        <f t="shared" si="5"/>
        <v>-4.3999999999999986</v>
      </c>
      <c r="N18" s="35">
        <f t="shared" si="5"/>
        <v>6.7000000000000028</v>
      </c>
      <c r="O18" s="35">
        <f t="shared" si="5"/>
        <v>-3.3000000000000043</v>
      </c>
    </row>
    <row r="19" spans="1:15" x14ac:dyDescent="0.15">
      <c r="A19" s="45" t="s">
        <v>28</v>
      </c>
      <c r="B19" s="16" t="s">
        <v>38</v>
      </c>
      <c r="C19" s="30">
        <v>37.799999999999997</v>
      </c>
      <c r="D19" s="30">
        <v>47.9</v>
      </c>
      <c r="E19" s="30">
        <v>52.3</v>
      </c>
      <c r="F19" s="30">
        <v>54.9</v>
      </c>
      <c r="G19" s="30">
        <v>55.9</v>
      </c>
      <c r="H19" s="30">
        <v>46.7</v>
      </c>
      <c r="I19" s="30">
        <v>48.9</v>
      </c>
      <c r="J19" s="30">
        <v>60.4</v>
      </c>
      <c r="K19" s="30">
        <v>49.6</v>
      </c>
      <c r="L19" s="30">
        <v>54.4</v>
      </c>
      <c r="M19" s="30">
        <v>59</v>
      </c>
      <c r="N19" s="30">
        <v>44.9</v>
      </c>
      <c r="O19" s="30">
        <v>51.1</v>
      </c>
    </row>
    <row r="20" spans="1:15" x14ac:dyDescent="0.15">
      <c r="A20" s="46"/>
      <c r="B20" s="18" t="s">
        <v>39</v>
      </c>
      <c r="C20" s="30">
        <v>40.5</v>
      </c>
      <c r="D20" s="30">
        <v>48.3</v>
      </c>
      <c r="E20" s="30">
        <v>32.299999999999997</v>
      </c>
      <c r="F20" s="30">
        <v>15</v>
      </c>
      <c r="G20" s="30">
        <v>10.6</v>
      </c>
      <c r="H20" s="30">
        <v>22.6</v>
      </c>
      <c r="I20" s="30">
        <v>34.1</v>
      </c>
      <c r="J20" s="30">
        <v>40.6</v>
      </c>
      <c r="K20" s="30">
        <v>38.700000000000003</v>
      </c>
      <c r="L20" s="30">
        <v>43.6</v>
      </c>
      <c r="M20" s="30">
        <v>47.5</v>
      </c>
      <c r="N20" s="30">
        <v>33.4</v>
      </c>
      <c r="O20" s="30">
        <v>33.9</v>
      </c>
    </row>
    <row r="21" spans="1:15" x14ac:dyDescent="0.15">
      <c r="A21" s="46"/>
      <c r="B21" s="18" t="s">
        <v>40</v>
      </c>
      <c r="C21" s="30">
        <v>22.3</v>
      </c>
      <c r="D21" s="30">
        <v>29.1</v>
      </c>
      <c r="E21" s="30">
        <v>35.9</v>
      </c>
      <c r="F21" s="30">
        <v>32.799999999999997</v>
      </c>
      <c r="G21" s="30">
        <v>29.8</v>
      </c>
      <c r="H21" s="30">
        <v>25</v>
      </c>
      <c r="I21" s="30">
        <v>36</v>
      </c>
      <c r="J21" s="30">
        <v>36.5</v>
      </c>
      <c r="K21" s="30">
        <v>30</v>
      </c>
      <c r="L21" s="30">
        <v>41.1</v>
      </c>
      <c r="M21" s="30">
        <v>50.1</v>
      </c>
      <c r="N21" s="30">
        <v>44.7</v>
      </c>
      <c r="O21" s="30">
        <v>34.6</v>
      </c>
    </row>
    <row r="22" spans="1:15" x14ac:dyDescent="0.15">
      <c r="A22" s="46"/>
      <c r="B22" s="17" t="s">
        <v>37</v>
      </c>
      <c r="C22" s="34">
        <f>C21-C19</f>
        <v>-15.499999999999996</v>
      </c>
      <c r="D22" s="34">
        <f t="shared" ref="D22:O22" si="6">D21-D19</f>
        <v>-18.799999999999997</v>
      </c>
      <c r="E22" s="34">
        <f t="shared" si="6"/>
        <v>-16.399999999999999</v>
      </c>
      <c r="F22" s="34">
        <f t="shared" si="6"/>
        <v>-22.1</v>
      </c>
      <c r="G22" s="34">
        <f t="shared" si="6"/>
        <v>-26.099999999999998</v>
      </c>
      <c r="H22" s="34">
        <f t="shared" si="6"/>
        <v>-21.700000000000003</v>
      </c>
      <c r="I22" s="34">
        <f t="shared" si="6"/>
        <v>-12.899999999999999</v>
      </c>
      <c r="J22" s="34">
        <f t="shared" si="6"/>
        <v>-23.9</v>
      </c>
      <c r="K22" s="34">
        <f t="shared" si="6"/>
        <v>-19.600000000000001</v>
      </c>
      <c r="L22" s="34">
        <f t="shared" si="6"/>
        <v>-13.299999999999997</v>
      </c>
      <c r="M22" s="34">
        <f t="shared" si="6"/>
        <v>-8.8999999999999986</v>
      </c>
      <c r="N22" s="34">
        <f t="shared" si="6"/>
        <v>-0.19999999999999574</v>
      </c>
      <c r="O22" s="34">
        <f t="shared" si="6"/>
        <v>-16.5</v>
      </c>
    </row>
    <row r="23" spans="1:15" x14ac:dyDescent="0.15">
      <c r="A23" s="47"/>
      <c r="B23" s="17" t="s">
        <v>36</v>
      </c>
      <c r="C23" s="34">
        <f>C21-C20</f>
        <v>-18.2</v>
      </c>
      <c r="D23" s="34">
        <f t="shared" ref="D23:O23" si="7">D21-D20</f>
        <v>-19.199999999999996</v>
      </c>
      <c r="E23" s="34">
        <f t="shared" si="7"/>
        <v>3.6000000000000014</v>
      </c>
      <c r="F23" s="34">
        <f t="shared" si="7"/>
        <v>17.799999999999997</v>
      </c>
      <c r="G23" s="34">
        <f t="shared" si="7"/>
        <v>19.200000000000003</v>
      </c>
      <c r="H23" s="34">
        <f t="shared" si="7"/>
        <v>2.3999999999999986</v>
      </c>
      <c r="I23" s="34">
        <f t="shared" si="7"/>
        <v>1.8999999999999986</v>
      </c>
      <c r="J23" s="34">
        <f t="shared" si="7"/>
        <v>-4.1000000000000014</v>
      </c>
      <c r="K23" s="34">
        <f t="shared" si="7"/>
        <v>-8.7000000000000028</v>
      </c>
      <c r="L23" s="34">
        <f t="shared" si="7"/>
        <v>-2.5</v>
      </c>
      <c r="M23" s="34">
        <f t="shared" si="7"/>
        <v>2.6000000000000014</v>
      </c>
      <c r="N23" s="34">
        <f t="shared" si="7"/>
        <v>11.300000000000004</v>
      </c>
      <c r="O23" s="34">
        <f t="shared" si="7"/>
        <v>0.70000000000000284</v>
      </c>
    </row>
    <row r="24" spans="1:15" x14ac:dyDescent="0.15">
      <c r="A24" s="45" t="s">
        <v>29</v>
      </c>
      <c r="B24" s="16" t="s">
        <v>38</v>
      </c>
      <c r="C24" s="30">
        <v>43.7</v>
      </c>
      <c r="D24" s="30">
        <v>50.5</v>
      </c>
      <c r="E24" s="30">
        <v>57.1</v>
      </c>
      <c r="F24" s="30">
        <v>57.5</v>
      </c>
      <c r="G24" s="30">
        <v>58.2</v>
      </c>
      <c r="H24" s="30">
        <v>50</v>
      </c>
      <c r="I24" s="30">
        <v>53.7</v>
      </c>
      <c r="J24" s="30">
        <v>62.9</v>
      </c>
      <c r="K24" s="30">
        <v>54.7</v>
      </c>
      <c r="L24" s="30">
        <v>60.6</v>
      </c>
      <c r="M24" s="30">
        <v>62.6</v>
      </c>
      <c r="N24" s="30">
        <v>48.9</v>
      </c>
      <c r="O24" s="30">
        <v>55.1</v>
      </c>
    </row>
    <row r="25" spans="1:15" x14ac:dyDescent="0.15">
      <c r="A25" s="46"/>
      <c r="B25" s="18" t="s">
        <v>39</v>
      </c>
      <c r="C25" s="30">
        <v>44.7</v>
      </c>
      <c r="D25" s="30">
        <v>49.1</v>
      </c>
      <c r="E25" s="30">
        <v>35.299999999999997</v>
      </c>
      <c r="F25" s="30">
        <v>16.8</v>
      </c>
      <c r="G25" s="30">
        <v>12.4</v>
      </c>
      <c r="H25" s="30">
        <v>23.5</v>
      </c>
      <c r="I25" s="30">
        <v>33.1</v>
      </c>
      <c r="J25" s="30">
        <v>36.299999999999997</v>
      </c>
      <c r="K25" s="30">
        <v>38.700000000000003</v>
      </c>
      <c r="L25" s="30">
        <v>45.2</v>
      </c>
      <c r="M25" s="30">
        <v>51.6</v>
      </c>
      <c r="N25" s="30">
        <v>38.9</v>
      </c>
      <c r="O25" s="30">
        <v>35.5</v>
      </c>
    </row>
    <row r="26" spans="1:15" x14ac:dyDescent="0.15">
      <c r="A26" s="46"/>
      <c r="B26" s="18" t="s">
        <v>40</v>
      </c>
      <c r="C26" s="30">
        <v>23.9</v>
      </c>
      <c r="D26" s="30">
        <v>29.1</v>
      </c>
      <c r="E26" s="30">
        <v>39.799999999999997</v>
      </c>
      <c r="F26" s="30">
        <v>33.200000000000003</v>
      </c>
      <c r="G26" s="30">
        <v>27.3</v>
      </c>
      <c r="H26" s="30">
        <v>29.2</v>
      </c>
      <c r="I26" s="30">
        <v>38.700000000000003</v>
      </c>
      <c r="J26" s="30">
        <v>36.299999999999997</v>
      </c>
      <c r="K26" s="30">
        <v>30.9</v>
      </c>
      <c r="L26" s="30">
        <v>41.9</v>
      </c>
      <c r="M26" s="30">
        <v>50.9</v>
      </c>
      <c r="N26" s="30">
        <v>47.7</v>
      </c>
      <c r="O26" s="30">
        <v>35.9</v>
      </c>
    </row>
    <row r="27" spans="1:15" x14ac:dyDescent="0.15">
      <c r="A27" s="46"/>
      <c r="B27" s="17" t="s">
        <v>37</v>
      </c>
      <c r="C27" s="34">
        <f>C26-C24</f>
        <v>-19.800000000000004</v>
      </c>
      <c r="D27" s="34">
        <f t="shared" ref="D27:O27" si="8">D26-D24</f>
        <v>-21.4</v>
      </c>
      <c r="E27" s="34">
        <f t="shared" si="8"/>
        <v>-17.300000000000004</v>
      </c>
      <c r="F27" s="34">
        <f t="shared" si="8"/>
        <v>-24.299999999999997</v>
      </c>
      <c r="G27" s="34">
        <f t="shared" si="8"/>
        <v>-30.900000000000002</v>
      </c>
      <c r="H27" s="34">
        <f t="shared" si="8"/>
        <v>-20.8</v>
      </c>
      <c r="I27" s="34">
        <f t="shared" si="8"/>
        <v>-15</v>
      </c>
      <c r="J27" s="34">
        <f t="shared" si="8"/>
        <v>-26.6</v>
      </c>
      <c r="K27" s="34">
        <f t="shared" si="8"/>
        <v>-23.800000000000004</v>
      </c>
      <c r="L27" s="34">
        <f t="shared" si="8"/>
        <v>-18.700000000000003</v>
      </c>
      <c r="M27" s="34">
        <f t="shared" si="8"/>
        <v>-11.700000000000003</v>
      </c>
      <c r="N27" s="34">
        <f t="shared" si="8"/>
        <v>-1.1999999999999957</v>
      </c>
      <c r="O27" s="34">
        <f t="shared" si="8"/>
        <v>-19.200000000000003</v>
      </c>
    </row>
    <row r="28" spans="1:15" x14ac:dyDescent="0.15">
      <c r="A28" s="47"/>
      <c r="B28" s="17" t="s">
        <v>36</v>
      </c>
      <c r="C28" s="34">
        <f>C26-C25</f>
        <v>-20.800000000000004</v>
      </c>
      <c r="D28" s="34">
        <f t="shared" ref="D28:O28" si="9">D26-D25</f>
        <v>-20</v>
      </c>
      <c r="E28" s="34">
        <f t="shared" si="9"/>
        <v>4.5</v>
      </c>
      <c r="F28" s="34">
        <f t="shared" si="9"/>
        <v>16.400000000000002</v>
      </c>
      <c r="G28" s="34">
        <f t="shared" si="9"/>
        <v>14.9</v>
      </c>
      <c r="H28" s="34">
        <f t="shared" si="9"/>
        <v>5.6999999999999993</v>
      </c>
      <c r="I28" s="34">
        <f t="shared" si="9"/>
        <v>5.6000000000000014</v>
      </c>
      <c r="J28" s="34">
        <f t="shared" si="9"/>
        <v>0</v>
      </c>
      <c r="K28" s="34">
        <f t="shared" si="9"/>
        <v>-7.8000000000000043</v>
      </c>
      <c r="L28" s="34">
        <f t="shared" si="9"/>
        <v>-3.3000000000000043</v>
      </c>
      <c r="M28" s="34">
        <f t="shared" si="9"/>
        <v>-0.70000000000000284</v>
      </c>
      <c r="N28" s="34">
        <f t="shared" si="9"/>
        <v>8.8000000000000043</v>
      </c>
      <c r="O28" s="34">
        <f t="shared" si="9"/>
        <v>0.39999999999999858</v>
      </c>
    </row>
    <row r="29" spans="1:15" x14ac:dyDescent="0.15">
      <c r="A29" s="45" t="s">
        <v>30</v>
      </c>
      <c r="B29" s="16" t="s">
        <v>38</v>
      </c>
      <c r="C29" s="30">
        <v>54</v>
      </c>
      <c r="D29" s="30">
        <v>61.9</v>
      </c>
      <c r="E29" s="30">
        <v>63.4</v>
      </c>
      <c r="F29" s="30">
        <v>65</v>
      </c>
      <c r="G29" s="30">
        <v>63.2</v>
      </c>
      <c r="H29" s="30">
        <v>60.6</v>
      </c>
      <c r="I29" s="30">
        <v>63.3</v>
      </c>
      <c r="J29" s="30">
        <v>69.400000000000006</v>
      </c>
      <c r="K29" s="30">
        <v>63.4</v>
      </c>
      <c r="L29" s="30">
        <v>63.6</v>
      </c>
      <c r="M29" s="30">
        <v>65.599999999999994</v>
      </c>
      <c r="N29" s="30">
        <v>58.7</v>
      </c>
      <c r="O29" s="30">
        <v>62.7</v>
      </c>
    </row>
    <row r="30" spans="1:15" x14ac:dyDescent="0.15">
      <c r="A30" s="46"/>
      <c r="B30" s="18" t="s">
        <v>39</v>
      </c>
      <c r="C30" s="30">
        <v>54.1</v>
      </c>
      <c r="D30" s="30">
        <v>52.5</v>
      </c>
      <c r="E30" s="30">
        <v>32.1</v>
      </c>
      <c r="F30" s="30">
        <v>16.5</v>
      </c>
      <c r="G30" s="30">
        <v>13.2</v>
      </c>
      <c r="H30" s="30">
        <v>22.7</v>
      </c>
      <c r="I30" s="30">
        <v>29.3</v>
      </c>
      <c r="J30" s="30">
        <v>31.5</v>
      </c>
      <c r="K30" s="30">
        <v>35.9</v>
      </c>
      <c r="L30" s="30">
        <v>42</v>
      </c>
      <c r="M30" s="30">
        <v>45.3</v>
      </c>
      <c r="N30" s="30">
        <v>36.799999999999997</v>
      </c>
      <c r="O30" s="30">
        <v>34.299999999999997</v>
      </c>
    </row>
    <row r="31" spans="1:15" x14ac:dyDescent="0.15">
      <c r="A31" s="46"/>
      <c r="B31" s="18" t="s">
        <v>40</v>
      </c>
      <c r="C31" s="30">
        <v>23.6</v>
      </c>
      <c r="D31" s="30">
        <v>27.1</v>
      </c>
      <c r="E31" s="30">
        <v>34.5</v>
      </c>
      <c r="F31" s="30">
        <v>31</v>
      </c>
      <c r="G31" s="30">
        <v>26.7</v>
      </c>
      <c r="H31" s="30">
        <v>28.6</v>
      </c>
      <c r="I31" s="30">
        <v>37.9</v>
      </c>
      <c r="J31" s="30">
        <v>36.1</v>
      </c>
      <c r="K31" s="30">
        <v>31.2</v>
      </c>
      <c r="L31" s="30">
        <v>40.799999999999997</v>
      </c>
      <c r="M31" s="30">
        <v>46.9</v>
      </c>
      <c r="N31" s="30">
        <v>46.5</v>
      </c>
      <c r="O31" s="30">
        <v>34.299999999999997</v>
      </c>
    </row>
    <row r="32" spans="1:15" x14ac:dyDescent="0.15">
      <c r="A32" s="46"/>
      <c r="B32" s="17" t="s">
        <v>37</v>
      </c>
      <c r="C32" s="34">
        <f>C31-C29</f>
        <v>-30.4</v>
      </c>
      <c r="D32" s="34">
        <f t="shared" ref="D32:O32" si="10">D31-D29</f>
        <v>-34.799999999999997</v>
      </c>
      <c r="E32" s="34">
        <f t="shared" si="10"/>
        <v>-28.9</v>
      </c>
      <c r="F32" s="34">
        <f t="shared" si="10"/>
        <v>-34</v>
      </c>
      <c r="G32" s="34">
        <f t="shared" si="10"/>
        <v>-36.5</v>
      </c>
      <c r="H32" s="34">
        <f t="shared" si="10"/>
        <v>-32</v>
      </c>
      <c r="I32" s="34">
        <f t="shared" si="10"/>
        <v>-25.4</v>
      </c>
      <c r="J32" s="34">
        <f t="shared" si="10"/>
        <v>-33.300000000000004</v>
      </c>
      <c r="K32" s="34">
        <f t="shared" si="10"/>
        <v>-32.200000000000003</v>
      </c>
      <c r="L32" s="34">
        <f t="shared" si="10"/>
        <v>-22.800000000000004</v>
      </c>
      <c r="M32" s="34">
        <f t="shared" si="10"/>
        <v>-18.699999999999996</v>
      </c>
      <c r="N32" s="34">
        <f t="shared" si="10"/>
        <v>-12.200000000000003</v>
      </c>
      <c r="O32" s="34">
        <f t="shared" si="10"/>
        <v>-28.400000000000006</v>
      </c>
    </row>
    <row r="33" spans="1:15" x14ac:dyDescent="0.15">
      <c r="A33" s="47"/>
      <c r="B33" s="17" t="s">
        <v>36</v>
      </c>
      <c r="C33" s="34">
        <f>C31-C30</f>
        <v>-30.5</v>
      </c>
      <c r="D33" s="34">
        <f t="shared" ref="D33:O33" si="11">D31-D30</f>
        <v>-25.4</v>
      </c>
      <c r="E33" s="34">
        <f t="shared" si="11"/>
        <v>2.3999999999999986</v>
      </c>
      <c r="F33" s="34">
        <f t="shared" si="11"/>
        <v>14.5</v>
      </c>
      <c r="G33" s="34">
        <f t="shared" si="11"/>
        <v>13.5</v>
      </c>
      <c r="H33" s="34">
        <f t="shared" si="11"/>
        <v>5.9000000000000021</v>
      </c>
      <c r="I33" s="34">
        <f t="shared" si="11"/>
        <v>8.5999999999999979</v>
      </c>
      <c r="J33" s="34">
        <f t="shared" si="11"/>
        <v>4.6000000000000014</v>
      </c>
      <c r="K33" s="34">
        <f t="shared" si="11"/>
        <v>-4.6999999999999993</v>
      </c>
      <c r="L33" s="34">
        <f t="shared" si="11"/>
        <v>-1.2000000000000028</v>
      </c>
      <c r="M33" s="34">
        <f t="shared" si="11"/>
        <v>1.6000000000000014</v>
      </c>
      <c r="N33" s="34">
        <f t="shared" si="11"/>
        <v>9.7000000000000028</v>
      </c>
      <c r="O33" s="34">
        <f t="shared" si="11"/>
        <v>0</v>
      </c>
    </row>
    <row r="34" spans="1:15" ht="23.25" customHeight="1" x14ac:dyDescent="0.15">
      <c r="O34" s="20" t="s">
        <v>41</v>
      </c>
    </row>
    <row r="35" spans="1:15" x14ac:dyDescent="0.15">
      <c r="B35" s="15" t="s">
        <v>47</v>
      </c>
    </row>
  </sheetData>
  <mergeCells count="6">
    <mergeCell ref="A29:A33"/>
    <mergeCell ref="A4:A8"/>
    <mergeCell ref="A9:A13"/>
    <mergeCell ref="A14:A18"/>
    <mergeCell ref="A19:A23"/>
    <mergeCell ref="A24:A28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全体</vt:lpstr>
      <vt:lpstr>外国人</vt:lpstr>
      <vt:lpstr>日本人</vt:lpstr>
      <vt:lpstr>客室稼働率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