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no-m622n\Pictures\★作業★　　　　　データ一旦保存\HP\1009 HP\"/>
    </mc:Choice>
  </mc:AlternateContent>
  <xr:revisionPtr revIDLastSave="0" documentId="13_ncr:1_{74C7767B-C453-44CE-A8FD-F800A146494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0" i="3"/>
  <c r="G17" i="3"/>
  <c r="G14" i="3"/>
  <c r="G11" i="3"/>
  <c r="G8" i="3"/>
  <c r="G5" i="3"/>
  <c r="G19" i="3"/>
  <c r="G16" i="3"/>
  <c r="G13" i="3"/>
  <c r="G10" i="3"/>
  <c r="G7" i="3"/>
  <c r="G4" i="3"/>
  <c r="G21" i="2"/>
  <c r="G18" i="2"/>
  <c r="G15" i="2"/>
  <c r="G12" i="2"/>
  <c r="G9" i="2"/>
  <c r="G6" i="2"/>
  <c r="G21" i="1"/>
  <c r="G18" i="1"/>
  <c r="G15" i="1"/>
  <c r="G12" i="1"/>
  <c r="G9" i="1"/>
  <c r="G6" i="1"/>
  <c r="G21" i="3" l="1"/>
  <c r="G15" i="3"/>
  <c r="G9" i="3"/>
  <c r="G12" i="3"/>
  <c r="G18" i="3"/>
  <c r="G6" i="3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3" i="3"/>
  <c r="F15" i="3" s="1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<sst xmlns="http://schemas.openxmlformats.org/spreadsheetml/2006/main" count="168" uniqueCount="39">
  <si>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</si>
  <si>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</si>
  <si>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</si>
  <si>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</si>
  <si>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</si>
  <si>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</si>
  <si>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</si>
  <si>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</si>
  <si>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</si>
  <si>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</si>
  <si>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</si>
  <si>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</si>
  <si>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</si>
  <si>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</si>
  <si>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</si>
  <si>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</si>
  <si>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</si>
  <si>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</si>
  <si>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</si>
  <si>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</si>
  <si>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</si>
  <si>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</si>
  <si>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</si>
  <si>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</si>
  <si>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</si>
  <si>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</si>
  <si>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</si>
  <si>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</si>
  <si>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</si>
  <si>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</si>
  <si>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</si>
  <si>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</si>
  <si>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</si>
  <si>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</si>
  <si>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</si>
  <si>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</si>
  <si>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</si>
  <si>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</si>
  <si>
    <t>※赤字はR7.8.26観光庁公表による訂正</t>
    <rPh sb="1" eb="3">
      <t>アカジ</t>
    </rPh>
    <rPh sb="11" eb="14">
      <t>カンコウチョウ</t>
    </rPh>
    <rPh sb="14" eb="16">
      <t>コウヒョウ</t>
    </rPh>
    <rPh sb="19" eb="21">
      <t>テイセイ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</si>
</sst>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5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176" fontId="6" fillId="2" borderId="1" xfId="2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38" fontId="15" fillId="0" borderId="1" xfId="1" applyFont="1" applyFill="1" applyBorder="1" applyAlignment="1">
      <alignment horizontal="right" vertical="center"/>
    </xf>
    <xf numFmtId="38" fontId="15" fillId="0" borderId="1" xfId="1" applyFont="1" applyFill="1" applyBorder="1">
      <alignment vertical="center"/>
    </xf>
    <xf numFmtId="3" fontId="15" fillId="0" borderId="1" xfId="0" applyNumberFormat="1" applyFont="1" applyFill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fs09/&#20849;&#26377;/&#22235;&#22269;&#36939;&#36664;&#23616;/!%2010.(&#20849;&#26377;)&#35251;&#20809;&#37096;/!%202.(&#20849;&#26377;)&#35251;&#20809;&#20225;&#30011;&#35506;/!03%20&#26908;&#35342;&#20013;&#12501;&#12457;&#12523;&#12480;&#65288;&#20445;&#23384;&#26399;&#38291;1&#24180;&#26410;&#28288;&#65289;/02_11_&#9733;&#12487;&#12540;&#12479;&#36039;&#26009;&#38306;&#20418;&#23492;&#12379;&#38598;&#12417;/04_&#9675;&#23487;&#27850;&#32113;&#35336;%20&#12503;&#12524;&#12473;&#30330;&#34920;/03_&#12503;&#12524;&#12473;&#36039;&#26009;&#12456;&#12463;&#12475;&#12523;&#12539;&#12497;&#12527;&#12509;/HP&#25522;&#36617;&#29992;&#34920;&#65286;&#33394;&#20184;&#12369;/2025&#32113;&#35336;&#34920;/&#12304;&#33394;&#20184;&#12369;&#12305;(2025.5)&#32113;&#35336;&#34920;(&#22235;&#22269;&#20998;)%20%20.xlsx" TargetMode="External" Type="http://schemas.openxmlformats.org/officeDocument/2006/relationships/externalLinkPath"/><Relationship Id="rId2" Target="file://///fs09/&#20849;&#26377;/&#22235;&#22269;&#36939;&#36664;&#23616;/!%2010.(&#20849;&#26377;)&#35251;&#20809;&#37096;/!%202.(&#20849;&#26377;)&#35251;&#20809;&#20225;&#30011;&#35506;/!03%20&#26908;&#35342;&#20013;&#12501;&#12457;&#12523;&#12480;&#65288;&#20445;&#23384;&#26399;&#38291;1&#24180;&#26410;&#28288;&#65289;/02_11_&#9733;&#12487;&#12540;&#12479;&#36039;&#26009;&#38306;&#20418;&#23492;&#12379;&#38598;&#12417;/04_&#9675;&#23487;&#27850;&#32113;&#35336;%20&#12503;&#12524;&#12473;&#30330;&#34920;/03_&#12503;&#12524;&#12473;&#36039;&#26009;&#12456;&#12463;&#12475;&#12523;&#12539;&#12497;&#12527;&#12509;/HP&#25522;&#36617;&#29992;&#34920;&#65286;&#33394;&#20184;&#12369;/2025&#32113;&#35336;&#34920;/&#12304;&#33394;&#20184;&#12369;&#12305;(2025.5)&#32113;&#35336;&#34920;(&#22235;&#22269;&#20998;)%20%20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体"/>
      <sheetName val="外国人"/>
      <sheetName val="日本人"/>
      <sheetName val="客室稼働率"/>
    </sheetNames>
    <sheetDataSet>
      <sheetData sheetId="0">
        <row r="4">
          <cell r="G4">
            <v>236040</v>
          </cell>
        </row>
        <row r="7">
          <cell r="G7">
            <v>403150</v>
          </cell>
        </row>
        <row r="10">
          <cell r="G10">
            <v>370550</v>
          </cell>
        </row>
        <row r="13">
          <cell r="G13">
            <v>262200</v>
          </cell>
        </row>
        <row r="16">
          <cell r="G16">
            <v>1271950</v>
          </cell>
        </row>
        <row r="19">
          <cell r="G19">
            <v>54367450</v>
          </cell>
        </row>
      </sheetData>
      <sheetData sheetId="1">
        <row r="4">
          <cell r="G4">
            <v>15800</v>
          </cell>
        </row>
        <row r="7">
          <cell r="G7">
            <v>80240</v>
          </cell>
        </row>
        <row r="10">
          <cell r="G10">
            <v>37760</v>
          </cell>
        </row>
        <row r="13">
          <cell r="G13">
            <v>10950</v>
          </cell>
        </row>
        <row r="16">
          <cell r="G16">
            <v>144760</v>
          </cell>
        </row>
        <row r="19">
          <cell r="G19">
            <v>13595480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opLeftCell="A2" zoomScaleNormal="100" workbookViewId="0">
      <selection activeCell="I27" sqref="I26:I27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9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7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/>
      <c r="J5" s="5"/>
      <c r="K5" s="5"/>
      <c r="L5" s="5"/>
      <c r="M5" s="5"/>
      <c r="N5" s="5"/>
      <c r="O5" s="5"/>
    </row>
    <row r="6" spans="1:16" ht="22.5" customHeight="1" x14ac:dyDescent="0.15">
      <c r="A6" s="48"/>
      <c r="B6" s="6" t="s">
        <v>33</v>
      </c>
      <c r="C6" s="7">
        <f t="shared" ref="C6:H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/>
      <c r="J6" s="7"/>
      <c r="K6" s="7"/>
      <c r="L6" s="7"/>
      <c r="M6" s="7"/>
      <c r="N6" s="7"/>
      <c r="O6" s="7"/>
    </row>
    <row r="7" spans="1:16" ht="22.5" customHeight="1" x14ac:dyDescent="0.15">
      <c r="A7" s="46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7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/>
      <c r="J8" s="4"/>
      <c r="K8" s="4"/>
      <c r="L8" s="4"/>
      <c r="M8" s="4"/>
      <c r="N8" s="4"/>
      <c r="O8" s="4"/>
    </row>
    <row r="9" spans="1:16" ht="22.5" customHeight="1" x14ac:dyDescent="0.15">
      <c r="A9" s="48"/>
      <c r="B9" s="6" t="s">
        <v>33</v>
      </c>
      <c r="C9" s="7">
        <f t="shared" ref="C9:H9" si="1">C8/C7*100-100</f>
        <v>17.641228939544092</v>
      </c>
      <c r="D9" s="7">
        <f t="shared" si="1"/>
        <v>5.1064112354327875</v>
      </c>
      <c r="E9" s="7">
        <f t="shared" si="1"/>
        <v>3.8988158800218287</v>
      </c>
      <c r="F9" s="7">
        <f t="shared" si="1"/>
        <v>-8.9506971057766975</v>
      </c>
      <c r="G9" s="7">
        <f t="shared" si="1"/>
        <v>8.3740543222125723</v>
      </c>
      <c r="H9" s="7">
        <f t="shared" si="1"/>
        <v>4.6422703510082215</v>
      </c>
      <c r="I9" s="7"/>
      <c r="J9" s="7"/>
      <c r="K9" s="7"/>
      <c r="L9" s="7"/>
      <c r="M9" s="7"/>
      <c r="N9" s="7"/>
      <c r="O9" s="7"/>
    </row>
    <row r="10" spans="1:16" ht="22.5" customHeight="1" x14ac:dyDescent="0.15">
      <c r="A10" s="46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7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/>
      <c r="J11" s="5"/>
      <c r="K11" s="5"/>
      <c r="L11" s="5"/>
      <c r="M11" s="5"/>
      <c r="N11" s="5"/>
      <c r="O11" s="5"/>
    </row>
    <row r="12" spans="1:16" ht="22.5" customHeight="1" x14ac:dyDescent="0.15">
      <c r="A12" s="48"/>
      <c r="B12" s="6" t="s">
        <v>33</v>
      </c>
      <c r="C12" s="7">
        <f t="shared" ref="C12:H12" si="2">C11/C10*100-100</f>
        <v>19.746944955120568</v>
      </c>
      <c r="D12" s="7">
        <f t="shared" si="2"/>
        <v>9.4587724946622984</v>
      </c>
      <c r="E12" s="7">
        <f t="shared" si="2"/>
        <v>6.0051043386891934E-2</v>
      </c>
      <c r="F12" s="7">
        <f t="shared" si="2"/>
        <v>-2.5759847349052762</v>
      </c>
      <c r="G12" s="7">
        <f t="shared" si="2"/>
        <v>-1.1010659829982501</v>
      </c>
      <c r="H12" s="7">
        <f t="shared" si="2"/>
        <v>-4.0266692941833355</v>
      </c>
      <c r="I12" s="7"/>
      <c r="J12" s="7"/>
      <c r="K12" s="7"/>
      <c r="L12" s="7"/>
      <c r="M12" s="7"/>
      <c r="N12" s="7"/>
      <c r="O12" s="7"/>
    </row>
    <row r="13" spans="1:16" ht="22.5" customHeight="1" x14ac:dyDescent="0.15">
      <c r="A13" s="46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7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/>
      <c r="J14" s="5"/>
      <c r="K14" s="5"/>
      <c r="L14" s="5"/>
      <c r="M14" s="5"/>
      <c r="N14" s="5"/>
      <c r="O14" s="5"/>
    </row>
    <row r="15" spans="1:16" ht="22.5" customHeight="1" x14ac:dyDescent="0.15">
      <c r="A15" s="48"/>
      <c r="B15" s="6" t="s">
        <v>33</v>
      </c>
      <c r="C15" s="7">
        <f t="shared" ref="C15:H15" si="3">C14/C13*100-100</f>
        <v>-1.6619702110529602</v>
      </c>
      <c r="D15" s="7">
        <f t="shared" si="3"/>
        <v>-6.7384183434721479</v>
      </c>
      <c r="E15" s="7">
        <f t="shared" si="3"/>
        <v>-16.014701066191179</v>
      </c>
      <c r="F15" s="7">
        <f t="shared" si="3"/>
        <v>-1.8902939018600904</v>
      </c>
      <c r="G15" s="7">
        <f t="shared" si="3"/>
        <v>-6.3196033562166321</v>
      </c>
      <c r="H15" s="7">
        <f t="shared" si="3"/>
        <v>-8.0951387440016731</v>
      </c>
      <c r="I15" s="7"/>
      <c r="J15" s="7"/>
      <c r="K15" s="7"/>
      <c r="L15" s="7"/>
      <c r="M15" s="7"/>
      <c r="N15" s="7"/>
      <c r="O15" s="7"/>
    </row>
    <row r="16" spans="1:16" ht="22.5" customHeight="1" x14ac:dyDescent="0.15">
      <c r="A16" s="46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7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/>
      <c r="J17" s="4"/>
      <c r="K17" s="4"/>
      <c r="L17" s="4"/>
      <c r="M17" s="4"/>
      <c r="N17" s="4"/>
      <c r="O17" s="4"/>
      <c r="Q17" s="28"/>
    </row>
    <row r="18" spans="1:17" ht="22.5" customHeight="1" x14ac:dyDescent="0.15">
      <c r="A18" s="48"/>
      <c r="B18" s="6" t="s">
        <v>33</v>
      </c>
      <c r="C18" s="7">
        <f t="shared" ref="C18:H18" si="4">C17/C16*100-100</f>
        <v>13.391661664896802</v>
      </c>
      <c r="D18" s="7">
        <f t="shared" si="4"/>
        <v>4.995353159851291</v>
      </c>
      <c r="E18" s="7">
        <f t="shared" si="4"/>
        <v>-1.7160545090785604</v>
      </c>
      <c r="F18" s="7">
        <f t="shared" si="4"/>
        <v>-1.9315950870475262</v>
      </c>
      <c r="G18" s="7">
        <f t="shared" si="4"/>
        <v>1.5920437124100886</v>
      </c>
      <c r="H18" s="7">
        <f t="shared" si="4"/>
        <v>-0.2910291029102865</v>
      </c>
      <c r="I18" s="7"/>
      <c r="J18" s="7"/>
      <c r="K18" s="7"/>
      <c r="L18" s="7"/>
      <c r="M18" s="7"/>
      <c r="N18" s="7"/>
      <c r="O18" s="7"/>
    </row>
    <row r="19" spans="1:17" ht="22.5" customHeight="1" x14ac:dyDescent="0.15">
      <c r="A19" s="46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7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/>
      <c r="J20" s="5"/>
      <c r="K20" s="5"/>
      <c r="L20" s="5"/>
      <c r="M20" s="5"/>
      <c r="N20" s="5"/>
      <c r="O20" s="5"/>
    </row>
    <row r="21" spans="1:17" ht="22.5" customHeight="1" x14ac:dyDescent="0.15">
      <c r="A21" s="48"/>
      <c r="B21" s="6" t="s">
        <v>33</v>
      </c>
      <c r="C21" s="7">
        <f t="shared" ref="C21:E21" si="5">C20/C19*100-100</f>
        <v>7.3927117624815963</v>
      </c>
      <c r="D21" s="7">
        <f t="shared" si="5"/>
        <v>-1.6261864493218923</v>
      </c>
      <c r="E21" s="7">
        <f t="shared" si="5"/>
        <v>-5.4431700100238345E-2</v>
      </c>
      <c r="F21" s="7">
        <f>F20/F19*100-100</f>
        <v>1.8513846310997764</v>
      </c>
      <c r="G21" s="7">
        <f>G20/G19*100-100</f>
        <v>2.3320939275246531</v>
      </c>
      <c r="H21" s="7">
        <f>H20/H19*100-100</f>
        <v>-2.37200015084764</v>
      </c>
      <c r="I21" s="7"/>
      <c r="J21" s="7"/>
      <c r="K21" s="7"/>
      <c r="L21" s="7"/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tabSelected="1" zoomScaleNormal="100" workbookViewId="0">
      <selection activeCell="M19" sqref="M19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9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7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8"/>
      <c r="B6" s="6" t="s">
        <v>33</v>
      </c>
      <c r="C6" s="14">
        <f t="shared" ref="C6:H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46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7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/>
      <c r="J8" s="34"/>
      <c r="K8" s="34"/>
      <c r="L8" s="34"/>
      <c r="M8" s="34"/>
      <c r="N8" s="34"/>
      <c r="O8" s="34"/>
    </row>
    <row r="9" spans="1:16" ht="22.5" customHeight="1" x14ac:dyDescent="0.15">
      <c r="A9" s="48"/>
      <c r="B9" s="6" t="s">
        <v>33</v>
      </c>
      <c r="C9" s="14">
        <f t="shared" ref="C9:H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46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7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/>
      <c r="J11" s="34"/>
      <c r="K11" s="34"/>
      <c r="L11" s="34"/>
      <c r="M11" s="34"/>
      <c r="N11" s="34"/>
      <c r="O11" s="34"/>
    </row>
    <row r="12" spans="1:16" ht="22.5" customHeight="1" x14ac:dyDescent="0.15">
      <c r="A12" s="48"/>
      <c r="B12" s="6" t="s">
        <v>33</v>
      </c>
      <c r="C12" s="14">
        <f t="shared" ref="C12:H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46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7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/>
      <c r="J14" s="34"/>
      <c r="K14" s="34"/>
      <c r="L14" s="34"/>
      <c r="M14" s="34"/>
      <c r="N14" s="34"/>
      <c r="O14" s="34"/>
    </row>
    <row r="15" spans="1:16" ht="22.5" customHeight="1" x14ac:dyDescent="0.15">
      <c r="A15" s="48"/>
      <c r="B15" s="6" t="s">
        <v>33</v>
      </c>
      <c r="C15" s="14">
        <f t="shared" ref="C15:H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46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7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/>
      <c r="J17" s="34"/>
      <c r="K17" s="34"/>
      <c r="L17" s="34"/>
      <c r="M17" s="34"/>
      <c r="N17" s="34"/>
      <c r="O17" s="34"/>
    </row>
    <row r="18" spans="1:15" ht="22.5" customHeight="1" x14ac:dyDescent="0.15">
      <c r="A18" s="48"/>
      <c r="B18" s="6" t="s">
        <v>33</v>
      </c>
      <c r="C18" s="14">
        <f t="shared" ref="C18:H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/>
      <c r="J18" s="14"/>
      <c r="K18" s="14"/>
      <c r="L18" s="14"/>
      <c r="M18" s="14"/>
      <c r="N18" s="14"/>
      <c r="O18" s="14"/>
    </row>
    <row r="19" spans="1:15" ht="22.5" customHeight="1" x14ac:dyDescent="0.15">
      <c r="A19" s="46" t="s">
        <v>20</v>
      </c>
      <c r="B19" s="2" t="s">
        <v>29</v>
      </c>
      <c r="C19" s="45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4">
        <v>164462600</v>
      </c>
    </row>
    <row r="20" spans="1:15" ht="22.5" customHeight="1" x14ac:dyDescent="0.15">
      <c r="A20" s="47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/>
      <c r="J20" s="34"/>
      <c r="K20" s="34"/>
      <c r="L20" s="34"/>
      <c r="M20" s="34"/>
      <c r="N20" s="34"/>
      <c r="O20" s="34"/>
    </row>
    <row r="21" spans="1:15" ht="22.5" customHeight="1" x14ac:dyDescent="0.15">
      <c r="A21" s="48"/>
      <c r="B21" s="6" t="s">
        <v>33</v>
      </c>
      <c r="C21" s="14">
        <f t="shared" ref="C21:D21" si="5">C20/C19*100-100</f>
        <v>35.216140180509541</v>
      </c>
      <c r="D21" s="14">
        <f t="shared" si="5"/>
        <v>16.610720481219118</v>
      </c>
      <c r="E21" s="14">
        <f>E20/E19*100-100</f>
        <v>14.46947424540366</v>
      </c>
      <c r="F21" s="14">
        <f t="shared" ref="F21:G21" si="6">F20/F19*100-100</f>
        <v>20.391272313998357</v>
      </c>
      <c r="G21" s="14">
        <f t="shared" si="6"/>
        <v>16.653034685057094</v>
      </c>
      <c r="H21" s="14">
        <f>H20/H19*100-100</f>
        <v>5.2862457246013292</v>
      </c>
      <c r="I21" s="14"/>
      <c r="J21" s="14"/>
      <c r="K21" s="14"/>
      <c r="L21" s="14"/>
      <c r="M21" s="14"/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>
      <c r="O23" s="40" t="s">
        <v>38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topLeftCell="A4" zoomScaleNormal="100" workbookViewId="0">
      <selection activeCell="M26" sqref="M26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9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13">
        <f>[1]全体!G4-[1]外国人!G4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7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8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46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13">
        <f>[1]全体!G7-[1]外国人!G7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7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13"/>
      <c r="J8" s="13"/>
      <c r="K8" s="13"/>
      <c r="L8" s="13"/>
      <c r="M8" s="13"/>
      <c r="N8" s="13"/>
      <c r="O8" s="13"/>
    </row>
    <row r="9" spans="1:16" ht="22.5" customHeight="1" x14ac:dyDescent="0.15">
      <c r="A9" s="48"/>
      <c r="B9" s="6" t="s">
        <v>33</v>
      </c>
      <c r="C9" s="14">
        <f t="shared" ref="C9:H9" si="1">C8/C7*100-100</f>
        <v>0.97582037996546944</v>
      </c>
      <c r="D9" s="14">
        <f t="shared" si="1"/>
        <v>-7.8668226945000157</v>
      </c>
      <c r="E9" s="14">
        <f t="shared" si="1"/>
        <v>-5.3691648583987046</v>
      </c>
      <c r="F9" s="14">
        <f t="shared" si="1"/>
        <v>-20.703216717539334</v>
      </c>
      <c r="G9" s="14">
        <f t="shared" si="1"/>
        <v>-0.82995261837663747</v>
      </c>
      <c r="H9" s="14">
        <f t="shared" si="1"/>
        <v>5.6556442417331709</v>
      </c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46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13">
        <f>[1]全体!G10-[1]外国人!G10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7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13"/>
      <c r="J11" s="13"/>
      <c r="K11" s="13"/>
      <c r="L11" s="13"/>
      <c r="M11" s="13"/>
      <c r="N11" s="13"/>
      <c r="O11" s="13"/>
    </row>
    <row r="12" spans="1:16" ht="22.5" customHeight="1" x14ac:dyDescent="0.15">
      <c r="A12" s="48"/>
      <c r="B12" s="6" t="s">
        <v>33</v>
      </c>
      <c r="C12" s="14">
        <f t="shared" ref="C12:H12" si="2">C11/C10*100-100</f>
        <v>13.52413901556848</v>
      </c>
      <c r="D12" s="14">
        <f t="shared" si="2"/>
        <v>5.1666001957869696</v>
      </c>
      <c r="E12" s="14">
        <f t="shared" si="2"/>
        <v>-5.1943433901364955</v>
      </c>
      <c r="F12" s="14">
        <f t="shared" si="2"/>
        <v>-9.2932873177253441</v>
      </c>
      <c r="G12" s="14">
        <f t="shared" si="2"/>
        <v>-4.0536073800294474</v>
      </c>
      <c r="H12" s="14">
        <f t="shared" si="2"/>
        <v>-9.1800356506238927</v>
      </c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46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13">
        <f>[1]全体!G13-[1]外国人!G13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7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13"/>
      <c r="J14" s="13"/>
      <c r="K14" s="13"/>
      <c r="L14" s="13"/>
      <c r="M14" s="13"/>
      <c r="N14" s="13"/>
      <c r="O14" s="13"/>
    </row>
    <row r="15" spans="1:16" ht="22.5" customHeight="1" x14ac:dyDescent="0.15">
      <c r="A15" s="48"/>
      <c r="B15" s="6" t="s">
        <v>33</v>
      </c>
      <c r="C15" s="14">
        <f t="shared" ref="C15:H15" si="3">C14/C13*100-100</f>
        <v>-3.0550262029537976</v>
      </c>
      <c r="D15" s="14">
        <f t="shared" si="3"/>
        <v>-7.0114126576748816</v>
      </c>
      <c r="E15" s="14">
        <f t="shared" si="3"/>
        <v>-18.433931484502438</v>
      </c>
      <c r="F15" s="14">
        <f t="shared" si="3"/>
        <v>-3.304187758858717</v>
      </c>
      <c r="G15" s="14">
        <f t="shared" si="3"/>
        <v>-7.3552238805970234</v>
      </c>
      <c r="H15" s="14">
        <f t="shared" si="3"/>
        <v>-7.3889993373094711</v>
      </c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46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13">
        <f>[1]全体!G16-[1]外国人!G16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7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13"/>
      <c r="J17" s="13"/>
      <c r="K17" s="13"/>
      <c r="L17" s="13"/>
      <c r="M17" s="13"/>
      <c r="N17" s="13"/>
      <c r="O17" s="13"/>
    </row>
    <row r="18" spans="1:17" ht="22.5" customHeight="1" x14ac:dyDescent="0.15">
      <c r="A18" s="48"/>
      <c r="B18" s="6" t="s">
        <v>33</v>
      </c>
      <c r="C18" s="14">
        <f t="shared" ref="C18:H18" si="4">C17/C16*100-100</f>
        <v>5.0859518370098442</v>
      </c>
      <c r="D18" s="14">
        <f t="shared" si="4"/>
        <v>-0.81940009841956396</v>
      </c>
      <c r="E18" s="14">
        <f t="shared" si="4"/>
        <v>-7.3773570730974285</v>
      </c>
      <c r="F18" s="14">
        <f t="shared" si="4"/>
        <v>-8.449679639629565</v>
      </c>
      <c r="G18" s="14">
        <f t="shared" si="4"/>
        <v>-2.8389180173706308</v>
      </c>
      <c r="H18" s="14">
        <f t="shared" si="4"/>
        <v>-2.1878298380065218</v>
      </c>
      <c r="I18" s="14"/>
      <c r="J18" s="14"/>
      <c r="K18" s="14"/>
      <c r="L18" s="14"/>
      <c r="M18" s="14"/>
      <c r="N18" s="14"/>
      <c r="O18" s="14"/>
    </row>
    <row r="19" spans="1:17" ht="22.5" customHeight="1" x14ac:dyDescent="0.15">
      <c r="A19" s="46" t="s">
        <v>20</v>
      </c>
      <c r="B19" s="2" t="s">
        <v>29</v>
      </c>
      <c r="C19" s="43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[1]全体!G19-[1]外国人!G19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43">
        <f>全体!O19-外国人!O19</f>
        <v>494601930</v>
      </c>
      <c r="Q19" s="39"/>
    </row>
    <row r="20" spans="1:17" ht="22.5" customHeight="1" x14ac:dyDescent="0.15">
      <c r="A20" s="47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15"/>
      <c r="J20" s="15"/>
      <c r="K20" s="15"/>
      <c r="L20" s="15"/>
      <c r="M20" s="15"/>
      <c r="N20" s="15"/>
      <c r="O20" s="15"/>
    </row>
    <row r="21" spans="1:17" ht="22.5" customHeight="1" x14ac:dyDescent="0.15">
      <c r="A21" s="48"/>
      <c r="B21" s="6" t="s">
        <v>33</v>
      </c>
      <c r="C21" s="14">
        <f t="shared" ref="C21:G21" si="5">C20/C19*100-100</f>
        <v>-1.6930163041023008</v>
      </c>
      <c r="D21" s="14">
        <f t="shared" si="5"/>
        <v>-7.4539135314074798</v>
      </c>
      <c r="E21" s="14">
        <f t="shared" si="5"/>
        <v>-4.4674580245539772</v>
      </c>
      <c r="F21" s="14">
        <f t="shared" si="5"/>
        <v>-5.2064356383148009</v>
      </c>
      <c r="G21" s="14">
        <f t="shared" si="5"/>
        <v>-2.4432471622048269</v>
      </c>
      <c r="H21" s="14">
        <f>H20/H19*100-100</f>
        <v>-5.1302096621289621</v>
      </c>
      <c r="I21" s="14"/>
      <c r="J21" s="14"/>
      <c r="K21" s="14"/>
      <c r="L21" s="14"/>
      <c r="M21" s="14"/>
      <c r="N21" s="14"/>
      <c r="O21" s="41"/>
    </row>
    <row r="22" spans="1:17" ht="22.5" customHeight="1" x14ac:dyDescent="0.15">
      <c r="O22" s="42" t="s">
        <v>37</v>
      </c>
    </row>
    <row r="23" spans="1:17" ht="21" customHeight="1" x14ac:dyDescent="0.15">
      <c r="O23" s="40" t="s">
        <v>38</v>
      </c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H21" sqref="H21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9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7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/>
      <c r="J5" s="21"/>
      <c r="K5" s="21"/>
      <c r="L5" s="21"/>
      <c r="M5" s="21"/>
      <c r="N5" s="21"/>
      <c r="O5" s="21"/>
    </row>
    <row r="6" spans="1:15" ht="22.5" customHeight="1" x14ac:dyDescent="0.15">
      <c r="A6" s="48"/>
      <c r="B6" s="23" t="s">
        <v>35</v>
      </c>
      <c r="C6" s="26">
        <f t="shared" ref="C6:H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5"/>
      <c r="J6" s="25"/>
      <c r="K6" s="25"/>
      <c r="L6" s="25"/>
      <c r="M6" s="25"/>
      <c r="N6" s="25"/>
      <c r="O6" s="25"/>
    </row>
    <row r="7" spans="1:15" ht="22.5" customHeight="1" x14ac:dyDescent="0.15">
      <c r="A7" s="46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7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/>
      <c r="J8" s="21"/>
      <c r="K8" s="21"/>
      <c r="L8" s="21"/>
      <c r="M8" s="21"/>
      <c r="N8" s="21"/>
      <c r="O8" s="21"/>
    </row>
    <row r="9" spans="1:15" ht="22.5" customHeight="1" x14ac:dyDescent="0.15">
      <c r="A9" s="48"/>
      <c r="B9" s="23" t="s">
        <v>35</v>
      </c>
      <c r="C9" s="25">
        <f t="shared" ref="C9:H9" si="1">C8-C7</f>
        <v>8.8999999999999986</v>
      </c>
      <c r="D9" s="33">
        <f t="shared" si="1"/>
        <v>6.3000000000000043</v>
      </c>
      <c r="E9" s="25">
        <f t="shared" si="1"/>
        <v>5.6000000000000014</v>
      </c>
      <c r="F9" s="26">
        <f t="shared" si="1"/>
        <v>1.8999999999999986</v>
      </c>
      <c r="G9" s="26">
        <f t="shared" si="1"/>
        <v>10.800000000000004</v>
      </c>
      <c r="H9" s="26">
        <f t="shared" si="1"/>
        <v>8.6000000000000014</v>
      </c>
      <c r="I9" s="25"/>
      <c r="J9" s="25"/>
      <c r="K9" s="25"/>
      <c r="L9" s="25"/>
      <c r="M9" s="25"/>
      <c r="N9" s="25"/>
      <c r="O9" s="25"/>
    </row>
    <row r="10" spans="1:15" ht="22.5" customHeight="1" x14ac:dyDescent="0.15">
      <c r="A10" s="46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7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/>
      <c r="J11" s="35"/>
      <c r="K11" s="35"/>
      <c r="L11" s="35"/>
      <c r="M11" s="35"/>
      <c r="N11" s="35"/>
      <c r="O11" s="35"/>
    </row>
    <row r="12" spans="1:15" ht="22.5" customHeight="1" x14ac:dyDescent="0.15">
      <c r="A12" s="48"/>
      <c r="B12" s="23" t="s">
        <v>35</v>
      </c>
      <c r="C12" s="24">
        <f t="shared" ref="C12:H12" si="2">C11-C10</f>
        <v>8.1000000000000014</v>
      </c>
      <c r="D12" s="31">
        <f t="shared" si="2"/>
        <v>5.0999999999999943</v>
      </c>
      <c r="E12" s="24">
        <f t="shared" si="2"/>
        <v>3.2999999999999972</v>
      </c>
      <c r="F12" s="26">
        <f t="shared" si="2"/>
        <v>3</v>
      </c>
      <c r="G12" s="26">
        <f t="shared" si="2"/>
        <v>1.5</v>
      </c>
      <c r="H12" s="26">
        <f t="shared" si="2"/>
        <v>0.5</v>
      </c>
      <c r="I12" s="25"/>
      <c r="J12" s="25"/>
      <c r="K12" s="25"/>
      <c r="L12" s="25"/>
      <c r="M12" s="25"/>
      <c r="N12" s="25"/>
      <c r="O12" s="25"/>
    </row>
    <row r="13" spans="1:15" ht="22.5" customHeight="1" x14ac:dyDescent="0.15">
      <c r="A13" s="46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7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/>
      <c r="J14" s="21"/>
      <c r="K14" s="21"/>
      <c r="L14" s="21"/>
      <c r="M14" s="21"/>
      <c r="N14" s="21"/>
      <c r="O14" s="21"/>
    </row>
    <row r="15" spans="1:15" ht="22.5" customHeight="1" x14ac:dyDescent="0.15">
      <c r="A15" s="48"/>
      <c r="B15" s="23" t="s">
        <v>35</v>
      </c>
      <c r="C15" s="26">
        <f t="shared" ref="C15:H15" si="3">C14-C13</f>
        <v>1.1000000000000014</v>
      </c>
      <c r="D15" s="32">
        <f t="shared" si="3"/>
        <v>2.3999999999999986</v>
      </c>
      <c r="E15" s="26">
        <f t="shared" si="3"/>
        <v>-1.2000000000000028</v>
      </c>
      <c r="F15" s="26">
        <f t="shared" si="3"/>
        <v>2.8000000000000043</v>
      </c>
      <c r="G15" s="26">
        <f t="shared" si="3"/>
        <v>1.2999999999999972</v>
      </c>
      <c r="H15" s="26">
        <f t="shared" si="3"/>
        <v>0.89999999999999858</v>
      </c>
      <c r="I15" s="25"/>
      <c r="J15" s="25"/>
      <c r="K15" s="25"/>
      <c r="L15" s="25"/>
      <c r="M15" s="25"/>
      <c r="N15" s="25"/>
      <c r="O15" s="25"/>
    </row>
    <row r="16" spans="1:15" ht="22.5" customHeight="1" x14ac:dyDescent="0.15">
      <c r="A16" s="46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7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/>
      <c r="J17" s="35"/>
      <c r="K17" s="35"/>
      <c r="L17" s="35"/>
      <c r="M17" s="35"/>
      <c r="N17" s="35"/>
      <c r="O17" s="35"/>
    </row>
    <row r="18" spans="1:15" ht="22.5" customHeight="1" x14ac:dyDescent="0.15">
      <c r="A18" s="48"/>
      <c r="B18" s="23" t="s">
        <v>35</v>
      </c>
      <c r="C18" s="25">
        <f t="shared" ref="C18:H18" si="4">C17-C16</f>
        <v>7</v>
      </c>
      <c r="D18" s="33">
        <f t="shared" si="4"/>
        <v>4.6000000000000014</v>
      </c>
      <c r="E18" s="26">
        <f t="shared" si="4"/>
        <v>4.3000000000000043</v>
      </c>
      <c r="F18" s="26">
        <f t="shared" si="4"/>
        <v>3</v>
      </c>
      <c r="G18" s="26">
        <f t="shared" si="4"/>
        <v>6.1000000000000014</v>
      </c>
      <c r="H18" s="26">
        <f t="shared" si="4"/>
        <v>3.7000000000000028</v>
      </c>
      <c r="I18" s="25"/>
      <c r="J18" s="25"/>
      <c r="K18" s="25"/>
      <c r="L18" s="25"/>
      <c r="M18" s="25"/>
      <c r="N18" s="25"/>
      <c r="O18" s="25"/>
    </row>
    <row r="19" spans="1:15" ht="22.5" customHeight="1" x14ac:dyDescent="0.15">
      <c r="A19" s="46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7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/>
      <c r="J20" s="35"/>
      <c r="K20" s="35"/>
      <c r="L20" s="35"/>
      <c r="M20" s="35"/>
      <c r="N20" s="35"/>
      <c r="O20" s="35"/>
    </row>
    <row r="21" spans="1:15" ht="22.5" customHeight="1" x14ac:dyDescent="0.15">
      <c r="A21" s="48"/>
      <c r="B21" s="23" t="s">
        <v>35</v>
      </c>
      <c r="C21" s="25">
        <f t="shared" ref="C21:F21" si="5">C20-C19</f>
        <v>4.3999999999999986</v>
      </c>
      <c r="D21" s="33">
        <f t="shared" si="5"/>
        <v>3</v>
      </c>
      <c r="E21" s="26">
        <f t="shared" si="5"/>
        <v>2.2999999999999972</v>
      </c>
      <c r="F21" s="26">
        <f t="shared" si="5"/>
        <v>2.8999999999999986</v>
      </c>
      <c r="G21" s="26">
        <f>G20-G19</f>
        <v>3.3999999999999986</v>
      </c>
      <c r="H21" s="26">
        <f>H20-H19</f>
        <v>1.7000000000000028</v>
      </c>
      <c r="I21" s="25"/>
      <c r="J21" s="25"/>
      <c r="K21" s="25"/>
      <c r="L21" s="25"/>
      <c r="M21" s="25"/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