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5統計表\"/>
    </mc:Choice>
  </mc:AlternateContent>
  <xr:revisionPtr revIDLastSave="0" documentId="13_ncr:1_{FCD49770-F864-4BCB-B70D-0B942F4E35D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4" l="1"/>
  <c r="G18" i="4"/>
  <c r="G15" i="4"/>
  <c r="G12" i="4"/>
  <c r="G9" i="4"/>
  <c r="G6" i="4"/>
  <c r="G20" i="3"/>
  <c r="G21" i="3" s="1"/>
  <c r="G17" i="3"/>
  <c r="G18" i="3" s="1"/>
  <c r="G14" i="3"/>
  <c r="G15" i="3" s="1"/>
  <c r="G11" i="3"/>
  <c r="G12" i="3" s="1"/>
  <c r="G8" i="3"/>
  <c r="G9" i="3" s="1"/>
  <c r="G5" i="3"/>
  <c r="G19" i="3"/>
  <c r="G16" i="3"/>
  <c r="G13" i="3"/>
  <c r="G10" i="3"/>
  <c r="G7" i="3"/>
  <c r="G4" i="3"/>
  <c r="G21" i="2"/>
  <c r="G18" i="2"/>
  <c r="G15" i="2"/>
  <c r="G12" i="2"/>
  <c r="G9" i="2"/>
  <c r="G6" i="2"/>
  <c r="G21" i="1"/>
  <c r="G18" i="1"/>
  <c r="G15" i="1"/>
  <c r="G12" i="1"/>
  <c r="G9" i="1"/>
  <c r="G6" i="1"/>
  <c r="G6" i="3" l="1"/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H4" i="3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H7" i="3"/>
  <c r="I7" i="3"/>
  <c r="J7" i="3"/>
  <c r="K7" i="3"/>
  <c r="L7" i="3"/>
  <c r="C10" i="3"/>
  <c r="D10" i="3"/>
  <c r="D12" i="3" s="1"/>
  <c r="E10" i="3"/>
  <c r="E12" i="3" s="1"/>
  <c r="F10" i="3"/>
  <c r="F12" i="3" s="1"/>
  <c r="H10" i="3"/>
  <c r="I10" i="3"/>
  <c r="J10" i="3"/>
  <c r="K10" i="3"/>
  <c r="L10" i="3"/>
  <c r="C20" i="3" l="1"/>
  <c r="L19" i="3"/>
  <c r="K19" i="3"/>
  <c r="J19" i="3"/>
  <c r="I19" i="3"/>
  <c r="H19" i="3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F13" i="3"/>
  <c r="F15" i="3" s="1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<sst xmlns="http://schemas.openxmlformats.org/spreadsheetml/2006/main" count="166" uniqueCount="38">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</sst>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12304;&#33394;&#20184;&#12369;&#12305;(2025.5)&#32113;&#35336;&#34920;(&#22235;&#22269;&#20998;)%20%20.xlsx" TargetMode="External" Type="http://schemas.openxmlformats.org/officeDocument/2006/relationships/externalLinkPath"/><Relationship Id="rId2" Target="file://///fs09/&#20849;&#26377;/&#22235;&#22269;&#36939;&#36664;&#23616;/!%2010.(&#20849;&#26377;)&#35251;&#20809;&#37096;/!%202.(&#20849;&#26377;)&#35251;&#20809;&#20225;&#30011;&#35506;/!03%20&#26908;&#35342;&#20013;&#12501;&#12457;&#12523;&#12480;&#65288;&#20445;&#23384;&#26399;&#38291;1&#24180;&#26410;&#28288;&#65289;/02_11_&#9733;&#12487;&#12540;&#12479;&#36039;&#26009;&#38306;&#20418;&#23492;&#12379;&#38598;&#12417;/04_&#9675;&#23487;&#27850;&#32113;&#35336;%20&#12503;&#12524;&#12473;&#30330;&#34920;/03_&#12503;&#12524;&#12473;&#36039;&#26009;&#12456;&#12463;&#12475;&#12523;&#12539;&#12497;&#12527;&#12509;/HP&#25522;&#36617;&#29992;&#34920;&#65286;&#33394;&#20184;&#12369;/2025&#32113;&#35336;&#34920;/&#12304;&#33394;&#20184;&#12369;&#12305;(2025.5)&#32113;&#35336;&#34920;(&#22235;&#22269;&#20998;)%20%20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体"/>
      <sheetName val="外国人"/>
      <sheetName val="日本人"/>
      <sheetName val="客室稼働率"/>
    </sheetNames>
    <sheetDataSet>
      <sheetData sheetId="0">
        <row r="4">
          <cell r="G4">
            <v>236040</v>
          </cell>
        </row>
        <row r="7">
          <cell r="G7">
            <v>403150</v>
          </cell>
        </row>
        <row r="10">
          <cell r="G10">
            <v>370550</v>
          </cell>
        </row>
        <row r="13">
          <cell r="G13">
            <v>262200</v>
          </cell>
        </row>
        <row r="16">
          <cell r="G16">
            <v>1271950</v>
          </cell>
        </row>
        <row r="19">
          <cell r="G19">
            <v>54367450</v>
          </cell>
        </row>
      </sheetData>
      <sheetData sheetId="1">
        <row r="4">
          <cell r="G4">
            <v>15800</v>
          </cell>
        </row>
        <row r="7">
          <cell r="G7">
            <v>80240</v>
          </cell>
        </row>
        <row r="10">
          <cell r="G10">
            <v>37760</v>
          </cell>
        </row>
        <row r="13">
          <cell r="G13">
            <v>10950</v>
          </cell>
        </row>
        <row r="16">
          <cell r="G16">
            <v>144760</v>
          </cell>
        </row>
        <row r="19">
          <cell r="G19">
            <v>13595480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opLeftCell="A2" zoomScaleNormal="100" workbookViewId="0">
      <selection activeCell="G15" sqref="G15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2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0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>
        <v>243200</v>
      </c>
      <c r="H5" s="5"/>
      <c r="I5" s="5"/>
      <c r="J5" s="5"/>
      <c r="K5" s="5"/>
      <c r="L5" s="5"/>
      <c r="M5" s="5"/>
      <c r="N5" s="5"/>
      <c r="O5" s="5"/>
    </row>
    <row r="6" spans="1:16" ht="22.5" customHeight="1" x14ac:dyDescent="0.15">
      <c r="A6" s="41"/>
      <c r="B6" s="6" t="s">
        <v>33</v>
      </c>
      <c r="C6" s="7">
        <f>C5/C4*100-100</f>
        <v>11.688056574122569</v>
      </c>
      <c r="D6" s="7">
        <f>D5/D4*100-100</f>
        <v>10.721506191559271</v>
      </c>
      <c r="E6" s="7">
        <f>E5/E4*100-100</f>
        <v>2.0160055975860303</v>
      </c>
      <c r="F6" s="7">
        <f>F5/F4*100-100</f>
        <v>13.465223222839626</v>
      </c>
      <c r="G6" s="7">
        <f>G5/G4*100-100</f>
        <v>3.033384172174209</v>
      </c>
      <c r="H6" s="7"/>
      <c r="I6" s="7"/>
      <c r="J6" s="7"/>
      <c r="K6" s="7"/>
      <c r="L6" s="7"/>
      <c r="M6" s="7"/>
      <c r="N6" s="7"/>
      <c r="O6" s="7"/>
    </row>
    <row r="7" spans="1:16" ht="22.5" customHeight="1" x14ac:dyDescent="0.15">
      <c r="A7" s="39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0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5">
        <v>436910</v>
      </c>
      <c r="H8" s="4"/>
      <c r="I8" s="4"/>
      <c r="J8" s="4"/>
      <c r="K8" s="4"/>
      <c r="L8" s="4"/>
      <c r="M8" s="4"/>
      <c r="N8" s="4"/>
      <c r="O8" s="4"/>
    </row>
    <row r="9" spans="1:16" ht="22.5" customHeight="1" x14ac:dyDescent="0.15">
      <c r="A9" s="41"/>
      <c r="B9" s="6" t="s">
        <v>33</v>
      </c>
      <c r="C9" s="7">
        <f>C8/C7*100-100</f>
        <v>17.641228939544092</v>
      </c>
      <c r="D9" s="7">
        <f>D8/D7*100-100</f>
        <v>5.1064112354327875</v>
      </c>
      <c r="E9" s="7">
        <f>E8/E7*100-100</f>
        <v>3.8988158800218287</v>
      </c>
      <c r="F9" s="7">
        <f>F8/F7*100-100</f>
        <v>-8.9506971057766975</v>
      </c>
      <c r="G9" s="7">
        <f>G8/G7*100-100</f>
        <v>8.3740543222125723</v>
      </c>
      <c r="H9" s="7"/>
      <c r="I9" s="7"/>
      <c r="J9" s="7"/>
      <c r="K9" s="7"/>
      <c r="L9" s="7"/>
      <c r="M9" s="7"/>
      <c r="N9" s="7"/>
      <c r="O9" s="7"/>
    </row>
    <row r="10" spans="1:16" ht="22.5" customHeight="1" x14ac:dyDescent="0.15">
      <c r="A10" s="39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0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>
        <v>366470</v>
      </c>
      <c r="H11" s="5"/>
      <c r="I11" s="5"/>
      <c r="J11" s="5"/>
      <c r="K11" s="5"/>
      <c r="L11" s="5"/>
      <c r="M11" s="5"/>
      <c r="N11" s="5"/>
      <c r="O11" s="5"/>
    </row>
    <row r="12" spans="1:16" ht="22.5" customHeight="1" x14ac:dyDescent="0.15">
      <c r="A12" s="41"/>
      <c r="B12" s="6" t="s">
        <v>33</v>
      </c>
      <c r="C12" s="7">
        <f>C11/C10*100-100</f>
        <v>19.746944955120568</v>
      </c>
      <c r="D12" s="7">
        <f>D11/D10*100-100</f>
        <v>9.4587724946622984</v>
      </c>
      <c r="E12" s="7">
        <f>E11/E10*100-100</f>
        <v>6.0051043386891934E-2</v>
      </c>
      <c r="F12" s="7">
        <f>F11/F10*100-100</f>
        <v>-2.5759847349052762</v>
      </c>
      <c r="G12" s="7">
        <f>G11/G10*100-100</f>
        <v>-1.1010659829982501</v>
      </c>
      <c r="H12" s="7"/>
      <c r="I12" s="7"/>
      <c r="J12" s="7"/>
      <c r="K12" s="7"/>
      <c r="L12" s="7"/>
      <c r="M12" s="7"/>
      <c r="N12" s="7"/>
      <c r="O12" s="7"/>
    </row>
    <row r="13" spans="1:16" ht="22.5" customHeight="1" x14ac:dyDescent="0.15">
      <c r="A13" s="39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0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>
        <v>245630</v>
      </c>
      <c r="H14" s="5"/>
      <c r="I14" s="5"/>
      <c r="J14" s="5"/>
      <c r="K14" s="5"/>
      <c r="L14" s="5"/>
      <c r="M14" s="5"/>
      <c r="N14" s="5"/>
      <c r="O14" s="5"/>
    </row>
    <row r="15" spans="1:16" ht="22.5" customHeight="1" x14ac:dyDescent="0.15">
      <c r="A15" s="41"/>
      <c r="B15" s="6" t="s">
        <v>33</v>
      </c>
      <c r="C15" s="7">
        <f>C14/C13*100-100</f>
        <v>-1.6619702110529602</v>
      </c>
      <c r="D15" s="7">
        <f>D14/D13*100-100</f>
        <v>-6.7384183434721479</v>
      </c>
      <c r="E15" s="7">
        <f>E14/E13*100-100</f>
        <v>-16.014701066191179</v>
      </c>
      <c r="F15" s="7">
        <f>F14/F13*100-100</f>
        <v>-1.8902939018600904</v>
      </c>
      <c r="G15" s="7">
        <f>G14/G13*100-100</f>
        <v>-6.3196033562166321</v>
      </c>
      <c r="H15" s="7"/>
      <c r="I15" s="7"/>
      <c r="J15" s="7"/>
      <c r="K15" s="7"/>
      <c r="L15" s="7"/>
      <c r="M15" s="7"/>
      <c r="N15" s="7"/>
      <c r="O15" s="7"/>
    </row>
    <row r="16" spans="1:16" ht="22.5" customHeight="1" x14ac:dyDescent="0.15">
      <c r="A16" s="39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0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5">
        <v>1292200</v>
      </c>
      <c r="H17" s="4"/>
      <c r="I17" s="4"/>
      <c r="J17" s="4"/>
      <c r="K17" s="4"/>
      <c r="L17" s="4"/>
      <c r="M17" s="4"/>
      <c r="N17" s="4"/>
      <c r="O17" s="4"/>
      <c r="Q17" s="28"/>
    </row>
    <row r="18" spans="1:17" ht="22.5" customHeight="1" x14ac:dyDescent="0.15">
      <c r="A18" s="41"/>
      <c r="B18" s="6" t="s">
        <v>33</v>
      </c>
      <c r="C18" s="7">
        <f>C17/C16*100-100</f>
        <v>13.391661664896802</v>
      </c>
      <c r="D18" s="7">
        <f>D17/D16*100-100</f>
        <v>4.995353159851291</v>
      </c>
      <c r="E18" s="7">
        <f>E17/E16*100-100</f>
        <v>-1.7160545090785604</v>
      </c>
      <c r="F18" s="7">
        <f>F17/F16*100-100</f>
        <v>-1.9315950870475262</v>
      </c>
      <c r="G18" s="7">
        <f>G17/G16*100-100</f>
        <v>1.5920437124100886</v>
      </c>
      <c r="H18" s="7"/>
      <c r="I18" s="7"/>
      <c r="J18" s="7"/>
      <c r="K18" s="7"/>
      <c r="L18" s="7"/>
      <c r="M18" s="7"/>
      <c r="N18" s="7"/>
      <c r="O18" s="7"/>
    </row>
    <row r="19" spans="1:17" ht="22.5" customHeight="1" x14ac:dyDescent="0.15">
      <c r="A19" s="39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0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>
        <v>55635350</v>
      </c>
      <c r="H20" s="5"/>
      <c r="I20" s="5"/>
      <c r="J20" s="5"/>
      <c r="K20" s="5"/>
      <c r="L20" s="5"/>
      <c r="M20" s="5"/>
      <c r="N20" s="5"/>
      <c r="O20" s="5"/>
    </row>
    <row r="21" spans="1:17" ht="22.5" customHeight="1" x14ac:dyDescent="0.15">
      <c r="A21" s="41"/>
      <c r="B21" s="6" t="s">
        <v>33</v>
      </c>
      <c r="C21" s="7">
        <f t="shared" ref="C21:E21" si="0">C20/C19*100-100</f>
        <v>7.3927117624815963</v>
      </c>
      <c r="D21" s="7">
        <f t="shared" si="0"/>
        <v>-1.6261864493218923</v>
      </c>
      <c r="E21" s="7">
        <f t="shared" si="0"/>
        <v>-5.4431700100238345E-2</v>
      </c>
      <c r="F21" s="7">
        <f>F20/F19*100-100</f>
        <v>1.8513846310997764</v>
      </c>
      <c r="G21" s="7">
        <f>G20/G19*100-100</f>
        <v>2.3320939275246531</v>
      </c>
      <c r="H21" s="7"/>
      <c r="I21" s="7"/>
      <c r="J21" s="7"/>
      <c r="K21" s="7"/>
      <c r="L21" s="7"/>
      <c r="M21" s="7"/>
      <c r="N21" s="7"/>
      <c r="O21" s="7"/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"/>
  <sheetViews>
    <sheetView zoomScaleNormal="100" workbookViewId="0">
      <selection activeCell="G5" sqref="G5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2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0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13">
        <v>20290</v>
      </c>
      <c r="H5" s="34"/>
      <c r="I5" s="34"/>
      <c r="J5" s="34"/>
      <c r="K5" s="34"/>
      <c r="L5" s="34"/>
      <c r="M5" s="34"/>
      <c r="N5" s="34"/>
      <c r="O5" s="34"/>
    </row>
    <row r="6" spans="1:16" ht="22.5" customHeight="1" x14ac:dyDescent="0.15">
      <c r="A6" s="41"/>
      <c r="B6" s="6" t="s">
        <v>33</v>
      </c>
      <c r="C6" s="14">
        <f>C5/C4*100-100</f>
        <v>155.11669658886893</v>
      </c>
      <c r="D6" s="14">
        <f>D5/D4*100-100</f>
        <v>56.610576923076906</v>
      </c>
      <c r="E6" s="14">
        <f>E5/E4*100-100</f>
        <v>31.677018633540371</v>
      </c>
      <c r="F6" s="14">
        <f>F5/F4*100-100</f>
        <v>68.499073502161821</v>
      </c>
      <c r="G6" s="14">
        <f>G5/G4*100-100</f>
        <v>28.417721518987349</v>
      </c>
      <c r="H6" s="14"/>
      <c r="I6" s="14"/>
      <c r="J6" s="14"/>
      <c r="K6" s="14"/>
      <c r="L6" s="14"/>
      <c r="M6" s="14"/>
      <c r="N6" s="14"/>
      <c r="O6" s="14"/>
    </row>
    <row r="7" spans="1:16" ht="22.5" customHeight="1" x14ac:dyDescent="0.15">
      <c r="A7" s="39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0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13">
        <v>116680</v>
      </c>
      <c r="H8" s="34"/>
      <c r="I8" s="34"/>
      <c r="J8" s="34"/>
      <c r="K8" s="34"/>
      <c r="L8" s="34"/>
      <c r="M8" s="34"/>
      <c r="N8" s="34"/>
      <c r="O8" s="34"/>
    </row>
    <row r="9" spans="1:16" ht="22.5" customHeight="1" x14ac:dyDescent="0.15">
      <c r="A9" s="41"/>
      <c r="B9" s="6" t="s">
        <v>33</v>
      </c>
      <c r="C9" s="14">
        <f>C8/C7*100-100</f>
        <v>143.2010409889395</v>
      </c>
      <c r="D9" s="14">
        <f>D8/D7*100-100</f>
        <v>99.834619625137833</v>
      </c>
      <c r="E9" s="14">
        <f>E8/E7*100-100</f>
        <v>57.675544794188852</v>
      </c>
      <c r="F9" s="14">
        <f>F8/F7*100-100</f>
        <v>38.376078477721308</v>
      </c>
      <c r="G9" s="14">
        <f>G8/G7*100-100</f>
        <v>45.413758723828522</v>
      </c>
      <c r="H9" s="14"/>
      <c r="I9" s="14"/>
      <c r="J9" s="14"/>
      <c r="K9" s="14"/>
      <c r="L9" s="14"/>
      <c r="M9" s="14"/>
      <c r="N9" s="14"/>
      <c r="O9" s="14"/>
    </row>
    <row r="10" spans="1:16" ht="22.5" customHeight="1" x14ac:dyDescent="0.15">
      <c r="A10" s="39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0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13">
        <v>47170</v>
      </c>
      <c r="H11" s="34"/>
      <c r="I11" s="34"/>
      <c r="J11" s="34"/>
      <c r="K11" s="34"/>
      <c r="L11" s="34"/>
      <c r="M11" s="34"/>
      <c r="N11" s="34"/>
      <c r="O11" s="34"/>
    </row>
    <row r="12" spans="1:16" ht="22.5" customHeight="1" x14ac:dyDescent="0.15">
      <c r="A12" s="41"/>
      <c r="B12" s="6" t="s">
        <v>33</v>
      </c>
      <c r="C12" s="14">
        <f>C11/C10*100-100</f>
        <v>88.416485900216912</v>
      </c>
      <c r="D12" s="14">
        <f>D11/D10*100-100</f>
        <v>70.924195223260625</v>
      </c>
      <c r="E12" s="14">
        <f>E11/E10*100-100</f>
        <v>56.442618139125329</v>
      </c>
      <c r="F12" s="14">
        <f>F11/F10*100-100</f>
        <v>45.201238390092868</v>
      </c>
      <c r="G12" s="14">
        <f>G11/G10*100-100</f>
        <v>24.920550847457633</v>
      </c>
      <c r="H12" s="14"/>
      <c r="I12" s="14"/>
      <c r="J12" s="14"/>
      <c r="K12" s="14"/>
      <c r="L12" s="14"/>
      <c r="M12" s="14"/>
      <c r="N12" s="14"/>
      <c r="O12" s="14"/>
    </row>
    <row r="13" spans="1:16" ht="22.5" customHeight="1" x14ac:dyDescent="0.15">
      <c r="A13" s="39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0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13">
        <v>12860</v>
      </c>
      <c r="H14" s="34"/>
      <c r="I14" s="34"/>
      <c r="J14" s="34"/>
      <c r="K14" s="34"/>
      <c r="L14" s="34"/>
      <c r="M14" s="34"/>
      <c r="N14" s="34"/>
      <c r="O14" s="34"/>
    </row>
    <row r="15" spans="1:16" ht="22.5" customHeight="1" x14ac:dyDescent="0.15">
      <c r="A15" s="41"/>
      <c r="B15" s="6" t="s">
        <v>33</v>
      </c>
      <c r="C15" s="14">
        <f>C14/C13*100-100</f>
        <v>37.520938023450583</v>
      </c>
      <c r="D15" s="14">
        <f>D14/D13*100-100</f>
        <v>-1.3043478260869534</v>
      </c>
      <c r="E15" s="14">
        <f>E14/E13*100-100</f>
        <v>40.819964349376107</v>
      </c>
      <c r="F15" s="14">
        <f>F14/F13*100-100</f>
        <v>19.430950728660662</v>
      </c>
      <c r="G15" s="14">
        <f>G14/G13*100-100</f>
        <v>17.442922374429216</v>
      </c>
      <c r="H15" s="14"/>
      <c r="I15" s="14"/>
      <c r="J15" s="14"/>
      <c r="K15" s="14"/>
      <c r="L15" s="14"/>
      <c r="M15" s="14"/>
      <c r="N15" s="14"/>
      <c r="O15" s="14"/>
    </row>
    <row r="16" spans="1:16" ht="22.5" customHeight="1" x14ac:dyDescent="0.15">
      <c r="A16" s="39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0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13">
        <v>197010</v>
      </c>
      <c r="H17" s="34"/>
      <c r="I17" s="34"/>
      <c r="J17" s="34"/>
      <c r="K17" s="34"/>
      <c r="L17" s="34"/>
      <c r="M17" s="34"/>
      <c r="N17" s="34"/>
      <c r="O17" s="34"/>
    </row>
    <row r="18" spans="1:15" ht="22.5" customHeight="1" x14ac:dyDescent="0.15">
      <c r="A18" s="41"/>
      <c r="B18" s="6" t="s">
        <v>33</v>
      </c>
      <c r="C18" s="14">
        <f>C17/C16*100-100</f>
        <v>115.23036889637228</v>
      </c>
      <c r="D18" s="14">
        <f>D17/D16*100-100</f>
        <v>74.531271383604746</v>
      </c>
      <c r="E18" s="14">
        <f>E17/E16*100-100</f>
        <v>51.872629582806582</v>
      </c>
      <c r="F18" s="14">
        <f>F17/F16*100-100</f>
        <v>41.631864364520368</v>
      </c>
      <c r="G18" s="14">
        <f>G17/G16*100-100</f>
        <v>36.094224924012167</v>
      </c>
      <c r="H18" s="14"/>
      <c r="I18" s="14"/>
      <c r="J18" s="14"/>
      <c r="K18" s="14"/>
      <c r="L18" s="14"/>
      <c r="M18" s="14"/>
      <c r="N18" s="14"/>
      <c r="O18" s="14"/>
    </row>
    <row r="19" spans="1:15" ht="22.5" customHeight="1" x14ac:dyDescent="0.15">
      <c r="A19" s="39" t="s">
        <v>20</v>
      </c>
      <c r="B19" s="2" t="s">
        <v>29</v>
      </c>
      <c r="C19" s="16">
        <v>11208010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34">
        <v>164466770</v>
      </c>
    </row>
    <row r="20" spans="1:15" ht="22.5" customHeight="1" x14ac:dyDescent="0.15">
      <c r="A20" s="40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13">
        <v>15859540</v>
      </c>
      <c r="H20" s="34"/>
      <c r="I20" s="34"/>
      <c r="J20" s="34"/>
      <c r="K20" s="34"/>
      <c r="L20" s="34"/>
      <c r="M20" s="34"/>
      <c r="N20" s="34"/>
      <c r="O20" s="34"/>
    </row>
    <row r="21" spans="1:15" ht="22.5" customHeight="1" x14ac:dyDescent="0.15">
      <c r="A21" s="41"/>
      <c r="B21" s="6" t="s">
        <v>33</v>
      </c>
      <c r="C21" s="14">
        <f t="shared" ref="C21:D21" si="0">C20/C19*100-100</f>
        <v>35.165832293154608</v>
      </c>
      <c r="D21" s="14">
        <f t="shared" si="0"/>
        <v>16.610720481219118</v>
      </c>
      <c r="E21" s="14">
        <f>E20/E19*100-100</f>
        <v>14.46947424540366</v>
      </c>
      <c r="F21" s="14">
        <f t="shared" ref="F21:G21" si="1">F20/F19*100-100</f>
        <v>20.391272313998357</v>
      </c>
      <c r="G21" s="14">
        <f t="shared" si="1"/>
        <v>16.653034685057094</v>
      </c>
      <c r="H21" s="14"/>
      <c r="I21" s="14"/>
      <c r="J21" s="14"/>
      <c r="K21" s="14"/>
      <c r="L21" s="14"/>
      <c r="M21" s="14"/>
      <c r="N21" s="14"/>
      <c r="O21" s="14"/>
    </row>
    <row r="22" spans="1:15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zoomScaleNormal="100" workbookViewId="0">
      <selection activeCell="G12" sqref="G12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2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13">
        <f>[1]全体!G4-[1]外国人!G4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0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>
        <f>全体!G5-外国人!G5</f>
        <v>222910</v>
      </c>
      <c r="H5" s="34"/>
      <c r="I5" s="34"/>
      <c r="J5" s="34"/>
      <c r="K5" s="34"/>
      <c r="L5" s="34"/>
      <c r="M5" s="34"/>
      <c r="N5" s="34"/>
      <c r="O5" s="34"/>
    </row>
    <row r="6" spans="1:16" ht="22.5" customHeight="1" x14ac:dyDescent="0.15">
      <c r="A6" s="41"/>
      <c r="B6" s="6" t="s">
        <v>33</v>
      </c>
      <c r="C6" s="14">
        <f>C5/C4*100-100</f>
        <v>6.2589194699286423</v>
      </c>
      <c r="D6" s="14">
        <f>D5/D4*100-100</f>
        <v>8.1755134702587355</v>
      </c>
      <c r="E6" s="14">
        <f>E5/E4*100-100</f>
        <v>-0.72128015285407798</v>
      </c>
      <c r="F6" s="14">
        <f>F5/F4*100-100</f>
        <v>8.8383444981045898</v>
      </c>
      <c r="G6" s="14">
        <f>G5/G4*100-100</f>
        <v>1.2123138394478588</v>
      </c>
      <c r="H6" s="14"/>
      <c r="I6" s="14"/>
      <c r="J6" s="14"/>
      <c r="K6" s="14"/>
      <c r="L6" s="14"/>
      <c r="M6" s="14"/>
      <c r="N6" s="14"/>
      <c r="O6" s="14"/>
    </row>
    <row r="7" spans="1:16" ht="22.5" customHeight="1" x14ac:dyDescent="0.15">
      <c r="A7" s="39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13">
        <f>[1]全体!G7-[1]外国人!G7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0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>
        <f>全体!G8-外国人!G8</f>
        <v>320230</v>
      </c>
      <c r="H8" s="13"/>
      <c r="I8" s="13"/>
      <c r="J8" s="13"/>
      <c r="K8" s="13"/>
      <c r="L8" s="13"/>
      <c r="M8" s="13"/>
      <c r="N8" s="13"/>
      <c r="O8" s="13"/>
    </row>
    <row r="9" spans="1:16" ht="22.5" customHeight="1" x14ac:dyDescent="0.15">
      <c r="A9" s="41"/>
      <c r="B9" s="6" t="s">
        <v>33</v>
      </c>
      <c r="C9" s="14">
        <f>C8/C7*100-100</f>
        <v>0.97582037996546944</v>
      </c>
      <c r="D9" s="14">
        <f>D8/D7*100-100</f>
        <v>-7.8668226945000157</v>
      </c>
      <c r="E9" s="14">
        <f>E8/E7*100-100</f>
        <v>-5.3691648583987046</v>
      </c>
      <c r="F9" s="14">
        <f>F8/F7*100-100</f>
        <v>-20.703216717539334</v>
      </c>
      <c r="G9" s="14">
        <f>G8/G7*100-100</f>
        <v>-0.82995261837663747</v>
      </c>
      <c r="H9" s="14"/>
      <c r="I9" s="14"/>
      <c r="J9" s="14"/>
      <c r="K9" s="14"/>
      <c r="L9" s="14"/>
      <c r="M9" s="14"/>
      <c r="N9" s="14"/>
      <c r="O9" s="14"/>
    </row>
    <row r="10" spans="1:16" ht="22.5" customHeight="1" x14ac:dyDescent="0.15">
      <c r="A10" s="39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13">
        <f>[1]全体!G10-[1]外国人!G10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0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>
        <f>全体!G11-外国人!G11</f>
        <v>319300</v>
      </c>
      <c r="H11" s="13"/>
      <c r="I11" s="13"/>
      <c r="J11" s="13"/>
      <c r="K11" s="13"/>
      <c r="L11" s="13"/>
      <c r="M11" s="13"/>
      <c r="N11" s="13"/>
      <c r="O11" s="13"/>
    </row>
    <row r="12" spans="1:16" ht="22.5" customHeight="1" x14ac:dyDescent="0.15">
      <c r="A12" s="41"/>
      <c r="B12" s="6" t="s">
        <v>33</v>
      </c>
      <c r="C12" s="14">
        <f>C11/C10*100-100</f>
        <v>13.52413901556848</v>
      </c>
      <c r="D12" s="14">
        <f>D11/D10*100-100</f>
        <v>5.1666001957869696</v>
      </c>
      <c r="E12" s="14">
        <f>E11/E10*100-100</f>
        <v>-5.1943433901364955</v>
      </c>
      <c r="F12" s="14">
        <f>F11/F10*100-100</f>
        <v>-9.2932873177253441</v>
      </c>
      <c r="G12" s="14">
        <f>G11/G10*100-100</f>
        <v>-4.0536073800294474</v>
      </c>
      <c r="H12" s="14"/>
      <c r="I12" s="14"/>
      <c r="J12" s="14"/>
      <c r="K12" s="14"/>
      <c r="L12" s="14"/>
      <c r="M12" s="14"/>
      <c r="N12" s="14"/>
      <c r="O12" s="14"/>
    </row>
    <row r="13" spans="1:16" ht="22.5" customHeight="1" x14ac:dyDescent="0.15">
      <c r="A13" s="39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13">
        <f>[1]全体!G13-[1]外国人!G13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0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>
        <f>全体!G14-外国人!G14</f>
        <v>232770</v>
      </c>
      <c r="H14" s="13"/>
      <c r="I14" s="13"/>
      <c r="J14" s="13"/>
      <c r="K14" s="13"/>
      <c r="L14" s="13"/>
      <c r="M14" s="13"/>
      <c r="N14" s="13"/>
      <c r="O14" s="13"/>
    </row>
    <row r="15" spans="1:16" ht="22.5" customHeight="1" x14ac:dyDescent="0.15">
      <c r="A15" s="41"/>
      <c r="B15" s="6" t="s">
        <v>33</v>
      </c>
      <c r="C15" s="14">
        <f>C14/C13*100-100</f>
        <v>-3.0550262029537976</v>
      </c>
      <c r="D15" s="14">
        <f>D14/D13*100-100</f>
        <v>-7.0114126576748816</v>
      </c>
      <c r="E15" s="14">
        <f>E14/E13*100-100</f>
        <v>-18.433931484502438</v>
      </c>
      <c r="F15" s="14">
        <f>F14/F13*100-100</f>
        <v>-3.304187758858717</v>
      </c>
      <c r="G15" s="14">
        <f>G14/G13*100-100</f>
        <v>-7.3552238805970234</v>
      </c>
      <c r="H15" s="14"/>
      <c r="I15" s="14"/>
      <c r="J15" s="14"/>
      <c r="K15" s="14"/>
      <c r="L15" s="14"/>
      <c r="M15" s="14"/>
      <c r="N15" s="14"/>
      <c r="O15" s="14"/>
    </row>
    <row r="16" spans="1:16" ht="22.5" customHeight="1" x14ac:dyDescent="0.15">
      <c r="A16" s="39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13">
        <f>[1]全体!G16-[1]外国人!G16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5" ht="22.5" customHeight="1" x14ac:dyDescent="0.15">
      <c r="A17" s="40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>
        <f>全体!G17-外国人!G17</f>
        <v>1095190</v>
      </c>
      <c r="H17" s="13"/>
      <c r="I17" s="13"/>
      <c r="J17" s="13"/>
      <c r="K17" s="13"/>
      <c r="L17" s="13"/>
      <c r="M17" s="13"/>
      <c r="N17" s="13"/>
      <c r="O17" s="13"/>
    </row>
    <row r="18" spans="1:15" ht="22.5" customHeight="1" x14ac:dyDescent="0.15">
      <c r="A18" s="41"/>
      <c r="B18" s="6" t="s">
        <v>33</v>
      </c>
      <c r="C18" s="14">
        <f>C17/C16*100-100</f>
        <v>5.0859518370098442</v>
      </c>
      <c r="D18" s="14">
        <f>D17/D16*100-100</f>
        <v>-0.81940009841956396</v>
      </c>
      <c r="E18" s="14">
        <f>E17/E16*100-100</f>
        <v>-7.3773570730974285</v>
      </c>
      <c r="F18" s="14">
        <f>F17/F16*100-100</f>
        <v>-8.449679639629565</v>
      </c>
      <c r="G18" s="14">
        <f>G17/G16*100-100</f>
        <v>-2.8389180173706308</v>
      </c>
      <c r="H18" s="14"/>
      <c r="I18" s="14"/>
      <c r="J18" s="14"/>
      <c r="K18" s="14"/>
      <c r="L18" s="14"/>
      <c r="M18" s="14"/>
      <c r="N18" s="14"/>
      <c r="O18" s="14"/>
    </row>
    <row r="19" spans="1:15" ht="22.5" customHeight="1" x14ac:dyDescent="0.15">
      <c r="A19" s="39" t="s">
        <v>20</v>
      </c>
      <c r="B19" s="2" t="s">
        <v>29</v>
      </c>
      <c r="C19" s="15">
        <f>全体!C19-外国人!C19</f>
        <v>34305600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[1]全体!G19-[1]外国人!G19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494597760</v>
      </c>
    </row>
    <row r="20" spans="1:15" ht="22.5" customHeight="1" x14ac:dyDescent="0.15">
      <c r="A20" s="40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3">
        <f>全体!G20-外国人!G20</f>
        <v>39775810</v>
      </c>
      <c r="H20" s="15"/>
      <c r="I20" s="15"/>
      <c r="J20" s="15"/>
      <c r="K20" s="15"/>
      <c r="L20" s="15"/>
      <c r="M20" s="15"/>
      <c r="N20" s="15"/>
      <c r="O20" s="15"/>
    </row>
    <row r="21" spans="1:15" ht="22.5" customHeight="1" x14ac:dyDescent="0.15">
      <c r="A21" s="41"/>
      <c r="B21" s="6" t="s">
        <v>33</v>
      </c>
      <c r="C21" s="14">
        <f t="shared" ref="C21:G21" si="0">C20/C19*100-100</f>
        <v>-1.6810666480108267</v>
      </c>
      <c r="D21" s="14">
        <f t="shared" si="0"/>
        <v>-7.4539135314074798</v>
      </c>
      <c r="E21" s="14">
        <f t="shared" si="0"/>
        <v>-4.4674580245539772</v>
      </c>
      <c r="F21" s="14">
        <f t="shared" si="0"/>
        <v>-5.2064356383148009</v>
      </c>
      <c r="G21" s="14">
        <f t="shared" si="0"/>
        <v>-2.4432471622048269</v>
      </c>
      <c r="H21" s="14"/>
      <c r="I21" s="14"/>
      <c r="J21" s="14"/>
      <c r="K21" s="14"/>
      <c r="L21" s="14"/>
      <c r="M21" s="14"/>
      <c r="N21" s="14"/>
      <c r="O21" s="14"/>
    </row>
    <row r="22" spans="1:15" ht="22.5" customHeight="1" x14ac:dyDescent="0.15">
      <c r="O22" s="38" t="s">
        <v>37</v>
      </c>
    </row>
    <row r="23" spans="1:15" ht="22.5" customHeight="1" x14ac:dyDescent="0.15"/>
    <row r="24" spans="1:15" ht="22.5" customHeight="1" x14ac:dyDescent="0.15"/>
    <row r="25" spans="1:15" ht="22.5" customHeight="1" x14ac:dyDescent="0.15"/>
    <row r="26" spans="1:15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tabSelected="1" zoomScaleNormal="100" workbookViewId="0">
      <selection activeCell="U10" sqref="U10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2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21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40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>
        <v>59.7</v>
      </c>
      <c r="H5" s="21"/>
      <c r="I5" s="21"/>
      <c r="J5" s="21"/>
      <c r="K5" s="21"/>
      <c r="L5" s="21"/>
      <c r="M5" s="21"/>
      <c r="N5" s="21"/>
      <c r="O5" s="21"/>
    </row>
    <row r="6" spans="1:15" ht="22.5" customHeight="1" x14ac:dyDescent="0.15">
      <c r="A6" s="41"/>
      <c r="B6" s="23" t="s">
        <v>35</v>
      </c>
      <c r="C6" s="26">
        <f>C5-C4</f>
        <v>8.8000000000000043</v>
      </c>
      <c r="D6" s="32">
        <f>D5-D4</f>
        <v>3.6999999999999957</v>
      </c>
      <c r="E6" s="26">
        <f>E5-E4</f>
        <v>8.8999999999999986</v>
      </c>
      <c r="F6" s="26">
        <f>F5-F4</f>
        <v>5.6999999999999957</v>
      </c>
      <c r="G6" s="26">
        <f>G5-G4</f>
        <v>10.600000000000001</v>
      </c>
      <c r="H6" s="25"/>
      <c r="I6" s="25"/>
      <c r="J6" s="25"/>
      <c r="K6" s="25"/>
      <c r="L6" s="25"/>
      <c r="M6" s="25"/>
      <c r="N6" s="25"/>
      <c r="O6" s="25"/>
    </row>
    <row r="7" spans="1:15" ht="22.5" customHeight="1" x14ac:dyDescent="0.15">
      <c r="A7" s="39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21">
        <v>52.4</v>
      </c>
      <c r="H7" s="35">
        <v>45</v>
      </c>
      <c r="I7" s="35">
        <v>51.4</v>
      </c>
      <c r="J7" s="35">
        <v>58.7</v>
      </c>
      <c r="K7" s="35">
        <v>55.8</v>
      </c>
      <c r="L7" s="35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40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>
        <v>63.2</v>
      </c>
      <c r="H8" s="21"/>
      <c r="I8" s="21"/>
      <c r="J8" s="21"/>
      <c r="K8" s="21"/>
      <c r="L8" s="21"/>
      <c r="M8" s="21"/>
      <c r="N8" s="21"/>
      <c r="O8" s="21"/>
    </row>
    <row r="9" spans="1:15" ht="22.5" customHeight="1" x14ac:dyDescent="0.15">
      <c r="A9" s="41"/>
      <c r="B9" s="23" t="s">
        <v>35</v>
      </c>
      <c r="C9" s="25">
        <f>C8-C7</f>
        <v>8.8999999999999986</v>
      </c>
      <c r="D9" s="33">
        <f>D8-D7</f>
        <v>6.3000000000000043</v>
      </c>
      <c r="E9" s="25">
        <f>E8-E7</f>
        <v>5.6000000000000014</v>
      </c>
      <c r="F9" s="26">
        <f>F8-F7</f>
        <v>1.8999999999999986</v>
      </c>
      <c r="G9" s="26">
        <f>G8-G7</f>
        <v>10.800000000000004</v>
      </c>
      <c r="H9" s="25"/>
      <c r="I9" s="25"/>
      <c r="J9" s="25"/>
      <c r="K9" s="25"/>
      <c r="L9" s="25"/>
      <c r="M9" s="25"/>
      <c r="N9" s="25"/>
      <c r="O9" s="25"/>
    </row>
    <row r="10" spans="1:15" ht="22.5" customHeight="1" x14ac:dyDescent="0.15">
      <c r="A10" s="39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21">
        <v>56.4</v>
      </c>
      <c r="H10" s="35">
        <v>49</v>
      </c>
      <c r="I10" s="35">
        <v>52.8</v>
      </c>
      <c r="J10" s="35">
        <v>56.4</v>
      </c>
      <c r="K10" s="35">
        <v>57.5</v>
      </c>
      <c r="L10" s="35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40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21">
        <v>57.9</v>
      </c>
      <c r="H11" s="35"/>
      <c r="I11" s="35"/>
      <c r="J11" s="35"/>
      <c r="K11" s="35"/>
      <c r="L11" s="35"/>
      <c r="M11" s="35"/>
      <c r="N11" s="35"/>
      <c r="O11" s="35"/>
    </row>
    <row r="12" spans="1:15" ht="22.5" customHeight="1" x14ac:dyDescent="0.15">
      <c r="A12" s="41"/>
      <c r="B12" s="23" t="s">
        <v>35</v>
      </c>
      <c r="C12" s="24">
        <f>C11-C10</f>
        <v>8.1000000000000014</v>
      </c>
      <c r="D12" s="31">
        <f>D11-D10</f>
        <v>5.0999999999999943</v>
      </c>
      <c r="E12" s="24">
        <f>E11-E10</f>
        <v>3.2999999999999972</v>
      </c>
      <c r="F12" s="26">
        <f>F11-F10</f>
        <v>3</v>
      </c>
      <c r="G12" s="26">
        <f>G11-G10</f>
        <v>1.5</v>
      </c>
      <c r="H12" s="25"/>
      <c r="I12" s="25"/>
      <c r="J12" s="25"/>
      <c r="K12" s="25"/>
      <c r="L12" s="25"/>
      <c r="M12" s="25"/>
      <c r="N12" s="25"/>
      <c r="O12" s="25"/>
    </row>
    <row r="13" spans="1:15" ht="22.5" customHeight="1" x14ac:dyDescent="0.15">
      <c r="A13" s="39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21">
        <v>48.6</v>
      </c>
      <c r="H13" s="35">
        <v>40.4</v>
      </c>
      <c r="I13" s="35">
        <v>49.2</v>
      </c>
      <c r="J13" s="35">
        <v>52.9</v>
      </c>
      <c r="K13" s="35">
        <v>48.6</v>
      </c>
      <c r="L13" s="35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40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>
        <v>49.9</v>
      </c>
      <c r="H14" s="21"/>
      <c r="I14" s="21"/>
      <c r="J14" s="21"/>
      <c r="K14" s="21"/>
      <c r="L14" s="21"/>
      <c r="M14" s="21"/>
      <c r="N14" s="21"/>
      <c r="O14" s="21"/>
    </row>
    <row r="15" spans="1:15" ht="22.5" customHeight="1" x14ac:dyDescent="0.15">
      <c r="A15" s="41"/>
      <c r="B15" s="23" t="s">
        <v>35</v>
      </c>
      <c r="C15" s="26">
        <f>C14-C13</f>
        <v>1.1000000000000014</v>
      </c>
      <c r="D15" s="32">
        <f>D14-D13</f>
        <v>2.3999999999999986</v>
      </c>
      <c r="E15" s="26">
        <f>E14-E13</f>
        <v>-1.2000000000000028</v>
      </c>
      <c r="F15" s="26">
        <f>F14-F13</f>
        <v>2.8000000000000043</v>
      </c>
      <c r="G15" s="26">
        <f>G14-G13</f>
        <v>1.2999999999999972</v>
      </c>
      <c r="H15" s="25"/>
      <c r="I15" s="25"/>
      <c r="J15" s="25"/>
      <c r="K15" s="25"/>
      <c r="L15" s="25"/>
      <c r="M15" s="25"/>
      <c r="N15" s="25"/>
      <c r="O15" s="25"/>
    </row>
    <row r="16" spans="1:15" ht="22.5" customHeight="1" x14ac:dyDescent="0.15">
      <c r="A16" s="39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21">
        <v>52</v>
      </c>
      <c r="H16" s="35">
        <v>44.4</v>
      </c>
      <c r="I16" s="35">
        <v>50.1</v>
      </c>
      <c r="J16" s="35">
        <v>55.7</v>
      </c>
      <c r="K16" s="35">
        <v>53.2</v>
      </c>
      <c r="L16" s="35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0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21">
        <v>58.1</v>
      </c>
      <c r="H17" s="35"/>
      <c r="I17" s="35"/>
      <c r="J17" s="35"/>
      <c r="K17" s="35"/>
      <c r="L17" s="35"/>
      <c r="M17" s="35"/>
      <c r="N17" s="35"/>
      <c r="O17" s="35"/>
    </row>
    <row r="18" spans="1:15" ht="22.5" customHeight="1" x14ac:dyDescent="0.15">
      <c r="A18" s="41"/>
      <c r="B18" s="23" t="s">
        <v>35</v>
      </c>
      <c r="C18" s="25">
        <f>C17-C16</f>
        <v>7</v>
      </c>
      <c r="D18" s="33">
        <f>D17-D16</f>
        <v>4.6000000000000014</v>
      </c>
      <c r="E18" s="26">
        <f>E17-E16</f>
        <v>4.3000000000000043</v>
      </c>
      <c r="F18" s="26">
        <f>F17-F16</f>
        <v>3</v>
      </c>
      <c r="G18" s="26">
        <f>G17-G16</f>
        <v>6.1000000000000014</v>
      </c>
      <c r="H18" s="25"/>
      <c r="I18" s="25"/>
      <c r="J18" s="25"/>
      <c r="K18" s="25"/>
      <c r="L18" s="25"/>
      <c r="M18" s="25"/>
      <c r="N18" s="25"/>
      <c r="O18" s="25"/>
    </row>
    <row r="19" spans="1:15" ht="22.5" customHeight="1" x14ac:dyDescent="0.15">
      <c r="A19" s="39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21">
        <v>58.4</v>
      </c>
      <c r="H19" s="35">
        <v>57.3</v>
      </c>
      <c r="I19" s="35">
        <v>60.2</v>
      </c>
      <c r="J19" s="35">
        <v>63</v>
      </c>
      <c r="K19" s="35">
        <v>61</v>
      </c>
      <c r="L19" s="35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0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21">
        <v>61.8</v>
      </c>
      <c r="H20" s="35"/>
      <c r="I20" s="35"/>
      <c r="J20" s="35"/>
      <c r="K20" s="35"/>
      <c r="L20" s="35"/>
      <c r="M20" s="35"/>
      <c r="N20" s="35"/>
      <c r="O20" s="35"/>
    </row>
    <row r="21" spans="1:15" ht="22.5" customHeight="1" x14ac:dyDescent="0.15">
      <c r="A21" s="41"/>
      <c r="B21" s="23" t="s">
        <v>35</v>
      </c>
      <c r="C21" s="25">
        <f t="shared" ref="C21:F21" si="0">C20-C19</f>
        <v>4.3999999999999986</v>
      </c>
      <c r="D21" s="33">
        <f t="shared" si="0"/>
        <v>3</v>
      </c>
      <c r="E21" s="26">
        <f t="shared" si="0"/>
        <v>2.2999999999999972</v>
      </c>
      <c r="F21" s="26">
        <f t="shared" si="0"/>
        <v>2.8999999999999986</v>
      </c>
      <c r="G21" s="26">
        <f>G20-G19</f>
        <v>3.3999999999999986</v>
      </c>
      <c r="H21" s="25"/>
      <c r="I21" s="25"/>
      <c r="J21" s="25"/>
      <c r="K21" s="25"/>
      <c r="L21" s="25"/>
      <c r="M21" s="25"/>
      <c r="N21" s="25"/>
      <c r="O21" s="25"/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