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3_プレス資料エクセル・パワポ\HP掲載用表＆色付け\2025統計表\"/>
    </mc:Choice>
  </mc:AlternateContent>
  <xr:revisionPtr revIDLastSave="0" documentId="13_ncr:1_{55D39A54-8046-4BD6-8A95-3CE30ACBCDC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" l="1"/>
  <c r="G16" i="3"/>
  <c r="G18" i="3" s="1"/>
  <c r="G13" i="3"/>
  <c r="F13" i="3"/>
  <c r="G10" i="3"/>
  <c r="G12" i="3" s="1"/>
  <c r="G7" i="3"/>
  <c r="G4" i="3"/>
  <c r="G6" i="3" s="1"/>
  <c r="G5" i="3"/>
  <c r="G8" i="3"/>
  <c r="G11" i="3"/>
  <c r="G14" i="3"/>
  <c r="G15" i="3" s="1"/>
  <c r="G17" i="3"/>
  <c r="G21" i="3"/>
  <c r="G20" i="3"/>
  <c r="G9" i="3" l="1"/>
  <c r="J21" i="4" l="1"/>
  <c r="J18" i="4"/>
  <c r="J15" i="4"/>
  <c r="J12" i="4"/>
  <c r="J9" i="4"/>
  <c r="J6" i="4"/>
  <c r="J20" i="3" l="1"/>
  <c r="J21" i="3" s="1"/>
  <c r="J17" i="3"/>
  <c r="J18" i="3" s="1"/>
  <c r="J14" i="3"/>
  <c r="J15" i="3" s="1"/>
  <c r="J11" i="3"/>
  <c r="J12" i="3" s="1"/>
  <c r="J8" i="3"/>
  <c r="J9" i="3" s="1"/>
  <c r="J5" i="3"/>
  <c r="J6" i="3" s="1"/>
  <c r="J21" i="2"/>
  <c r="J18" i="2"/>
  <c r="J15" i="2"/>
  <c r="J12" i="2"/>
  <c r="J9" i="2"/>
  <c r="J6" i="2"/>
  <c r="J21" i="1"/>
  <c r="J18" i="1"/>
  <c r="J15" i="1"/>
  <c r="J12" i="1"/>
  <c r="J9" i="1"/>
  <c r="J6" i="1"/>
  <c r="I6" i="4"/>
  <c r="I21" i="4"/>
  <c r="I18" i="4"/>
  <c r="I15" i="4"/>
  <c r="I12" i="4"/>
  <c r="I9" i="4"/>
  <c r="I18" i="3"/>
  <c r="I20" i="3"/>
  <c r="I21" i="3" s="1"/>
  <c r="I17" i="3"/>
  <c r="I14" i="3"/>
  <c r="I15" i="3" s="1"/>
  <c r="I11" i="3"/>
  <c r="I12" i="3" s="1"/>
  <c r="I8" i="3"/>
  <c r="I9" i="3" s="1"/>
  <c r="I5" i="3"/>
  <c r="I6" i="3" s="1"/>
  <c r="I21" i="2"/>
  <c r="I18" i="2"/>
  <c r="I15" i="2"/>
  <c r="I12" i="2"/>
  <c r="I9" i="2"/>
  <c r="I6" i="2"/>
  <c r="I18" i="1"/>
  <c r="I6" i="1"/>
  <c r="I9" i="1"/>
  <c r="I12" i="1"/>
  <c r="I15" i="1"/>
  <c r="I21" i="1"/>
  <c r="H21" i="4"/>
  <c r="H18" i="4"/>
  <c r="H15" i="4"/>
  <c r="H12" i="4"/>
  <c r="H9" i="4"/>
  <c r="H6" i="4"/>
  <c r="H20" i="3"/>
  <c r="H17" i="3"/>
  <c r="H14" i="3"/>
  <c r="H11" i="3"/>
  <c r="H8" i="3"/>
  <c r="H5" i="3"/>
  <c r="H21" i="2"/>
  <c r="H18" i="2"/>
  <c r="H15" i="2"/>
  <c r="H12" i="2"/>
  <c r="H9" i="2"/>
  <c r="H6" i="2"/>
  <c r="H6" i="1"/>
  <c r="H9" i="1"/>
  <c r="H12" i="1"/>
  <c r="H15" i="1"/>
  <c r="H18" i="1"/>
  <c r="H21" i="1"/>
  <c r="G21" i="4"/>
  <c r="G18" i="4"/>
  <c r="G15" i="4"/>
  <c r="G12" i="4"/>
  <c r="G9" i="4"/>
  <c r="G6" i="4"/>
  <c r="G21" i="2"/>
  <c r="G18" i="2"/>
  <c r="G15" i="2"/>
  <c r="G12" i="2"/>
  <c r="G9" i="2"/>
  <c r="G6" i="2"/>
  <c r="G21" i="1"/>
  <c r="G18" i="1"/>
  <c r="G15" i="1"/>
  <c r="G12" i="1"/>
  <c r="G9" i="1"/>
  <c r="G6" i="1"/>
  <c r="F20" i="3" l="1"/>
  <c r="F17" i="3"/>
  <c r="F14" i="3"/>
  <c r="F11" i="3"/>
  <c r="F8" i="3"/>
  <c r="F5" i="3"/>
  <c r="F21" i="2"/>
  <c r="F18" i="2"/>
  <c r="F15" i="2"/>
  <c r="F12" i="2"/>
  <c r="F9" i="2"/>
  <c r="F6" i="2"/>
  <c r="F21" i="1"/>
  <c r="F18" i="1"/>
  <c r="F15" i="1"/>
  <c r="F12" i="1"/>
  <c r="F9" i="1"/>
  <c r="F6" i="1"/>
  <c r="C4" i="3"/>
  <c r="D4" i="3"/>
  <c r="E4" i="3"/>
  <c r="F4" i="3"/>
  <c r="H4" i="3"/>
  <c r="H6" i="3" s="1"/>
  <c r="I4" i="3"/>
  <c r="J4" i="3"/>
  <c r="K4" i="3"/>
  <c r="L4" i="3"/>
  <c r="M4" i="3"/>
  <c r="N4" i="3"/>
  <c r="F21" i="4"/>
  <c r="F18" i="4"/>
  <c r="F15" i="4"/>
  <c r="F12" i="4"/>
  <c r="F9" i="4"/>
  <c r="F6" i="4"/>
  <c r="E15" i="2"/>
  <c r="D20" i="3"/>
  <c r="D17" i="3"/>
  <c r="D14" i="3"/>
  <c r="D11" i="3"/>
  <c r="D8" i="3"/>
  <c r="D5" i="3"/>
  <c r="E20" i="3"/>
  <c r="E17" i="3"/>
  <c r="E14" i="3"/>
  <c r="E11" i="3"/>
  <c r="E8" i="3"/>
  <c r="E5" i="3"/>
  <c r="E21" i="2"/>
  <c r="E18" i="2"/>
  <c r="E12" i="2"/>
  <c r="E9" i="2"/>
  <c r="E6" i="2"/>
  <c r="E6" i="1"/>
  <c r="E9" i="1"/>
  <c r="E12" i="1"/>
  <c r="E15" i="1"/>
  <c r="E21" i="1"/>
  <c r="E18" i="1"/>
  <c r="E21" i="4"/>
  <c r="E18" i="4"/>
  <c r="E15" i="4"/>
  <c r="E12" i="4"/>
  <c r="E9" i="4"/>
  <c r="E6" i="4"/>
  <c r="D21" i="1"/>
  <c r="D18" i="1"/>
  <c r="D15" i="1"/>
  <c r="D12" i="1"/>
  <c r="D9" i="1"/>
  <c r="D6" i="1"/>
  <c r="C17" i="3"/>
  <c r="D18" i="2"/>
  <c r="D21" i="2"/>
  <c r="D15" i="2"/>
  <c r="D12" i="2"/>
  <c r="D9" i="2"/>
  <c r="D6" i="2"/>
  <c r="D21" i="4"/>
  <c r="D18" i="4"/>
  <c r="D15" i="4"/>
  <c r="D12" i="4"/>
  <c r="D9" i="4"/>
  <c r="D6" i="4"/>
  <c r="F6" i="3" l="1"/>
  <c r="C15" i="2"/>
  <c r="D6" i="3"/>
  <c r="C9" i="1"/>
  <c r="M7" i="3" l="1"/>
  <c r="M10" i="3"/>
  <c r="M13" i="3"/>
  <c r="M16" i="3"/>
  <c r="M19" i="3"/>
  <c r="O4" i="3"/>
  <c r="O7" i="3"/>
  <c r="O10" i="3"/>
  <c r="O13" i="3"/>
  <c r="O16" i="3"/>
  <c r="O19" i="3"/>
  <c r="A1" i="4" l="1"/>
  <c r="A1" i="3"/>
  <c r="A1" i="2"/>
  <c r="C6" i="2" l="1"/>
  <c r="C21" i="4"/>
  <c r="C18" i="4"/>
  <c r="C15" i="4"/>
  <c r="C12" i="4"/>
  <c r="C9" i="4"/>
  <c r="C6" i="4"/>
  <c r="C21" i="2"/>
  <c r="C18" i="2"/>
  <c r="C12" i="2"/>
  <c r="C9" i="2"/>
  <c r="C21" i="1"/>
  <c r="C18" i="1"/>
  <c r="C15" i="1"/>
  <c r="C12" i="1"/>
  <c r="C6" i="1"/>
  <c r="N7" i="3" l="1"/>
  <c r="N10" i="3"/>
  <c r="N13" i="3"/>
  <c r="N16" i="3"/>
  <c r="N19" i="3"/>
  <c r="E6" i="3" l="1"/>
  <c r="C7" i="3"/>
  <c r="D7" i="3"/>
  <c r="D9" i="3" s="1"/>
  <c r="E7" i="3"/>
  <c r="E9" i="3" s="1"/>
  <c r="F7" i="3"/>
  <c r="F9" i="3" s="1"/>
  <c r="H7" i="3"/>
  <c r="H9" i="3" s="1"/>
  <c r="I7" i="3"/>
  <c r="J7" i="3"/>
  <c r="K7" i="3"/>
  <c r="L7" i="3"/>
  <c r="C10" i="3"/>
  <c r="D10" i="3"/>
  <c r="D12" i="3" s="1"/>
  <c r="E10" i="3"/>
  <c r="E12" i="3" s="1"/>
  <c r="F10" i="3"/>
  <c r="F12" i="3" s="1"/>
  <c r="H10" i="3"/>
  <c r="H12" i="3" s="1"/>
  <c r="I10" i="3"/>
  <c r="J10" i="3"/>
  <c r="K10" i="3"/>
  <c r="L10" i="3"/>
  <c r="C20" i="3" l="1"/>
  <c r="L19" i="3"/>
  <c r="K19" i="3"/>
  <c r="J19" i="3"/>
  <c r="I19" i="3"/>
  <c r="H19" i="3"/>
  <c r="H21" i="3" s="1"/>
  <c r="F19" i="3"/>
  <c r="F21" i="3" s="1"/>
  <c r="E19" i="3"/>
  <c r="E21" i="3" s="1"/>
  <c r="D19" i="3"/>
  <c r="D21" i="3" s="1"/>
  <c r="C19" i="3"/>
  <c r="L16" i="3"/>
  <c r="K16" i="3"/>
  <c r="J16" i="3"/>
  <c r="I16" i="3"/>
  <c r="H16" i="3"/>
  <c r="H18" i="3" s="1"/>
  <c r="F16" i="3"/>
  <c r="F18" i="3" s="1"/>
  <c r="E16" i="3"/>
  <c r="E18" i="3" s="1"/>
  <c r="D16" i="3"/>
  <c r="D18" i="3" s="1"/>
  <c r="C16" i="3"/>
  <c r="C14" i="3"/>
  <c r="L13" i="3"/>
  <c r="K13" i="3"/>
  <c r="J13" i="3"/>
  <c r="I13" i="3"/>
  <c r="H13" i="3"/>
  <c r="H15" i="3" s="1"/>
  <c r="F15" i="3"/>
  <c r="E13" i="3"/>
  <c r="E15" i="3" s="1"/>
  <c r="D13" i="3"/>
  <c r="D15" i="3" s="1"/>
  <c r="C13" i="3"/>
  <c r="C11" i="3"/>
  <c r="C8" i="3"/>
  <c r="C5" i="3"/>
  <c r="C15" i="3" l="1"/>
  <c r="C12" i="3"/>
  <c r="C9" i="3"/>
  <c r="C6" i="3"/>
  <c r="C18" i="3"/>
  <c r="C21" i="3"/>
</calcChain>
</file>

<file path=xl/sharedStrings.xml><?xml version="1.0" encoding="utf-8"?>
<sst xmlns="http://schemas.openxmlformats.org/spreadsheetml/2006/main" count="167" uniqueCount="39">
  <si>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</si>
  <si>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</si>
  <si>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</si>
  <si>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</si>
  <si>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</si>
  <si>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</si>
  <si>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</si>
  <si>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</si>
  <si>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</si>
  <si>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</si>
  <si>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</si>
  <si>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</si>
  <si>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</si>
  <si>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</si>
  <si>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</si>
  <si>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</si>
  <si>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</si>
  <si>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</si>
  <si>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</si>
  <si>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</si>
  <si>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</si>
  <si>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</si>
  <si>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</si>
  <si>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</si>
  <si>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</si>
  <si>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</si>
  <si>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</si>
  <si>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</si>
  <si>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</si>
  <si>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2024年（人泊）</t>
    <phoneticPr fontId="3"/>
  </si>
  <si>
    <t>2024年（％）</t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</si>
  <si>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</si>
  <si>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</si>
  <si>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>対2024年比（％）</t>
    <phoneticPr fontId="3"/>
  </si>
  <si>
    <t>2025年（％）</t>
    <phoneticPr fontId="3"/>
  </si>
  <si>
    <t>対2024年差（ポイント）</t>
    <phoneticPr fontId="3"/>
  </si>
  <si>
    <t xml:space="preserve"> </t>
    <phoneticPr fontId="3"/>
  </si>
  <si>
    <t>観光庁「宿泊旅行統計調査」（2024年確定値、2025年第2次速報値）による。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19" eb="22">
      <t>カクテイチ</t>
    </rPh>
    <rPh sb="27" eb="28">
      <t>ネン</t>
    </rPh>
    <rPh sb="28" eb="29">
      <t>ダイ</t>
    </rPh>
    <rPh sb="30" eb="31">
      <t>ジ</t>
    </rPh>
    <rPh sb="31" eb="34">
      <t>ソクホウチ</t>
    </rPh>
    <phoneticPr fontId="3"/>
  </si>
  <si>
    <t>R71028作成</t>
    <rPh sb="6" eb="8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</si>
</sst>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1" applyNumberFormat="1" applyFont="1" applyFill="1" applyBorder="1" applyAlignment="1">
      <alignment horizontal="right" vertical="center" wrapText="1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176" fontId="12" fillId="3" borderId="2" xfId="1" applyNumberFormat="1" applyFont="1" applyFill="1" applyBorder="1" applyAlignment="1">
      <alignment horizontal="right" vertical="center" wrapText="1" readingOrder="1"/>
    </xf>
    <xf numFmtId="176" fontId="12" fillId="2" borderId="2" xfId="0" applyNumberFormat="1" applyFont="1" applyFill="1" applyBorder="1" applyAlignment="1">
      <alignment horizontal="right" vertical="center" wrapText="1" readingOrder="1"/>
    </xf>
    <xf numFmtId="176" fontId="12" fillId="3" borderId="2" xfId="0" applyNumberFormat="1" applyFont="1" applyFill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6" fillId="0" borderId="1" xfId="1" applyFont="1" applyFill="1" applyBorder="1">
      <alignment vertical="center"/>
    </xf>
    <xf numFmtId="0" fontId="14" fillId="0" borderId="0" xfId="0" applyFont="1" applyAlignment="1">
      <alignment horizontal="right" vertical="center"/>
    </xf>
    <xf numFmtId="176" fontId="6" fillId="2" borderId="1" xfId="2" applyNumberFormat="1" applyFont="1" applyFill="1" applyBorder="1">
      <alignment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zoomScaleNormal="100" workbookViewId="0">
      <selection activeCell="J4" sqref="J4:J21"/>
    </sheetView>
  </sheetViews>
  <sheetFormatPr defaultRowHeight="13.5" x14ac:dyDescent="0.15"/>
  <cols>
    <col min="1" max="1" width="7.125" style="9" customWidth="1"/>
    <col min="2" max="2" width="15.5" style="10" customWidth="1"/>
    <col min="3" max="14" width="11.125" style="9" customWidth="1"/>
    <col min="15" max="15" width="12.625" style="9" bestFit="1" customWidth="1"/>
    <col min="17" max="17" width="10.25" bestFit="1" customWidth="1"/>
  </cols>
  <sheetData>
    <row r="1" spans="1:16" ht="22.5" customHeight="1" x14ac:dyDescent="0.15">
      <c r="A1" s="27" t="s">
        <v>31</v>
      </c>
      <c r="C1" s="9" t="s">
        <v>36</v>
      </c>
      <c r="O1" s="9" t="s">
        <v>38</v>
      </c>
    </row>
    <row r="2" spans="1:16" ht="22.5" customHeight="1" x14ac:dyDescent="0.15">
      <c r="A2" s="9" t="s">
        <v>25</v>
      </c>
      <c r="L2" s="37"/>
      <c r="P2" s="9"/>
    </row>
    <row r="3" spans="1:16" ht="22.5" customHeight="1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15">
      <c r="A4" s="48" t="s">
        <v>15</v>
      </c>
      <c r="B4" s="2" t="s">
        <v>29</v>
      </c>
      <c r="C4" s="4">
        <v>152720</v>
      </c>
      <c r="D4" s="4">
        <v>158280</v>
      </c>
      <c r="E4" s="4">
        <v>228670</v>
      </c>
      <c r="F4" s="4">
        <v>208760</v>
      </c>
      <c r="G4" s="4">
        <v>236040</v>
      </c>
      <c r="H4" s="4">
        <v>168960</v>
      </c>
      <c r="I4" s="4">
        <v>196590</v>
      </c>
      <c r="J4" s="4">
        <v>274810</v>
      </c>
      <c r="K4" s="4">
        <v>203630</v>
      </c>
      <c r="L4" s="4">
        <v>237720</v>
      </c>
      <c r="M4" s="4">
        <v>255400</v>
      </c>
      <c r="N4" s="4">
        <v>216620</v>
      </c>
      <c r="O4" s="4">
        <v>2538210</v>
      </c>
    </row>
    <row r="5" spans="1:16" ht="22.5" customHeight="1" x14ac:dyDescent="0.15">
      <c r="A5" s="46"/>
      <c r="B5" s="2" t="s">
        <v>32</v>
      </c>
      <c r="C5" s="5">
        <v>170570</v>
      </c>
      <c r="D5" s="5">
        <v>175250</v>
      </c>
      <c r="E5" s="5">
        <v>233280</v>
      </c>
      <c r="F5" s="5">
        <v>236870</v>
      </c>
      <c r="G5" s="5">
        <v>243200</v>
      </c>
      <c r="H5" s="5">
        <v>178290</v>
      </c>
      <c r="I5" s="5">
        <v>228650</v>
      </c>
      <c r="J5" s="5">
        <v>282890</v>
      </c>
      <c r="K5" s="5"/>
      <c r="L5" s="5"/>
      <c r="M5" s="5"/>
      <c r="N5" s="5"/>
      <c r="O5" s="5"/>
    </row>
    <row r="6" spans="1:16" ht="22.5" customHeight="1" x14ac:dyDescent="0.15">
      <c r="A6" s="47"/>
      <c r="B6" s="6" t="s">
        <v>33</v>
      </c>
      <c r="C6" s="7">
        <f t="shared" ref="C6:J6" si="0">C5/C4*100-100</f>
        <v>11.688056574122569</v>
      </c>
      <c r="D6" s="7">
        <f t="shared" si="0"/>
        <v>10.721506191559271</v>
      </c>
      <c r="E6" s="7">
        <f t="shared" si="0"/>
        <v>2.0160055975860303</v>
      </c>
      <c r="F6" s="7">
        <f t="shared" si="0"/>
        <v>13.465223222839626</v>
      </c>
      <c r="G6" s="7">
        <f t="shared" si="0"/>
        <v>3.033384172174209</v>
      </c>
      <c r="H6" s="7">
        <f t="shared" si="0"/>
        <v>5.5220170454545467</v>
      </c>
      <c r="I6" s="7">
        <f t="shared" si="0"/>
        <v>16.308052291571286</v>
      </c>
      <c r="J6" s="7">
        <f t="shared" si="0"/>
        <v>2.9402132382373196</v>
      </c>
      <c r="K6" s="7"/>
      <c r="L6" s="7"/>
      <c r="M6" s="7"/>
      <c r="N6" s="7"/>
      <c r="O6" s="7"/>
    </row>
    <row r="7" spans="1:16" ht="22.5" customHeight="1" x14ac:dyDescent="0.15">
      <c r="A7" s="45" t="s">
        <v>16</v>
      </c>
      <c r="B7" s="2" t="s">
        <v>29</v>
      </c>
      <c r="C7" s="4">
        <v>262340</v>
      </c>
      <c r="D7" s="4">
        <v>301190</v>
      </c>
      <c r="E7" s="4">
        <v>421410</v>
      </c>
      <c r="F7" s="4">
        <v>425330</v>
      </c>
      <c r="G7" s="4">
        <v>403150</v>
      </c>
      <c r="H7" s="4">
        <v>334750</v>
      </c>
      <c r="I7" s="4">
        <v>392820</v>
      </c>
      <c r="J7" s="4">
        <v>531920</v>
      </c>
      <c r="K7" s="4">
        <v>427070</v>
      </c>
      <c r="L7" s="4">
        <v>435820</v>
      </c>
      <c r="M7" s="4">
        <v>452510</v>
      </c>
      <c r="N7" s="4">
        <v>358400</v>
      </c>
      <c r="O7" s="4">
        <v>4746720</v>
      </c>
    </row>
    <row r="8" spans="1:16" ht="22.5" customHeight="1" x14ac:dyDescent="0.15">
      <c r="A8" s="46"/>
      <c r="B8" s="2" t="s">
        <v>32</v>
      </c>
      <c r="C8" s="4">
        <v>308620</v>
      </c>
      <c r="D8" s="4">
        <v>316570</v>
      </c>
      <c r="E8" s="4">
        <v>437840</v>
      </c>
      <c r="F8" s="4">
        <v>387260</v>
      </c>
      <c r="G8" s="5">
        <v>436910</v>
      </c>
      <c r="H8" s="4">
        <v>350290</v>
      </c>
      <c r="I8" s="4">
        <v>359510</v>
      </c>
      <c r="J8" s="4">
        <v>574220</v>
      </c>
      <c r="K8" s="4"/>
      <c r="L8" s="4"/>
      <c r="M8" s="4"/>
      <c r="N8" s="4"/>
      <c r="O8" s="4"/>
    </row>
    <row r="9" spans="1:16" ht="22.5" customHeight="1" x14ac:dyDescent="0.15">
      <c r="A9" s="47"/>
      <c r="B9" s="6" t="s">
        <v>33</v>
      </c>
      <c r="C9" s="7">
        <f t="shared" ref="C9:J9" si="1">C8/C7*100-100</f>
        <v>17.641228939544092</v>
      </c>
      <c r="D9" s="7">
        <f t="shared" si="1"/>
        <v>5.1064112354327875</v>
      </c>
      <c r="E9" s="7">
        <f t="shared" si="1"/>
        <v>3.8988158800218287</v>
      </c>
      <c r="F9" s="7">
        <f t="shared" si="1"/>
        <v>-8.9506971057766975</v>
      </c>
      <c r="G9" s="7">
        <f t="shared" si="1"/>
        <v>8.3740543222125723</v>
      </c>
      <c r="H9" s="7">
        <f t="shared" si="1"/>
        <v>4.6422703510082215</v>
      </c>
      <c r="I9" s="7">
        <f t="shared" si="1"/>
        <v>-8.4797108090219524</v>
      </c>
      <c r="J9" s="7">
        <f t="shared" si="1"/>
        <v>7.9523236576929008</v>
      </c>
      <c r="K9" s="7"/>
      <c r="L9" s="7"/>
      <c r="M9" s="7"/>
      <c r="N9" s="7"/>
      <c r="O9" s="7"/>
    </row>
    <row r="10" spans="1:16" ht="22.5" customHeight="1" x14ac:dyDescent="0.15">
      <c r="A10" s="45" t="s">
        <v>17</v>
      </c>
      <c r="B10" s="2" t="s">
        <v>29</v>
      </c>
      <c r="C10" s="4">
        <v>277410</v>
      </c>
      <c r="D10" s="4">
        <v>295070</v>
      </c>
      <c r="E10" s="4">
        <v>399660</v>
      </c>
      <c r="F10" s="4">
        <v>366850</v>
      </c>
      <c r="G10" s="4">
        <v>370550</v>
      </c>
      <c r="H10" s="4">
        <v>304470</v>
      </c>
      <c r="I10" s="4">
        <v>360860</v>
      </c>
      <c r="J10" s="4">
        <v>442930</v>
      </c>
      <c r="K10" s="4">
        <v>376490</v>
      </c>
      <c r="L10" s="4">
        <v>403250</v>
      </c>
      <c r="M10" s="4">
        <v>445290</v>
      </c>
      <c r="N10" s="4">
        <v>329930</v>
      </c>
      <c r="O10" s="4">
        <v>4372780</v>
      </c>
    </row>
    <row r="11" spans="1:16" ht="22.5" customHeight="1" x14ac:dyDescent="0.15">
      <c r="A11" s="46"/>
      <c r="B11" s="2" t="s">
        <v>32</v>
      </c>
      <c r="C11" s="5">
        <v>332190</v>
      </c>
      <c r="D11" s="5">
        <v>322980</v>
      </c>
      <c r="E11" s="5">
        <v>399900</v>
      </c>
      <c r="F11" s="5">
        <v>357400</v>
      </c>
      <c r="G11" s="5">
        <v>366470</v>
      </c>
      <c r="H11" s="5">
        <v>292210</v>
      </c>
      <c r="I11" s="5">
        <v>326330</v>
      </c>
      <c r="J11" s="5">
        <v>418510</v>
      </c>
      <c r="K11" s="5"/>
      <c r="L11" s="5"/>
      <c r="M11" s="5"/>
      <c r="N11" s="5"/>
      <c r="O11" s="5"/>
    </row>
    <row r="12" spans="1:16" ht="22.5" customHeight="1" x14ac:dyDescent="0.15">
      <c r="A12" s="47"/>
      <c r="B12" s="6" t="s">
        <v>33</v>
      </c>
      <c r="C12" s="7">
        <f t="shared" ref="C12:J12" si="2">C11/C10*100-100</f>
        <v>19.746944955120568</v>
      </c>
      <c r="D12" s="7">
        <f t="shared" si="2"/>
        <v>9.4587724946622984</v>
      </c>
      <c r="E12" s="7">
        <f t="shared" si="2"/>
        <v>6.0051043386891934E-2</v>
      </c>
      <c r="F12" s="7">
        <f t="shared" si="2"/>
        <v>-2.5759847349052762</v>
      </c>
      <c r="G12" s="7">
        <f t="shared" si="2"/>
        <v>-1.1010659829982501</v>
      </c>
      <c r="H12" s="7">
        <f t="shared" si="2"/>
        <v>-4.0266692941833355</v>
      </c>
      <c r="I12" s="7">
        <f t="shared" si="2"/>
        <v>-9.5688078479188619</v>
      </c>
      <c r="J12" s="7">
        <f t="shared" si="2"/>
        <v>-5.5132865238299473</v>
      </c>
      <c r="K12" s="7"/>
      <c r="L12" s="7"/>
      <c r="M12" s="7"/>
      <c r="N12" s="7"/>
      <c r="O12" s="7"/>
    </row>
    <row r="13" spans="1:16" ht="22.5" customHeight="1" x14ac:dyDescent="0.15">
      <c r="A13" s="45" t="s">
        <v>18</v>
      </c>
      <c r="B13" s="2" t="s">
        <v>29</v>
      </c>
      <c r="C13" s="4">
        <v>173890</v>
      </c>
      <c r="D13" s="4">
        <v>192330</v>
      </c>
      <c r="E13" s="4">
        <v>274810</v>
      </c>
      <c r="F13" s="4">
        <v>231710</v>
      </c>
      <c r="G13" s="4">
        <v>262200</v>
      </c>
      <c r="H13" s="4">
        <v>191720</v>
      </c>
      <c r="I13" s="4">
        <v>274340</v>
      </c>
      <c r="J13" s="4">
        <v>354970</v>
      </c>
      <c r="K13" s="4">
        <v>244410</v>
      </c>
      <c r="L13" s="4">
        <v>247420</v>
      </c>
      <c r="M13" s="4">
        <v>269120</v>
      </c>
      <c r="N13" s="4">
        <v>205110</v>
      </c>
      <c r="O13" s="4">
        <v>2922020</v>
      </c>
    </row>
    <row r="14" spans="1:16" ht="22.5" customHeight="1" x14ac:dyDescent="0.15">
      <c r="A14" s="46"/>
      <c r="B14" s="2" t="s">
        <v>32</v>
      </c>
      <c r="C14" s="5">
        <v>171000</v>
      </c>
      <c r="D14" s="5">
        <v>179370</v>
      </c>
      <c r="E14" s="5">
        <v>230800</v>
      </c>
      <c r="F14" s="5">
        <v>227330</v>
      </c>
      <c r="G14" s="5">
        <v>245630</v>
      </c>
      <c r="H14" s="5">
        <v>176200</v>
      </c>
      <c r="I14" s="5">
        <v>232550</v>
      </c>
      <c r="J14" s="5">
        <v>332200</v>
      </c>
      <c r="K14" s="5"/>
      <c r="L14" s="5"/>
      <c r="M14" s="5"/>
      <c r="N14" s="5"/>
      <c r="O14" s="5"/>
    </row>
    <row r="15" spans="1:16" ht="22.5" customHeight="1" x14ac:dyDescent="0.15">
      <c r="A15" s="47"/>
      <c r="B15" s="6" t="s">
        <v>33</v>
      </c>
      <c r="C15" s="7">
        <f t="shared" ref="C15:J15" si="3">C14/C13*100-100</f>
        <v>-1.6619702110529602</v>
      </c>
      <c r="D15" s="7">
        <f t="shared" si="3"/>
        <v>-6.7384183434721479</v>
      </c>
      <c r="E15" s="7">
        <f t="shared" si="3"/>
        <v>-16.014701066191179</v>
      </c>
      <c r="F15" s="7">
        <f t="shared" si="3"/>
        <v>-1.8902939018600904</v>
      </c>
      <c r="G15" s="7">
        <f t="shared" si="3"/>
        <v>-6.3196033562166321</v>
      </c>
      <c r="H15" s="7">
        <f t="shared" si="3"/>
        <v>-8.0951387440016731</v>
      </c>
      <c r="I15" s="7">
        <f t="shared" si="3"/>
        <v>-15.232922650725385</v>
      </c>
      <c r="J15" s="7">
        <f t="shared" si="3"/>
        <v>-6.4146265881623776</v>
      </c>
      <c r="K15" s="7"/>
      <c r="L15" s="7"/>
      <c r="M15" s="7"/>
      <c r="N15" s="7"/>
      <c r="O15" s="7"/>
    </row>
    <row r="16" spans="1:16" ht="22.5" customHeight="1" x14ac:dyDescent="0.15">
      <c r="A16" s="45" t="s">
        <v>19</v>
      </c>
      <c r="B16" s="2" t="s">
        <v>29</v>
      </c>
      <c r="C16" s="4">
        <v>866360</v>
      </c>
      <c r="D16" s="4">
        <v>946880</v>
      </c>
      <c r="E16" s="4">
        <v>1324550</v>
      </c>
      <c r="F16" s="4">
        <v>1232660</v>
      </c>
      <c r="G16" s="4">
        <v>1271950</v>
      </c>
      <c r="H16" s="4">
        <v>999900</v>
      </c>
      <c r="I16" s="4">
        <v>1224620</v>
      </c>
      <c r="J16" s="4">
        <v>1604620</v>
      </c>
      <c r="K16" s="4">
        <v>1251600</v>
      </c>
      <c r="L16" s="4">
        <v>1324210</v>
      </c>
      <c r="M16" s="4">
        <v>1422330</v>
      </c>
      <c r="N16" s="4">
        <v>1110050</v>
      </c>
      <c r="O16" s="4">
        <v>14579730</v>
      </c>
    </row>
    <row r="17" spans="1:17" ht="22.5" customHeight="1" x14ac:dyDescent="0.15">
      <c r="A17" s="46"/>
      <c r="B17" s="2" t="s">
        <v>32</v>
      </c>
      <c r="C17" s="4">
        <v>982380</v>
      </c>
      <c r="D17" s="4">
        <v>994180</v>
      </c>
      <c r="E17" s="4">
        <v>1301820</v>
      </c>
      <c r="F17" s="4">
        <v>1208850</v>
      </c>
      <c r="G17" s="5">
        <v>1292200</v>
      </c>
      <c r="H17" s="4">
        <v>996990</v>
      </c>
      <c r="I17" s="4">
        <v>1147030</v>
      </c>
      <c r="J17" s="4">
        <v>1607830</v>
      </c>
      <c r="K17" s="4"/>
      <c r="L17" s="4"/>
      <c r="M17" s="4"/>
      <c r="N17" s="4"/>
      <c r="O17" s="4"/>
      <c r="Q17" s="28"/>
    </row>
    <row r="18" spans="1:17" ht="22.5" customHeight="1" x14ac:dyDescent="0.15">
      <c r="A18" s="47"/>
      <c r="B18" s="6" t="s">
        <v>33</v>
      </c>
      <c r="C18" s="7">
        <f t="shared" ref="C18:H18" si="4">C17/C16*100-100</f>
        <v>13.391661664896802</v>
      </c>
      <c r="D18" s="7">
        <f t="shared" si="4"/>
        <v>4.995353159851291</v>
      </c>
      <c r="E18" s="7">
        <f t="shared" si="4"/>
        <v>-1.7160545090785604</v>
      </c>
      <c r="F18" s="7">
        <f t="shared" si="4"/>
        <v>-1.9315950870475262</v>
      </c>
      <c r="G18" s="7">
        <f t="shared" si="4"/>
        <v>1.5920437124100886</v>
      </c>
      <c r="H18" s="7">
        <f t="shared" si="4"/>
        <v>-0.2910291029102865</v>
      </c>
      <c r="I18" s="7">
        <f>I17/I16*100-100</f>
        <v>-6.3358429553657487</v>
      </c>
      <c r="J18" s="7">
        <f>J17/J16*100-100</f>
        <v>0.20004736323863881</v>
      </c>
      <c r="K18" s="7"/>
      <c r="L18" s="7"/>
      <c r="M18" s="7"/>
      <c r="N18" s="7"/>
      <c r="O18" s="7"/>
    </row>
    <row r="19" spans="1:17" ht="22.5" customHeight="1" x14ac:dyDescent="0.15">
      <c r="A19" s="45" t="s">
        <v>20</v>
      </c>
      <c r="B19" s="2" t="s">
        <v>29</v>
      </c>
      <c r="C19" s="8">
        <v>45513610</v>
      </c>
      <c r="D19" s="4">
        <v>48726270</v>
      </c>
      <c r="E19" s="4">
        <v>55537490</v>
      </c>
      <c r="F19" s="4">
        <v>52081020</v>
      </c>
      <c r="G19" s="4">
        <v>54367450</v>
      </c>
      <c r="H19" s="4">
        <v>50647130</v>
      </c>
      <c r="I19" s="4">
        <v>57225870</v>
      </c>
      <c r="J19" s="4">
        <v>66262560</v>
      </c>
      <c r="K19" s="4">
        <v>55085110</v>
      </c>
      <c r="L19" s="4">
        <v>59578980</v>
      </c>
      <c r="M19" s="4">
        <v>58122250</v>
      </c>
      <c r="N19" s="4">
        <v>55916780</v>
      </c>
      <c r="O19" s="4">
        <v>659064530</v>
      </c>
    </row>
    <row r="20" spans="1:17" ht="22.5" customHeight="1" x14ac:dyDescent="0.15">
      <c r="A20" s="46"/>
      <c r="B20" s="2" t="s">
        <v>32</v>
      </c>
      <c r="C20" s="8">
        <v>48878300</v>
      </c>
      <c r="D20" s="5">
        <v>47933890</v>
      </c>
      <c r="E20" s="5">
        <v>55507260</v>
      </c>
      <c r="F20" s="5">
        <v>53045240</v>
      </c>
      <c r="G20" s="5">
        <v>55635350</v>
      </c>
      <c r="H20" s="5">
        <v>49445780</v>
      </c>
      <c r="I20" s="5">
        <v>55746910</v>
      </c>
      <c r="J20" s="5">
        <v>65984780</v>
      </c>
      <c r="K20" s="5"/>
      <c r="L20" s="5"/>
      <c r="M20" s="5"/>
      <c r="N20" s="5"/>
      <c r="O20" s="5"/>
    </row>
    <row r="21" spans="1:17" ht="22.5" customHeight="1" x14ac:dyDescent="0.15">
      <c r="A21" s="47"/>
      <c r="B21" s="6" t="s">
        <v>33</v>
      </c>
      <c r="C21" s="7">
        <f t="shared" ref="C21:E21" si="5">C20/C19*100-100</f>
        <v>7.3927117624815963</v>
      </c>
      <c r="D21" s="7">
        <f t="shared" si="5"/>
        <v>-1.6261864493218923</v>
      </c>
      <c r="E21" s="7">
        <f t="shared" si="5"/>
        <v>-5.4431700100238345E-2</v>
      </c>
      <c r="F21" s="7">
        <f>F20/F19*100-100</f>
        <v>1.8513846310997764</v>
      </c>
      <c r="G21" s="7">
        <f>G20/G19*100-100</f>
        <v>2.3320939275246531</v>
      </c>
      <c r="H21" s="7">
        <f>H20/H19*100-100</f>
        <v>-2.37200015084764</v>
      </c>
      <c r="I21" s="7">
        <f>I20/I19*100-100</f>
        <v>-2.5844255404068122</v>
      </c>
      <c r="J21" s="7">
        <f>J20/J19*100-100</f>
        <v>-0.41921108994279166</v>
      </c>
      <c r="K21" s="7"/>
      <c r="L21" s="7"/>
      <c r="M21" s="7"/>
      <c r="N21" s="7"/>
      <c r="O21" s="7"/>
    </row>
    <row r="22" spans="1:17" ht="22.5" customHeight="1" x14ac:dyDescent="0.15">
      <c r="O22" s="38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zoomScaleNormal="100" workbookViewId="0">
      <selection activeCell="J4" sqref="J4:J21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26</v>
      </c>
      <c r="L2" s="37"/>
      <c r="P2" s="17"/>
    </row>
    <row r="3" spans="1:16" ht="22.5" customHeight="1" x14ac:dyDescent="0.1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15">
      <c r="A4" s="48" t="s">
        <v>15</v>
      </c>
      <c r="B4" s="2" t="s">
        <v>29</v>
      </c>
      <c r="C4" s="34">
        <v>5570</v>
      </c>
      <c r="D4" s="4">
        <v>8320</v>
      </c>
      <c r="E4" s="34">
        <v>19320</v>
      </c>
      <c r="F4" s="34">
        <v>16190</v>
      </c>
      <c r="G4" s="34">
        <v>15800</v>
      </c>
      <c r="H4" s="34">
        <v>10780</v>
      </c>
      <c r="I4" s="34">
        <v>16220</v>
      </c>
      <c r="J4" s="34">
        <v>13690</v>
      </c>
      <c r="K4" s="34">
        <v>11360</v>
      </c>
      <c r="L4" s="34">
        <v>19490</v>
      </c>
      <c r="M4" s="34">
        <v>21410</v>
      </c>
      <c r="N4" s="34">
        <v>15490</v>
      </c>
      <c r="O4" s="34">
        <v>173660</v>
      </c>
    </row>
    <row r="5" spans="1:16" ht="22.5" customHeight="1" x14ac:dyDescent="0.15">
      <c r="A5" s="46"/>
      <c r="B5" s="2" t="s">
        <v>32</v>
      </c>
      <c r="C5" s="34">
        <v>14210</v>
      </c>
      <c r="D5" s="4">
        <v>13030</v>
      </c>
      <c r="E5" s="34">
        <v>25440</v>
      </c>
      <c r="F5" s="34">
        <v>27280</v>
      </c>
      <c r="G5" s="13">
        <v>20290</v>
      </c>
      <c r="H5" s="34">
        <v>15970</v>
      </c>
      <c r="I5" s="34">
        <v>16200</v>
      </c>
      <c r="J5" s="34">
        <v>14260</v>
      </c>
      <c r="K5" s="34"/>
      <c r="L5" s="34"/>
      <c r="M5" s="34"/>
      <c r="N5" s="34"/>
      <c r="O5" s="34"/>
    </row>
    <row r="6" spans="1:16" ht="22.5" customHeight="1" x14ac:dyDescent="0.15">
      <c r="A6" s="47"/>
      <c r="B6" s="6" t="s">
        <v>33</v>
      </c>
      <c r="C6" s="14">
        <f t="shared" ref="C6:J6" si="0">C5/C4*100-100</f>
        <v>155.11669658886893</v>
      </c>
      <c r="D6" s="14">
        <f t="shared" si="0"/>
        <v>56.610576923076906</v>
      </c>
      <c r="E6" s="14">
        <f t="shared" si="0"/>
        <v>31.677018633540371</v>
      </c>
      <c r="F6" s="14">
        <f t="shared" si="0"/>
        <v>68.499073502161821</v>
      </c>
      <c r="G6" s="14">
        <f t="shared" si="0"/>
        <v>28.417721518987349</v>
      </c>
      <c r="H6" s="14">
        <f t="shared" si="0"/>
        <v>48.144712430426694</v>
      </c>
      <c r="I6" s="14">
        <f t="shared" si="0"/>
        <v>-0.1233045622687996</v>
      </c>
      <c r="J6" s="14">
        <f t="shared" si="0"/>
        <v>4.1636230825420171</v>
      </c>
      <c r="K6" s="14"/>
      <c r="L6" s="14"/>
      <c r="M6" s="14"/>
      <c r="N6" s="14"/>
      <c r="O6" s="14"/>
    </row>
    <row r="7" spans="1:16" ht="22.5" customHeight="1" x14ac:dyDescent="0.15">
      <c r="A7" s="45" t="s">
        <v>16</v>
      </c>
      <c r="B7" s="2" t="s">
        <v>29</v>
      </c>
      <c r="C7" s="34">
        <v>30740</v>
      </c>
      <c r="D7" s="4">
        <v>36280</v>
      </c>
      <c r="E7" s="34">
        <v>61950</v>
      </c>
      <c r="F7" s="34">
        <v>84610</v>
      </c>
      <c r="G7" s="34">
        <v>80240</v>
      </c>
      <c r="H7" s="34">
        <v>71650</v>
      </c>
      <c r="I7" s="34">
        <v>86470</v>
      </c>
      <c r="J7" s="34">
        <v>80040</v>
      </c>
      <c r="K7" s="34">
        <v>77960</v>
      </c>
      <c r="L7" s="34">
        <v>100700</v>
      </c>
      <c r="M7" s="34">
        <v>109650</v>
      </c>
      <c r="N7" s="34">
        <v>86460</v>
      </c>
      <c r="O7" s="34">
        <v>906740</v>
      </c>
    </row>
    <row r="8" spans="1:16" ht="22.5" customHeight="1" x14ac:dyDescent="0.15">
      <c r="A8" s="46"/>
      <c r="B8" s="2" t="s">
        <v>32</v>
      </c>
      <c r="C8" s="34">
        <v>74760</v>
      </c>
      <c r="D8" s="4">
        <v>72500</v>
      </c>
      <c r="E8" s="34">
        <v>97680</v>
      </c>
      <c r="F8" s="34">
        <v>117080</v>
      </c>
      <c r="G8" s="13">
        <v>116680</v>
      </c>
      <c r="H8" s="34">
        <v>72310</v>
      </c>
      <c r="I8" s="34">
        <v>64320</v>
      </c>
      <c r="J8" s="34">
        <v>77210</v>
      </c>
      <c r="K8" s="34"/>
      <c r="L8" s="34"/>
      <c r="M8" s="34"/>
      <c r="N8" s="34"/>
      <c r="O8" s="34"/>
    </row>
    <row r="9" spans="1:16" ht="22.5" customHeight="1" x14ac:dyDescent="0.15">
      <c r="A9" s="47"/>
      <c r="B9" s="6" t="s">
        <v>33</v>
      </c>
      <c r="C9" s="14">
        <f t="shared" ref="C9:J9" si="1">C8/C7*100-100</f>
        <v>143.2010409889395</v>
      </c>
      <c r="D9" s="14">
        <f t="shared" si="1"/>
        <v>99.834619625137833</v>
      </c>
      <c r="E9" s="14">
        <f t="shared" si="1"/>
        <v>57.675544794188852</v>
      </c>
      <c r="F9" s="14">
        <f t="shared" si="1"/>
        <v>38.376078477721308</v>
      </c>
      <c r="G9" s="14">
        <f t="shared" si="1"/>
        <v>45.413758723828522</v>
      </c>
      <c r="H9" s="14">
        <f t="shared" si="1"/>
        <v>0.92114445219817753</v>
      </c>
      <c r="I9" s="14">
        <f t="shared" si="1"/>
        <v>-25.615820515785828</v>
      </c>
      <c r="J9" s="14">
        <f t="shared" si="1"/>
        <v>-3.5357321339330383</v>
      </c>
      <c r="K9" s="14"/>
      <c r="L9" s="14"/>
      <c r="M9" s="14"/>
      <c r="N9" s="14"/>
      <c r="O9" s="14"/>
    </row>
    <row r="10" spans="1:16" ht="22.5" customHeight="1" x14ac:dyDescent="0.15">
      <c r="A10" s="45" t="s">
        <v>17</v>
      </c>
      <c r="B10" s="2" t="s">
        <v>29</v>
      </c>
      <c r="C10" s="34">
        <v>23050</v>
      </c>
      <c r="D10" s="4">
        <v>19260</v>
      </c>
      <c r="E10" s="34">
        <v>34070</v>
      </c>
      <c r="F10" s="34">
        <v>45220</v>
      </c>
      <c r="G10" s="34">
        <v>37760</v>
      </c>
      <c r="H10" s="34">
        <v>35190</v>
      </c>
      <c r="I10" s="34">
        <v>37970</v>
      </c>
      <c r="J10" s="34">
        <v>30620</v>
      </c>
      <c r="K10" s="34">
        <v>36230</v>
      </c>
      <c r="L10" s="34">
        <v>49490</v>
      </c>
      <c r="M10" s="34">
        <v>62310</v>
      </c>
      <c r="N10" s="34">
        <v>41030</v>
      </c>
      <c r="O10" s="34">
        <v>452210</v>
      </c>
    </row>
    <row r="11" spans="1:16" ht="22.5" customHeight="1" x14ac:dyDescent="0.15">
      <c r="A11" s="46"/>
      <c r="B11" s="2" t="s">
        <v>32</v>
      </c>
      <c r="C11" s="34">
        <v>43430</v>
      </c>
      <c r="D11" s="4">
        <v>32920</v>
      </c>
      <c r="E11" s="34">
        <v>53300</v>
      </c>
      <c r="F11" s="34">
        <v>65660</v>
      </c>
      <c r="G11" s="13">
        <v>47170</v>
      </c>
      <c r="H11" s="34">
        <v>47650</v>
      </c>
      <c r="I11" s="34">
        <v>44080</v>
      </c>
      <c r="J11" s="34">
        <v>32990</v>
      </c>
      <c r="K11" s="34"/>
      <c r="L11" s="34"/>
      <c r="M11" s="34"/>
      <c r="N11" s="34"/>
      <c r="O11" s="34"/>
    </row>
    <row r="12" spans="1:16" ht="22.5" customHeight="1" x14ac:dyDescent="0.15">
      <c r="A12" s="47"/>
      <c r="B12" s="6" t="s">
        <v>33</v>
      </c>
      <c r="C12" s="14">
        <f t="shared" ref="C12:J12" si="2">C11/C10*100-100</f>
        <v>88.416485900216912</v>
      </c>
      <c r="D12" s="14">
        <f t="shared" si="2"/>
        <v>70.924195223260625</v>
      </c>
      <c r="E12" s="14">
        <f t="shared" si="2"/>
        <v>56.442618139125329</v>
      </c>
      <c r="F12" s="14">
        <f t="shared" si="2"/>
        <v>45.201238390092868</v>
      </c>
      <c r="G12" s="14">
        <f t="shared" si="2"/>
        <v>24.920550847457633</v>
      </c>
      <c r="H12" s="14">
        <f t="shared" si="2"/>
        <v>35.407786302926951</v>
      </c>
      <c r="I12" s="14">
        <f t="shared" si="2"/>
        <v>16.091651303660797</v>
      </c>
      <c r="J12" s="14">
        <f t="shared" si="2"/>
        <v>7.7400391900718404</v>
      </c>
      <c r="K12" s="14"/>
      <c r="L12" s="14"/>
      <c r="M12" s="14"/>
      <c r="N12" s="14"/>
      <c r="O12" s="14"/>
    </row>
    <row r="13" spans="1:16" ht="22.5" customHeight="1" x14ac:dyDescent="0.15">
      <c r="A13" s="45" t="s">
        <v>18</v>
      </c>
      <c r="B13" s="2" t="s">
        <v>29</v>
      </c>
      <c r="C13" s="34">
        <v>5970</v>
      </c>
      <c r="D13" s="4">
        <v>9200</v>
      </c>
      <c r="E13" s="34">
        <v>11220</v>
      </c>
      <c r="F13" s="34">
        <v>14410</v>
      </c>
      <c r="G13" s="34">
        <v>10950</v>
      </c>
      <c r="H13" s="34">
        <v>10640</v>
      </c>
      <c r="I13" s="34">
        <v>11240</v>
      </c>
      <c r="J13" s="34">
        <v>9550</v>
      </c>
      <c r="K13" s="34">
        <v>9630</v>
      </c>
      <c r="L13" s="34">
        <v>13320</v>
      </c>
      <c r="M13" s="34">
        <v>15810</v>
      </c>
      <c r="N13" s="34">
        <v>9790</v>
      </c>
      <c r="O13" s="34">
        <v>131730</v>
      </c>
    </row>
    <row r="14" spans="1:16" ht="22.5" customHeight="1" x14ac:dyDescent="0.15">
      <c r="A14" s="46"/>
      <c r="B14" s="2" t="s">
        <v>32</v>
      </c>
      <c r="C14" s="34">
        <v>8210</v>
      </c>
      <c r="D14" s="4">
        <v>9080</v>
      </c>
      <c r="E14" s="34">
        <v>15800</v>
      </c>
      <c r="F14" s="34">
        <v>17210</v>
      </c>
      <c r="G14" s="13">
        <v>12860</v>
      </c>
      <c r="H14" s="34">
        <v>8500</v>
      </c>
      <c r="I14" s="34">
        <v>8550</v>
      </c>
      <c r="J14" s="34">
        <v>5900</v>
      </c>
      <c r="K14" s="34"/>
      <c r="L14" s="34"/>
      <c r="M14" s="34"/>
      <c r="N14" s="34"/>
      <c r="O14" s="34"/>
    </row>
    <row r="15" spans="1:16" ht="22.5" customHeight="1" x14ac:dyDescent="0.15">
      <c r="A15" s="47"/>
      <c r="B15" s="6" t="s">
        <v>33</v>
      </c>
      <c r="C15" s="14">
        <f t="shared" ref="C15:J15" si="3">C14/C13*100-100</f>
        <v>37.520938023450583</v>
      </c>
      <c r="D15" s="14">
        <f t="shared" si="3"/>
        <v>-1.3043478260869534</v>
      </c>
      <c r="E15" s="14">
        <f t="shared" si="3"/>
        <v>40.819964349376107</v>
      </c>
      <c r="F15" s="14">
        <f t="shared" si="3"/>
        <v>19.430950728660662</v>
      </c>
      <c r="G15" s="14">
        <f t="shared" si="3"/>
        <v>17.442922374429216</v>
      </c>
      <c r="H15" s="14">
        <f t="shared" si="3"/>
        <v>-20.112781954887211</v>
      </c>
      <c r="I15" s="14">
        <f t="shared" si="3"/>
        <v>-23.932384341637018</v>
      </c>
      <c r="J15" s="14">
        <f t="shared" si="3"/>
        <v>-38.219895287958117</v>
      </c>
      <c r="K15" s="14"/>
      <c r="L15" s="14"/>
      <c r="M15" s="14"/>
      <c r="N15" s="14"/>
      <c r="O15" s="14"/>
    </row>
    <row r="16" spans="1:16" ht="22.5" customHeight="1" x14ac:dyDescent="0.15">
      <c r="A16" s="45" t="s">
        <v>19</v>
      </c>
      <c r="B16" s="2" t="s">
        <v>29</v>
      </c>
      <c r="C16" s="34">
        <v>65330</v>
      </c>
      <c r="D16" s="4">
        <v>73070</v>
      </c>
      <c r="E16" s="34">
        <v>126560</v>
      </c>
      <c r="F16" s="34">
        <v>160430</v>
      </c>
      <c r="G16" s="34">
        <v>144760</v>
      </c>
      <c r="H16" s="34">
        <v>128260</v>
      </c>
      <c r="I16" s="34">
        <v>151890</v>
      </c>
      <c r="J16" s="34">
        <v>133900</v>
      </c>
      <c r="K16" s="34">
        <v>135170</v>
      </c>
      <c r="L16" s="34">
        <v>183010</v>
      </c>
      <c r="M16" s="34">
        <v>209180</v>
      </c>
      <c r="N16" s="34">
        <v>152780</v>
      </c>
      <c r="O16" s="34">
        <v>1664340</v>
      </c>
    </row>
    <row r="17" spans="1:15" ht="22.5" customHeight="1" x14ac:dyDescent="0.15">
      <c r="A17" s="46"/>
      <c r="B17" s="2" t="s">
        <v>32</v>
      </c>
      <c r="C17" s="34">
        <v>140610</v>
      </c>
      <c r="D17" s="4">
        <v>127530</v>
      </c>
      <c r="E17" s="34">
        <v>192210</v>
      </c>
      <c r="F17" s="34">
        <v>227220</v>
      </c>
      <c r="G17" s="13">
        <v>197010</v>
      </c>
      <c r="H17" s="34">
        <v>144420</v>
      </c>
      <c r="I17" s="34">
        <v>133150</v>
      </c>
      <c r="J17" s="34">
        <v>130360</v>
      </c>
      <c r="K17" s="34"/>
      <c r="L17" s="34"/>
      <c r="M17" s="34"/>
      <c r="N17" s="34"/>
      <c r="O17" s="34"/>
    </row>
    <row r="18" spans="1:15" ht="22.5" customHeight="1" x14ac:dyDescent="0.15">
      <c r="A18" s="47"/>
      <c r="B18" s="6" t="s">
        <v>33</v>
      </c>
      <c r="C18" s="14">
        <f t="shared" ref="C18:H18" si="4">C17/C16*100-100</f>
        <v>115.23036889637228</v>
      </c>
      <c r="D18" s="14">
        <f t="shared" si="4"/>
        <v>74.531271383604746</v>
      </c>
      <c r="E18" s="14">
        <f t="shared" si="4"/>
        <v>51.872629582806582</v>
      </c>
      <c r="F18" s="14">
        <f t="shared" si="4"/>
        <v>41.631864364520368</v>
      </c>
      <c r="G18" s="14">
        <f t="shared" si="4"/>
        <v>36.094224924012167</v>
      </c>
      <c r="H18" s="14">
        <f t="shared" si="4"/>
        <v>12.599407453609857</v>
      </c>
      <c r="I18" s="14">
        <f>I17/I16*100-100</f>
        <v>-12.337876094542096</v>
      </c>
      <c r="J18" s="14">
        <f>J17/J16*100-100</f>
        <v>-2.6437640029872966</v>
      </c>
      <c r="K18" s="14"/>
      <c r="L18" s="14"/>
      <c r="M18" s="14"/>
      <c r="N18" s="14"/>
      <c r="O18" s="14"/>
    </row>
    <row r="19" spans="1:15" ht="22.5" customHeight="1" x14ac:dyDescent="0.15">
      <c r="A19" s="45" t="s">
        <v>20</v>
      </c>
      <c r="B19" s="2" t="s">
        <v>29</v>
      </c>
      <c r="C19" s="16">
        <v>11203840</v>
      </c>
      <c r="D19" s="4">
        <v>11800030</v>
      </c>
      <c r="E19" s="34">
        <v>12942350</v>
      </c>
      <c r="F19" s="34">
        <v>14359820</v>
      </c>
      <c r="G19" s="34">
        <v>13595480</v>
      </c>
      <c r="H19" s="34">
        <v>13411030</v>
      </c>
      <c r="I19" s="34">
        <v>14587080</v>
      </c>
      <c r="J19" s="34">
        <v>13341800</v>
      </c>
      <c r="K19" s="34">
        <v>12411370</v>
      </c>
      <c r="L19" s="34">
        <v>15884980</v>
      </c>
      <c r="M19" s="34">
        <v>15091920</v>
      </c>
      <c r="N19" s="34">
        <v>15832900</v>
      </c>
      <c r="O19" s="40">
        <v>164462600</v>
      </c>
    </row>
    <row r="20" spans="1:15" ht="22.5" customHeight="1" x14ac:dyDescent="0.15">
      <c r="A20" s="46"/>
      <c r="B20" s="2" t="s">
        <v>32</v>
      </c>
      <c r="C20" s="16">
        <v>15149400</v>
      </c>
      <c r="D20" s="4">
        <v>13760100</v>
      </c>
      <c r="E20" s="34">
        <v>14815040</v>
      </c>
      <c r="F20" s="34">
        <v>17287970</v>
      </c>
      <c r="G20" s="13">
        <v>15859540</v>
      </c>
      <c r="H20" s="34">
        <v>14119970</v>
      </c>
      <c r="I20" s="34">
        <v>13979250</v>
      </c>
      <c r="J20" s="34">
        <v>13847260</v>
      </c>
      <c r="K20" s="34"/>
      <c r="L20" s="34"/>
      <c r="M20" s="34"/>
      <c r="N20" s="34"/>
      <c r="O20" s="34"/>
    </row>
    <row r="21" spans="1:15" ht="22.5" customHeight="1" x14ac:dyDescent="0.15">
      <c r="A21" s="47"/>
      <c r="B21" s="6" t="s">
        <v>33</v>
      </c>
      <c r="C21" s="14">
        <f t="shared" ref="C21:D21" si="5">C20/C19*100-100</f>
        <v>35.216140180509541</v>
      </c>
      <c r="D21" s="14">
        <f t="shared" si="5"/>
        <v>16.610720481219118</v>
      </c>
      <c r="E21" s="14">
        <f>E20/E19*100-100</f>
        <v>14.46947424540366</v>
      </c>
      <c r="F21" s="14">
        <f t="shared" ref="F21:G21" si="6">F20/F19*100-100</f>
        <v>20.391272313998357</v>
      </c>
      <c r="G21" s="14">
        <f t="shared" si="6"/>
        <v>16.653034685057094</v>
      </c>
      <c r="H21" s="14">
        <f>H20/H19*100-100</f>
        <v>5.2862457246013292</v>
      </c>
      <c r="I21" s="14">
        <f>I20/I19*100-100</f>
        <v>-4.1669066050230867</v>
      </c>
      <c r="J21" s="14">
        <f>J20/J19*100-100</f>
        <v>3.7885442743857709</v>
      </c>
      <c r="K21" s="14"/>
      <c r="L21" s="14"/>
      <c r="M21" s="14"/>
      <c r="N21" s="14"/>
      <c r="O21" s="14"/>
    </row>
    <row r="22" spans="1:15" ht="22.5" customHeight="1" x14ac:dyDescent="0.15">
      <c r="O22" s="38" t="s">
        <v>37</v>
      </c>
    </row>
    <row r="23" spans="1:15" ht="22.5" customHeight="1" x14ac:dyDescent="0.15">
      <c r="O23" s="41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tabSelected="1" zoomScaleNormal="100" workbookViewId="0">
      <selection activeCell="H24" sqref="H24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27</v>
      </c>
      <c r="L2" s="37"/>
      <c r="P2" s="17"/>
    </row>
    <row r="3" spans="1:16" ht="22.5" customHeight="1" x14ac:dyDescent="0.1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15">
      <c r="A4" s="48" t="s">
        <v>15</v>
      </c>
      <c r="B4" s="2" t="s">
        <v>29</v>
      </c>
      <c r="C4" s="34">
        <f>全体!C4-外国人!C4</f>
        <v>147150</v>
      </c>
      <c r="D4" s="34">
        <f>全体!D4-外国人!D4</f>
        <v>149960</v>
      </c>
      <c r="E4" s="34">
        <f>全体!E4-外国人!E4</f>
        <v>209350</v>
      </c>
      <c r="F4" s="34">
        <f>全体!F4-外国人!F4</f>
        <v>192570</v>
      </c>
      <c r="G4" s="34">
        <f>全体!G4-外国人!G4</f>
        <v>220240</v>
      </c>
      <c r="H4" s="34">
        <f>全体!H4-外国人!H4</f>
        <v>158180</v>
      </c>
      <c r="I4" s="34">
        <f>全体!I4-外国人!I4</f>
        <v>180370</v>
      </c>
      <c r="J4" s="34">
        <f>全体!J4-外国人!J4</f>
        <v>261120</v>
      </c>
      <c r="K4" s="34">
        <f>全体!K4-外国人!K4</f>
        <v>192270</v>
      </c>
      <c r="L4" s="34">
        <f>全体!L4-外国人!L4</f>
        <v>218230</v>
      </c>
      <c r="M4" s="34">
        <f>全体!M4-外国人!M4</f>
        <v>233990</v>
      </c>
      <c r="N4" s="34">
        <f>全体!N4-外国人!N4</f>
        <v>201130</v>
      </c>
      <c r="O4" s="34">
        <f>全体!O4-外国人!O4</f>
        <v>2364550</v>
      </c>
    </row>
    <row r="5" spans="1:16" ht="22.5" customHeight="1" x14ac:dyDescent="0.15">
      <c r="A5" s="46"/>
      <c r="B5" s="2" t="s">
        <v>32</v>
      </c>
      <c r="C5" s="34">
        <f>全体!C5-外国人!C5</f>
        <v>156360</v>
      </c>
      <c r="D5" s="34">
        <f>全体!D5-外国人!D5</f>
        <v>162220</v>
      </c>
      <c r="E5" s="34">
        <f>全体!E5-外国人!E5</f>
        <v>207840</v>
      </c>
      <c r="F5" s="34">
        <f>全体!F5-外国人!F5</f>
        <v>209590</v>
      </c>
      <c r="G5" s="34">
        <f>全体!G5-外国人!G5</f>
        <v>222910</v>
      </c>
      <c r="H5" s="34">
        <f>全体!H5-外国人!H5</f>
        <v>162320</v>
      </c>
      <c r="I5" s="34">
        <f>全体!I5-外国人!I5</f>
        <v>212450</v>
      </c>
      <c r="J5" s="34">
        <f>全体!J5-外国人!J5</f>
        <v>268630</v>
      </c>
      <c r="K5" s="34"/>
      <c r="L5" s="34"/>
      <c r="M5" s="34"/>
      <c r="N5" s="34"/>
      <c r="O5" s="34"/>
    </row>
    <row r="6" spans="1:16" ht="22.5" customHeight="1" x14ac:dyDescent="0.15">
      <c r="A6" s="47"/>
      <c r="B6" s="6" t="s">
        <v>33</v>
      </c>
      <c r="C6" s="14">
        <f t="shared" ref="C6:H6" si="0">C5/C4*100-100</f>
        <v>6.2589194699286423</v>
      </c>
      <c r="D6" s="14">
        <f t="shared" si="0"/>
        <v>8.1755134702587355</v>
      </c>
      <c r="E6" s="14">
        <f t="shared" si="0"/>
        <v>-0.72128015285407798</v>
      </c>
      <c r="F6" s="14">
        <f t="shared" si="0"/>
        <v>8.8383444981045898</v>
      </c>
      <c r="G6" s="14">
        <f t="shared" si="0"/>
        <v>1.2123138394478588</v>
      </c>
      <c r="H6" s="14">
        <f t="shared" si="0"/>
        <v>2.6172714628903719</v>
      </c>
      <c r="I6" s="14">
        <f t="shared" ref="I6:J6" si="1">I5/I4*100-100</f>
        <v>17.785662804235741</v>
      </c>
      <c r="J6" s="14">
        <f t="shared" si="1"/>
        <v>2.8760723039215748</v>
      </c>
      <c r="K6" s="14"/>
      <c r="L6" s="14"/>
      <c r="M6" s="14"/>
      <c r="N6" s="14"/>
      <c r="O6" s="14"/>
    </row>
    <row r="7" spans="1:16" ht="22.5" customHeight="1" x14ac:dyDescent="0.15">
      <c r="A7" s="45" t="s">
        <v>16</v>
      </c>
      <c r="B7" s="2" t="s">
        <v>29</v>
      </c>
      <c r="C7" s="34">
        <f>全体!C7-外国人!C7</f>
        <v>231600</v>
      </c>
      <c r="D7" s="34">
        <f>全体!D7-外国人!D7</f>
        <v>264910</v>
      </c>
      <c r="E7" s="34">
        <f>全体!E7-外国人!E7</f>
        <v>359460</v>
      </c>
      <c r="F7" s="34">
        <f>全体!F7-外国人!F7</f>
        <v>340720</v>
      </c>
      <c r="G7" s="34">
        <f>全体!G7-外国人!G7</f>
        <v>322910</v>
      </c>
      <c r="H7" s="34">
        <f>全体!H7-外国人!H7</f>
        <v>263100</v>
      </c>
      <c r="I7" s="34">
        <f>全体!I7-外国人!I7</f>
        <v>306350</v>
      </c>
      <c r="J7" s="34">
        <f>全体!J7-外国人!J7</f>
        <v>451880</v>
      </c>
      <c r="K7" s="34">
        <f>全体!K7-外国人!K7</f>
        <v>349110</v>
      </c>
      <c r="L7" s="34">
        <f>全体!L7-外国人!L7</f>
        <v>335120</v>
      </c>
      <c r="M7" s="34">
        <f>全体!M7-外国人!M7</f>
        <v>342860</v>
      </c>
      <c r="N7" s="34">
        <f>全体!N7-外国人!N7</f>
        <v>271940</v>
      </c>
      <c r="O7" s="34">
        <f>全体!O7-外国人!O7</f>
        <v>3839980</v>
      </c>
    </row>
    <row r="8" spans="1:16" ht="22.5" customHeight="1" x14ac:dyDescent="0.15">
      <c r="A8" s="46"/>
      <c r="B8" s="2" t="s">
        <v>32</v>
      </c>
      <c r="C8" s="13">
        <f>全体!C8-外国人!C8</f>
        <v>233860</v>
      </c>
      <c r="D8" s="13">
        <f>全体!D8-外国人!D8</f>
        <v>244070</v>
      </c>
      <c r="E8" s="13">
        <f>全体!E8-外国人!E8</f>
        <v>340160</v>
      </c>
      <c r="F8" s="13">
        <f>全体!F8-外国人!F8</f>
        <v>270180</v>
      </c>
      <c r="G8" s="13">
        <f>全体!G8-外国人!G8</f>
        <v>320230</v>
      </c>
      <c r="H8" s="34">
        <f>全体!H8-外国人!H8</f>
        <v>277980</v>
      </c>
      <c r="I8" s="34">
        <f>全体!I8-外国人!I8</f>
        <v>295190</v>
      </c>
      <c r="J8" s="34">
        <f>全体!J8-外国人!J8</f>
        <v>497010</v>
      </c>
      <c r="K8" s="13"/>
      <c r="L8" s="13"/>
      <c r="M8" s="13"/>
      <c r="N8" s="13"/>
      <c r="O8" s="13"/>
    </row>
    <row r="9" spans="1:16" ht="22.5" customHeight="1" x14ac:dyDescent="0.15">
      <c r="A9" s="47"/>
      <c r="B9" s="6" t="s">
        <v>33</v>
      </c>
      <c r="C9" s="14">
        <f t="shared" ref="C9:H9" si="2">C8/C7*100-100</f>
        <v>0.97582037996546944</v>
      </c>
      <c r="D9" s="14">
        <f t="shared" si="2"/>
        <v>-7.8668226945000157</v>
      </c>
      <c r="E9" s="14">
        <f t="shared" si="2"/>
        <v>-5.3691648583987046</v>
      </c>
      <c r="F9" s="14">
        <f t="shared" si="2"/>
        <v>-20.703216717539334</v>
      </c>
      <c r="G9" s="14">
        <f t="shared" si="2"/>
        <v>-0.82995261837663747</v>
      </c>
      <c r="H9" s="14">
        <f t="shared" si="2"/>
        <v>5.6556442417331709</v>
      </c>
      <c r="I9" s="14">
        <f t="shared" ref="I9:J9" si="3">I8/I7*100-100</f>
        <v>-3.6428921168597981</v>
      </c>
      <c r="J9" s="14">
        <f t="shared" si="3"/>
        <v>9.9871647340001886</v>
      </c>
      <c r="K9" s="14"/>
      <c r="L9" s="14"/>
      <c r="M9" s="14"/>
      <c r="N9" s="14"/>
      <c r="O9" s="14"/>
    </row>
    <row r="10" spans="1:16" ht="22.5" customHeight="1" x14ac:dyDescent="0.15">
      <c r="A10" s="45" t="s">
        <v>17</v>
      </c>
      <c r="B10" s="2" t="s">
        <v>29</v>
      </c>
      <c r="C10" s="34">
        <f>全体!C10-外国人!C10</f>
        <v>254360</v>
      </c>
      <c r="D10" s="34">
        <f>全体!D10-外国人!D10</f>
        <v>275810</v>
      </c>
      <c r="E10" s="34">
        <f>全体!E10-外国人!E10</f>
        <v>365590</v>
      </c>
      <c r="F10" s="34">
        <f>全体!F10-外国人!F10</f>
        <v>321630</v>
      </c>
      <c r="G10" s="34">
        <f>全体!G10-外国人!G10</f>
        <v>332790</v>
      </c>
      <c r="H10" s="34">
        <f>全体!H10-外国人!H10</f>
        <v>269280</v>
      </c>
      <c r="I10" s="34">
        <f>全体!I10-外国人!I10</f>
        <v>322890</v>
      </c>
      <c r="J10" s="34">
        <f>全体!J10-外国人!J10</f>
        <v>412310</v>
      </c>
      <c r="K10" s="34">
        <f>全体!K10-外国人!K10</f>
        <v>340260</v>
      </c>
      <c r="L10" s="34">
        <f>全体!L10-外国人!L10</f>
        <v>353760</v>
      </c>
      <c r="M10" s="34">
        <f>全体!M10-外国人!M10</f>
        <v>382980</v>
      </c>
      <c r="N10" s="34">
        <f>全体!N10-外国人!N10</f>
        <v>288900</v>
      </c>
      <c r="O10" s="34">
        <f>全体!O10-外国人!O10</f>
        <v>3920570</v>
      </c>
    </row>
    <row r="11" spans="1:16" ht="22.5" customHeight="1" x14ac:dyDescent="0.15">
      <c r="A11" s="46"/>
      <c r="B11" s="2" t="s">
        <v>32</v>
      </c>
      <c r="C11" s="13">
        <f>全体!C11-外国人!C11</f>
        <v>288760</v>
      </c>
      <c r="D11" s="13">
        <f>全体!D11-外国人!D11</f>
        <v>290060</v>
      </c>
      <c r="E11" s="13">
        <f>全体!E11-外国人!E11</f>
        <v>346600</v>
      </c>
      <c r="F11" s="13">
        <f>全体!F11-外国人!F11</f>
        <v>291740</v>
      </c>
      <c r="G11" s="13">
        <f>全体!G11-外国人!G11</f>
        <v>319300</v>
      </c>
      <c r="H11" s="34">
        <f>全体!H11-外国人!H11</f>
        <v>244560</v>
      </c>
      <c r="I11" s="34">
        <f>全体!I11-外国人!I11</f>
        <v>282250</v>
      </c>
      <c r="J11" s="34">
        <f>全体!J11-外国人!J11</f>
        <v>385520</v>
      </c>
      <c r="K11" s="13"/>
      <c r="L11" s="13"/>
      <c r="M11" s="13"/>
      <c r="N11" s="13"/>
      <c r="O11" s="13"/>
    </row>
    <row r="12" spans="1:16" ht="22.5" customHeight="1" x14ac:dyDescent="0.15">
      <c r="A12" s="47"/>
      <c r="B12" s="6" t="s">
        <v>33</v>
      </c>
      <c r="C12" s="14">
        <f t="shared" ref="C12:H12" si="4">C11/C10*100-100</f>
        <v>13.52413901556848</v>
      </c>
      <c r="D12" s="14">
        <f t="shared" si="4"/>
        <v>5.1666001957869696</v>
      </c>
      <c r="E12" s="14">
        <f t="shared" si="4"/>
        <v>-5.1943433901364955</v>
      </c>
      <c r="F12" s="14">
        <f t="shared" si="4"/>
        <v>-9.2932873177253441</v>
      </c>
      <c r="G12" s="14">
        <f t="shared" si="4"/>
        <v>-4.0536073800294474</v>
      </c>
      <c r="H12" s="14">
        <f t="shared" si="4"/>
        <v>-9.1800356506238927</v>
      </c>
      <c r="I12" s="14">
        <f t="shared" ref="I12:J12" si="5">I11/I10*100-100</f>
        <v>-12.586329709808297</v>
      </c>
      <c r="J12" s="14">
        <f t="shared" si="5"/>
        <v>-6.497538260047051</v>
      </c>
      <c r="K12" s="14"/>
      <c r="L12" s="14"/>
      <c r="M12" s="14"/>
      <c r="N12" s="14"/>
      <c r="O12" s="14"/>
    </row>
    <row r="13" spans="1:16" ht="22.5" customHeight="1" x14ac:dyDescent="0.15">
      <c r="A13" s="45" t="s">
        <v>18</v>
      </c>
      <c r="B13" s="2" t="s">
        <v>29</v>
      </c>
      <c r="C13" s="34">
        <f>全体!C13-外国人!C13</f>
        <v>167920</v>
      </c>
      <c r="D13" s="34">
        <f>全体!D13-外国人!D13</f>
        <v>183130</v>
      </c>
      <c r="E13" s="34">
        <f>全体!E13-外国人!E13</f>
        <v>263590</v>
      </c>
      <c r="F13" s="34">
        <f>全体!F13-外国人!F13</f>
        <v>217300</v>
      </c>
      <c r="G13" s="34">
        <f>全体!G13-外国人!G13</f>
        <v>251250</v>
      </c>
      <c r="H13" s="34">
        <f>全体!H13-外国人!H13</f>
        <v>181080</v>
      </c>
      <c r="I13" s="34">
        <f>全体!I13-外国人!I13</f>
        <v>263100</v>
      </c>
      <c r="J13" s="34">
        <f>全体!J13-外国人!J13</f>
        <v>345420</v>
      </c>
      <c r="K13" s="34">
        <f>全体!K13-外国人!K13</f>
        <v>234780</v>
      </c>
      <c r="L13" s="34">
        <f>全体!L13-外国人!L13</f>
        <v>234100</v>
      </c>
      <c r="M13" s="34">
        <f>全体!M13-外国人!M13</f>
        <v>253310</v>
      </c>
      <c r="N13" s="34">
        <f>全体!N13-外国人!N13</f>
        <v>195320</v>
      </c>
      <c r="O13" s="34">
        <f>全体!O13-外国人!O13</f>
        <v>2790290</v>
      </c>
    </row>
    <row r="14" spans="1:16" ht="22.5" customHeight="1" x14ac:dyDescent="0.15">
      <c r="A14" s="46"/>
      <c r="B14" s="2" t="s">
        <v>32</v>
      </c>
      <c r="C14" s="13">
        <f>全体!C14-外国人!C14</f>
        <v>162790</v>
      </c>
      <c r="D14" s="13">
        <f>全体!D14-外国人!D14</f>
        <v>170290</v>
      </c>
      <c r="E14" s="13">
        <f>全体!E14-外国人!E14</f>
        <v>215000</v>
      </c>
      <c r="F14" s="13">
        <f>全体!F14-外国人!F14</f>
        <v>210120</v>
      </c>
      <c r="G14" s="13">
        <f>全体!G14-外国人!G14</f>
        <v>232770</v>
      </c>
      <c r="H14" s="34">
        <f>全体!H14-外国人!H14</f>
        <v>167700</v>
      </c>
      <c r="I14" s="34">
        <f>全体!I14-外国人!I14</f>
        <v>224000</v>
      </c>
      <c r="J14" s="34">
        <f>全体!J14-外国人!J14</f>
        <v>326300</v>
      </c>
      <c r="K14" s="13"/>
      <c r="L14" s="13"/>
      <c r="M14" s="13"/>
      <c r="N14" s="13"/>
      <c r="O14" s="13"/>
    </row>
    <row r="15" spans="1:16" ht="22.5" customHeight="1" x14ac:dyDescent="0.15">
      <c r="A15" s="47"/>
      <c r="B15" s="6" t="s">
        <v>33</v>
      </c>
      <c r="C15" s="14">
        <f t="shared" ref="C15:H15" si="6">C14/C13*100-100</f>
        <v>-3.0550262029537976</v>
      </c>
      <c r="D15" s="14">
        <f t="shared" si="6"/>
        <v>-7.0114126576748816</v>
      </c>
      <c r="E15" s="14">
        <f t="shared" si="6"/>
        <v>-18.433931484502438</v>
      </c>
      <c r="F15" s="14">
        <f t="shared" si="6"/>
        <v>-3.304187758858717</v>
      </c>
      <c r="G15" s="14">
        <f t="shared" si="6"/>
        <v>-7.3552238805970234</v>
      </c>
      <c r="H15" s="14">
        <f t="shared" si="6"/>
        <v>-7.3889993373094711</v>
      </c>
      <c r="I15" s="14">
        <f t="shared" ref="I15:J15" si="7">I14/I13*100-100</f>
        <v>-14.86126947928544</v>
      </c>
      <c r="J15" s="14">
        <f t="shared" si="7"/>
        <v>-5.5352903711423806</v>
      </c>
      <c r="K15" s="14"/>
      <c r="L15" s="14"/>
      <c r="M15" s="14"/>
      <c r="N15" s="14"/>
      <c r="O15" s="14"/>
    </row>
    <row r="16" spans="1:16" ht="22.5" customHeight="1" x14ac:dyDescent="0.15">
      <c r="A16" s="45" t="s">
        <v>19</v>
      </c>
      <c r="B16" s="2" t="s">
        <v>29</v>
      </c>
      <c r="C16" s="34">
        <f>全体!C16-外国人!C16</f>
        <v>801030</v>
      </c>
      <c r="D16" s="34">
        <f>全体!D16-外国人!D16</f>
        <v>873810</v>
      </c>
      <c r="E16" s="34">
        <f>全体!E16-外国人!E16</f>
        <v>1197990</v>
      </c>
      <c r="F16" s="34">
        <f>全体!F16-外国人!F16</f>
        <v>1072230</v>
      </c>
      <c r="G16" s="34">
        <f>全体!G16-外国人!G16</f>
        <v>1127190</v>
      </c>
      <c r="H16" s="34">
        <f>全体!H16-外国人!H16</f>
        <v>871640</v>
      </c>
      <c r="I16" s="34">
        <f>全体!I16-外国人!I16</f>
        <v>1072730</v>
      </c>
      <c r="J16" s="34">
        <f>全体!J16-外国人!J16</f>
        <v>1470720</v>
      </c>
      <c r="K16" s="34">
        <f>全体!K16-外国人!K16</f>
        <v>1116430</v>
      </c>
      <c r="L16" s="34">
        <f>全体!L16-外国人!L16</f>
        <v>1141200</v>
      </c>
      <c r="M16" s="34">
        <f>全体!M16-外国人!M16</f>
        <v>1213150</v>
      </c>
      <c r="N16" s="34">
        <f>全体!N16-外国人!N16</f>
        <v>957270</v>
      </c>
      <c r="O16" s="34">
        <f>全体!O16-外国人!O16</f>
        <v>12915390</v>
      </c>
    </row>
    <row r="17" spans="1:17" ht="22.5" customHeight="1" x14ac:dyDescent="0.15">
      <c r="A17" s="46"/>
      <c r="B17" s="2" t="s">
        <v>32</v>
      </c>
      <c r="C17" s="13">
        <f>全体!C17-外国人!C17</f>
        <v>841770</v>
      </c>
      <c r="D17" s="13">
        <f>全体!D17-外国人!D17</f>
        <v>866650</v>
      </c>
      <c r="E17" s="13">
        <f>全体!E17-外国人!E17</f>
        <v>1109610</v>
      </c>
      <c r="F17" s="13">
        <f>全体!F17-外国人!F17</f>
        <v>981630</v>
      </c>
      <c r="G17" s="13">
        <f>全体!G17-外国人!G17</f>
        <v>1095190</v>
      </c>
      <c r="H17" s="34">
        <f>全体!H17-外国人!H17</f>
        <v>852570</v>
      </c>
      <c r="I17" s="34">
        <f>全体!I17-外国人!I17</f>
        <v>1013880</v>
      </c>
      <c r="J17" s="34">
        <f>全体!J17-外国人!J17</f>
        <v>1477470</v>
      </c>
      <c r="K17" s="13"/>
      <c r="L17" s="13"/>
      <c r="M17" s="13"/>
      <c r="N17" s="13"/>
      <c r="O17" s="13"/>
    </row>
    <row r="18" spans="1:17" ht="22.5" customHeight="1" x14ac:dyDescent="0.15">
      <c r="A18" s="47"/>
      <c r="B18" s="6" t="s">
        <v>33</v>
      </c>
      <c r="C18" s="14">
        <f t="shared" ref="C18:H18" si="8">C17/C16*100-100</f>
        <v>5.0859518370098442</v>
      </c>
      <c r="D18" s="14">
        <f t="shared" si="8"/>
        <v>-0.81940009841956396</v>
      </c>
      <c r="E18" s="14">
        <f t="shared" si="8"/>
        <v>-7.3773570730974285</v>
      </c>
      <c r="F18" s="14">
        <f t="shared" si="8"/>
        <v>-8.449679639629565</v>
      </c>
      <c r="G18" s="14">
        <f t="shared" si="8"/>
        <v>-2.8389180173706308</v>
      </c>
      <c r="H18" s="14">
        <f t="shared" si="8"/>
        <v>-2.1878298380065218</v>
      </c>
      <c r="I18" s="14">
        <f>I17/I16*100-100</f>
        <v>-5.4860030016872798</v>
      </c>
      <c r="J18" s="14">
        <f>J17/J16*100-100</f>
        <v>0.45895887728460139</v>
      </c>
      <c r="K18" s="14"/>
      <c r="L18" s="14"/>
      <c r="M18" s="14"/>
      <c r="N18" s="14"/>
      <c r="O18" s="14"/>
    </row>
    <row r="19" spans="1:17" ht="22.5" customHeight="1" x14ac:dyDescent="0.15">
      <c r="A19" s="45" t="s">
        <v>20</v>
      </c>
      <c r="B19" s="2" t="s">
        <v>29</v>
      </c>
      <c r="C19" s="15">
        <f>全体!C19-外国人!C19</f>
        <v>34309770</v>
      </c>
      <c r="D19" s="15">
        <f>全体!D19-外国人!D19</f>
        <v>36926240</v>
      </c>
      <c r="E19" s="15">
        <f>全体!E19-外国人!E19</f>
        <v>42595140</v>
      </c>
      <c r="F19" s="15">
        <f>全体!F19-外国人!F19</f>
        <v>37721200</v>
      </c>
      <c r="G19" s="15">
        <f>全体!G19-外国人!G19</f>
        <v>40771970</v>
      </c>
      <c r="H19" s="15">
        <f>全体!H19-外国人!H19</f>
        <v>37236100</v>
      </c>
      <c r="I19" s="15">
        <f>全体!I19-外国人!I19</f>
        <v>42638790</v>
      </c>
      <c r="J19" s="15">
        <f>全体!J19-外国人!J19</f>
        <v>52920760</v>
      </c>
      <c r="K19" s="15">
        <f>全体!K19-外国人!K19</f>
        <v>42673740</v>
      </c>
      <c r="L19" s="15">
        <f>全体!L19-外国人!L19</f>
        <v>43694000</v>
      </c>
      <c r="M19" s="15">
        <f>全体!M19-外国人!M19</f>
        <v>43030330</v>
      </c>
      <c r="N19" s="15">
        <f>全体!N19-外国人!N19</f>
        <v>40083880</v>
      </c>
      <c r="O19" s="15">
        <f>全体!O19-外国人!O19</f>
        <v>494601930</v>
      </c>
      <c r="Q19" s="39"/>
    </row>
    <row r="20" spans="1:17" ht="22.5" customHeight="1" x14ac:dyDescent="0.15">
      <c r="A20" s="46"/>
      <c r="B20" s="2" t="s">
        <v>32</v>
      </c>
      <c r="C20" s="15">
        <f>全体!C20-外国人!C20</f>
        <v>33728900</v>
      </c>
      <c r="D20" s="13">
        <f>全体!D20-外国人!D20</f>
        <v>34173790</v>
      </c>
      <c r="E20" s="13">
        <f>全体!E20-外国人!E20</f>
        <v>40692220</v>
      </c>
      <c r="F20" s="13">
        <f>全体!F20-外国人!F20</f>
        <v>35757270</v>
      </c>
      <c r="G20" s="13">
        <f>全体!G20-外国人!G20</f>
        <v>39775810</v>
      </c>
      <c r="H20" s="34">
        <f>全体!H20-外国人!H20</f>
        <v>35325810</v>
      </c>
      <c r="I20" s="34">
        <f>全体!I20-外国人!I20</f>
        <v>41767660</v>
      </c>
      <c r="J20" s="34">
        <f>全体!J20-外国人!J20</f>
        <v>52137520</v>
      </c>
      <c r="K20" s="15"/>
      <c r="L20" s="15"/>
      <c r="M20" s="15"/>
      <c r="N20" s="15"/>
      <c r="O20" s="15"/>
    </row>
    <row r="21" spans="1:17" ht="22.5" customHeight="1" x14ac:dyDescent="0.15">
      <c r="A21" s="47"/>
      <c r="B21" s="6" t="s">
        <v>33</v>
      </c>
      <c r="C21" s="14">
        <f t="shared" ref="C21:G21" si="9">C20/C19*100-100</f>
        <v>-1.6930163041023008</v>
      </c>
      <c r="D21" s="14">
        <f t="shared" si="9"/>
        <v>-7.4539135314074798</v>
      </c>
      <c r="E21" s="14">
        <f t="shared" si="9"/>
        <v>-4.4674580245539772</v>
      </c>
      <c r="F21" s="14">
        <f t="shared" si="9"/>
        <v>-5.2064356383148009</v>
      </c>
      <c r="G21" s="14">
        <f t="shared" si="9"/>
        <v>-2.4432471622048269</v>
      </c>
      <c r="H21" s="14">
        <f>H20/H19*100-100</f>
        <v>-5.1302096621289621</v>
      </c>
      <c r="I21" s="14">
        <f>I20/I19*100-100</f>
        <v>-2.043045780614321</v>
      </c>
      <c r="J21" s="14">
        <f>J20/J19*100-100</f>
        <v>-1.4800240964037528</v>
      </c>
      <c r="K21" s="14"/>
      <c r="L21" s="14"/>
      <c r="M21" s="14"/>
      <c r="N21" s="14"/>
      <c r="O21" s="42"/>
    </row>
    <row r="22" spans="1:17" ht="22.5" customHeight="1" x14ac:dyDescent="0.15">
      <c r="O22" s="43" t="s">
        <v>37</v>
      </c>
    </row>
    <row r="23" spans="1:17" ht="21" customHeight="1" x14ac:dyDescent="0.15">
      <c r="O23" s="44"/>
    </row>
    <row r="24" spans="1:17" ht="22.5" customHeight="1" x14ac:dyDescent="0.15"/>
    <row r="25" spans="1:17" ht="22.5" customHeight="1" x14ac:dyDescent="0.15"/>
    <row r="26" spans="1:17" ht="22.5" customHeight="1" x14ac:dyDescent="0.15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zoomScaleNormal="100" workbookViewId="0">
      <selection activeCell="J4" sqref="J4:J21"/>
    </sheetView>
  </sheetViews>
  <sheetFormatPr defaultColWidth="9" defaultRowHeight="13.5" x14ac:dyDescent="0.15"/>
  <cols>
    <col min="1" max="1" width="7.125" style="20" customWidth="1"/>
    <col min="2" max="2" width="20.25" style="20" bestFit="1" customWidth="1"/>
    <col min="3" max="15" width="9.625" style="20" customWidth="1"/>
    <col min="16" max="22" width="9" style="20"/>
    <col min="23" max="23" width="8.125" style="20" bestFit="1" customWidth="1"/>
    <col min="24" max="16384" width="9" style="20"/>
  </cols>
  <sheetData>
    <row r="1" spans="1:15" ht="22.5" customHeight="1" x14ac:dyDescent="0.15">
      <c r="A1" s="27" t="str">
        <f>全体!A1</f>
        <v>宿泊旅行統計調査</v>
      </c>
    </row>
    <row r="2" spans="1:15" ht="22.5" customHeight="1" x14ac:dyDescent="0.15">
      <c r="A2" s="9" t="s">
        <v>28</v>
      </c>
    </row>
    <row r="3" spans="1:15" ht="22.5" customHeight="1" x14ac:dyDescent="0.15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5" ht="22.5" customHeight="1" x14ac:dyDescent="0.15">
      <c r="A4" s="48" t="s">
        <v>15</v>
      </c>
      <c r="B4" s="22" t="s">
        <v>30</v>
      </c>
      <c r="C4" s="35">
        <v>36.9</v>
      </c>
      <c r="D4" s="36">
        <v>45.6</v>
      </c>
      <c r="E4" s="35">
        <v>45.9</v>
      </c>
      <c r="F4" s="35">
        <v>51.2</v>
      </c>
      <c r="G4" s="21">
        <v>49.1</v>
      </c>
      <c r="H4" s="35">
        <v>41.4</v>
      </c>
      <c r="I4" s="35">
        <v>44.9</v>
      </c>
      <c r="J4" s="35">
        <v>53.5</v>
      </c>
      <c r="K4" s="35">
        <v>48.1</v>
      </c>
      <c r="L4" s="35">
        <v>56.9</v>
      </c>
      <c r="M4" s="35">
        <v>60.7</v>
      </c>
      <c r="N4" s="35">
        <v>46.9</v>
      </c>
      <c r="O4" s="35">
        <v>48.6</v>
      </c>
    </row>
    <row r="5" spans="1:15" ht="22.5" customHeight="1" x14ac:dyDescent="0.15">
      <c r="A5" s="46"/>
      <c r="B5" s="22" t="s">
        <v>34</v>
      </c>
      <c r="C5" s="21">
        <v>45.7</v>
      </c>
      <c r="D5" s="30">
        <v>49.3</v>
      </c>
      <c r="E5" s="21">
        <v>54.8</v>
      </c>
      <c r="F5" s="21">
        <v>56.9</v>
      </c>
      <c r="G5" s="21">
        <v>59.7</v>
      </c>
      <c r="H5" s="21">
        <v>45.4</v>
      </c>
      <c r="I5" s="21">
        <v>51.9</v>
      </c>
      <c r="J5" s="21">
        <v>56.1</v>
      </c>
      <c r="K5" s="21"/>
      <c r="L5" s="21"/>
      <c r="M5" s="21"/>
      <c r="N5" s="21"/>
      <c r="O5" s="21"/>
    </row>
    <row r="6" spans="1:15" ht="22.5" customHeight="1" x14ac:dyDescent="0.15">
      <c r="A6" s="47"/>
      <c r="B6" s="23" t="s">
        <v>35</v>
      </c>
      <c r="C6" s="26">
        <f t="shared" ref="C6:H6" si="0">C5-C4</f>
        <v>8.8000000000000043</v>
      </c>
      <c r="D6" s="32">
        <f t="shared" si="0"/>
        <v>3.6999999999999957</v>
      </c>
      <c r="E6" s="26">
        <f t="shared" si="0"/>
        <v>8.8999999999999986</v>
      </c>
      <c r="F6" s="26">
        <f t="shared" si="0"/>
        <v>5.6999999999999957</v>
      </c>
      <c r="G6" s="26">
        <f t="shared" si="0"/>
        <v>10.600000000000001</v>
      </c>
      <c r="H6" s="26">
        <f t="shared" si="0"/>
        <v>4</v>
      </c>
      <c r="I6" s="26">
        <f>I5-I4</f>
        <v>7</v>
      </c>
      <c r="J6" s="26">
        <f>J5-J4</f>
        <v>2.6000000000000014</v>
      </c>
      <c r="K6" s="25"/>
      <c r="L6" s="25"/>
      <c r="M6" s="25"/>
      <c r="N6" s="25"/>
      <c r="O6" s="25"/>
    </row>
    <row r="7" spans="1:15" ht="22.5" customHeight="1" x14ac:dyDescent="0.15">
      <c r="A7" s="45" t="s">
        <v>16</v>
      </c>
      <c r="B7" s="22" t="s">
        <v>30</v>
      </c>
      <c r="C7" s="35">
        <v>38</v>
      </c>
      <c r="D7" s="36">
        <v>47.9</v>
      </c>
      <c r="E7" s="35">
        <v>55</v>
      </c>
      <c r="F7" s="35">
        <v>57.6</v>
      </c>
      <c r="G7" s="21">
        <v>52.4</v>
      </c>
      <c r="H7" s="35">
        <v>45</v>
      </c>
      <c r="I7" s="35">
        <v>51.4</v>
      </c>
      <c r="J7" s="35">
        <v>58.7</v>
      </c>
      <c r="K7" s="35">
        <v>55.8</v>
      </c>
      <c r="L7" s="35">
        <v>58.7</v>
      </c>
      <c r="M7" s="35">
        <v>62</v>
      </c>
      <c r="N7" s="35">
        <v>49.7</v>
      </c>
      <c r="O7" s="35">
        <v>52.9</v>
      </c>
    </row>
    <row r="8" spans="1:15" ht="22.5" customHeight="1" x14ac:dyDescent="0.15">
      <c r="A8" s="46"/>
      <c r="B8" s="22" t="s">
        <v>34</v>
      </c>
      <c r="C8" s="21">
        <v>46.9</v>
      </c>
      <c r="D8" s="30">
        <v>54.2</v>
      </c>
      <c r="E8" s="21">
        <v>60.6</v>
      </c>
      <c r="F8" s="21">
        <v>59.5</v>
      </c>
      <c r="G8" s="21">
        <v>63.2</v>
      </c>
      <c r="H8" s="21">
        <v>53.6</v>
      </c>
      <c r="I8" s="21">
        <v>54.4</v>
      </c>
      <c r="J8" s="21">
        <v>69.400000000000006</v>
      </c>
      <c r="K8" s="21"/>
      <c r="L8" s="21"/>
      <c r="M8" s="21"/>
      <c r="N8" s="21"/>
      <c r="O8" s="21"/>
    </row>
    <row r="9" spans="1:15" ht="22.5" customHeight="1" x14ac:dyDescent="0.15">
      <c r="A9" s="47"/>
      <c r="B9" s="23" t="s">
        <v>35</v>
      </c>
      <c r="C9" s="25">
        <f t="shared" ref="C9:J9" si="1">C8-C7</f>
        <v>8.8999999999999986</v>
      </c>
      <c r="D9" s="33">
        <f t="shared" si="1"/>
        <v>6.3000000000000043</v>
      </c>
      <c r="E9" s="25">
        <f t="shared" si="1"/>
        <v>5.6000000000000014</v>
      </c>
      <c r="F9" s="26">
        <f t="shared" si="1"/>
        <v>1.8999999999999986</v>
      </c>
      <c r="G9" s="26">
        <f t="shared" si="1"/>
        <v>10.800000000000004</v>
      </c>
      <c r="H9" s="26">
        <f t="shared" si="1"/>
        <v>8.6000000000000014</v>
      </c>
      <c r="I9" s="26">
        <f t="shared" si="1"/>
        <v>3</v>
      </c>
      <c r="J9" s="26">
        <f t="shared" si="1"/>
        <v>10.700000000000003</v>
      </c>
      <c r="K9" s="25"/>
      <c r="L9" s="25"/>
      <c r="M9" s="25"/>
      <c r="N9" s="25"/>
      <c r="O9" s="25"/>
    </row>
    <row r="10" spans="1:15" ht="22.5" customHeight="1" x14ac:dyDescent="0.15">
      <c r="A10" s="45" t="s">
        <v>17</v>
      </c>
      <c r="B10" s="22" t="s">
        <v>30</v>
      </c>
      <c r="C10" s="35">
        <v>43.9</v>
      </c>
      <c r="D10" s="36">
        <v>51.2</v>
      </c>
      <c r="E10" s="35">
        <v>58.6</v>
      </c>
      <c r="F10" s="35">
        <v>55.2</v>
      </c>
      <c r="G10" s="21">
        <v>56.4</v>
      </c>
      <c r="H10" s="35">
        <v>49</v>
      </c>
      <c r="I10" s="35">
        <v>52.8</v>
      </c>
      <c r="J10" s="35">
        <v>56.4</v>
      </c>
      <c r="K10" s="35">
        <v>57.5</v>
      </c>
      <c r="L10" s="35">
        <v>60.6</v>
      </c>
      <c r="M10" s="35">
        <v>66.7</v>
      </c>
      <c r="N10" s="35">
        <v>51.9</v>
      </c>
      <c r="O10" s="35">
        <v>55.2</v>
      </c>
    </row>
    <row r="11" spans="1:15" ht="22.5" customHeight="1" x14ac:dyDescent="0.15">
      <c r="A11" s="46"/>
      <c r="B11" s="22" t="s">
        <v>34</v>
      </c>
      <c r="C11" s="35">
        <v>52</v>
      </c>
      <c r="D11" s="36">
        <v>56.3</v>
      </c>
      <c r="E11" s="35">
        <v>61.9</v>
      </c>
      <c r="F11" s="35">
        <v>58.2</v>
      </c>
      <c r="G11" s="21">
        <v>57.9</v>
      </c>
      <c r="H11" s="35">
        <v>49.5</v>
      </c>
      <c r="I11" s="35">
        <v>51.2</v>
      </c>
      <c r="J11" s="35">
        <v>56.8</v>
      </c>
      <c r="K11" s="35"/>
      <c r="L11" s="35"/>
      <c r="M11" s="35"/>
      <c r="N11" s="35"/>
      <c r="O11" s="35"/>
    </row>
    <row r="12" spans="1:15" ht="22.5" customHeight="1" x14ac:dyDescent="0.15">
      <c r="A12" s="47"/>
      <c r="B12" s="23" t="s">
        <v>35</v>
      </c>
      <c r="C12" s="24">
        <f t="shared" ref="C12:J12" si="2">C11-C10</f>
        <v>8.1000000000000014</v>
      </c>
      <c r="D12" s="31">
        <f t="shared" si="2"/>
        <v>5.0999999999999943</v>
      </c>
      <c r="E12" s="24">
        <f t="shared" si="2"/>
        <v>3.2999999999999972</v>
      </c>
      <c r="F12" s="26">
        <f t="shared" si="2"/>
        <v>3</v>
      </c>
      <c r="G12" s="26">
        <f t="shared" si="2"/>
        <v>1.5</v>
      </c>
      <c r="H12" s="26">
        <f t="shared" si="2"/>
        <v>0.5</v>
      </c>
      <c r="I12" s="26">
        <f t="shared" si="2"/>
        <v>-1.5999999999999943</v>
      </c>
      <c r="J12" s="26">
        <f t="shared" si="2"/>
        <v>0.39999999999999858</v>
      </c>
      <c r="K12" s="25"/>
      <c r="L12" s="25"/>
      <c r="M12" s="25"/>
      <c r="N12" s="25"/>
      <c r="O12" s="25"/>
    </row>
    <row r="13" spans="1:15" ht="22.5" customHeight="1" x14ac:dyDescent="0.15">
      <c r="A13" s="45" t="s">
        <v>18</v>
      </c>
      <c r="B13" s="22" t="s">
        <v>30</v>
      </c>
      <c r="C13" s="35">
        <v>36.5</v>
      </c>
      <c r="D13" s="36">
        <v>43.4</v>
      </c>
      <c r="E13" s="35">
        <v>49.6</v>
      </c>
      <c r="F13" s="35">
        <v>45.8</v>
      </c>
      <c r="G13" s="21">
        <v>48.6</v>
      </c>
      <c r="H13" s="35">
        <v>40.4</v>
      </c>
      <c r="I13" s="35">
        <v>49.2</v>
      </c>
      <c r="J13" s="35">
        <v>52.9</v>
      </c>
      <c r="K13" s="35">
        <v>48.6</v>
      </c>
      <c r="L13" s="35">
        <v>47.9</v>
      </c>
      <c r="M13" s="35">
        <v>53</v>
      </c>
      <c r="N13" s="35">
        <v>39.6</v>
      </c>
      <c r="O13" s="35">
        <v>46.4</v>
      </c>
    </row>
    <row r="14" spans="1:15" ht="22.5" customHeight="1" x14ac:dyDescent="0.15">
      <c r="A14" s="46"/>
      <c r="B14" s="22" t="s">
        <v>34</v>
      </c>
      <c r="C14" s="21">
        <v>37.6</v>
      </c>
      <c r="D14" s="30">
        <v>45.8</v>
      </c>
      <c r="E14" s="21">
        <v>48.4</v>
      </c>
      <c r="F14" s="21">
        <v>48.6</v>
      </c>
      <c r="G14" s="21">
        <v>49.9</v>
      </c>
      <c r="H14" s="21">
        <v>41.3</v>
      </c>
      <c r="I14" s="21">
        <v>46.5</v>
      </c>
      <c r="J14" s="21">
        <v>57.6</v>
      </c>
      <c r="K14" s="21"/>
      <c r="L14" s="21"/>
      <c r="M14" s="21"/>
      <c r="N14" s="21"/>
      <c r="O14" s="21"/>
    </row>
    <row r="15" spans="1:15" ht="22.5" customHeight="1" x14ac:dyDescent="0.15">
      <c r="A15" s="47"/>
      <c r="B15" s="23" t="s">
        <v>35</v>
      </c>
      <c r="C15" s="26">
        <f t="shared" ref="C15:J15" si="3">C14-C13</f>
        <v>1.1000000000000014</v>
      </c>
      <c r="D15" s="32">
        <f t="shared" si="3"/>
        <v>2.3999999999999986</v>
      </c>
      <c r="E15" s="26">
        <f t="shared" si="3"/>
        <v>-1.2000000000000028</v>
      </c>
      <c r="F15" s="26">
        <f t="shared" si="3"/>
        <v>2.8000000000000043</v>
      </c>
      <c r="G15" s="26">
        <f t="shared" si="3"/>
        <v>1.2999999999999972</v>
      </c>
      <c r="H15" s="26">
        <f t="shared" si="3"/>
        <v>0.89999999999999858</v>
      </c>
      <c r="I15" s="26">
        <f t="shared" si="3"/>
        <v>-2.7000000000000028</v>
      </c>
      <c r="J15" s="26">
        <f t="shared" si="3"/>
        <v>4.7000000000000028</v>
      </c>
      <c r="K15" s="25"/>
      <c r="L15" s="25"/>
      <c r="M15" s="25"/>
      <c r="N15" s="25"/>
      <c r="O15" s="25"/>
    </row>
    <row r="16" spans="1:15" ht="22.5" customHeight="1" x14ac:dyDescent="0.15">
      <c r="A16" s="45" t="s">
        <v>19</v>
      </c>
      <c r="B16" s="22" t="s">
        <v>30</v>
      </c>
      <c r="C16" s="35">
        <v>39.200000000000003</v>
      </c>
      <c r="D16" s="36">
        <v>47.4</v>
      </c>
      <c r="E16" s="35">
        <v>52.9</v>
      </c>
      <c r="F16" s="35">
        <v>53.1</v>
      </c>
      <c r="G16" s="21">
        <v>52</v>
      </c>
      <c r="H16" s="35">
        <v>44.4</v>
      </c>
      <c r="I16" s="35">
        <v>50.1</v>
      </c>
      <c r="J16" s="35">
        <v>55.7</v>
      </c>
      <c r="K16" s="35">
        <v>53.2</v>
      </c>
      <c r="L16" s="35">
        <v>56.6</v>
      </c>
      <c r="M16" s="35">
        <v>61.1</v>
      </c>
      <c r="N16" s="35">
        <v>47.4</v>
      </c>
      <c r="O16" s="35">
        <v>51.3</v>
      </c>
    </row>
    <row r="17" spans="1:15" ht="22.5" customHeight="1" x14ac:dyDescent="0.15">
      <c r="A17" s="46"/>
      <c r="B17" s="22" t="s">
        <v>34</v>
      </c>
      <c r="C17" s="35">
        <v>46.2</v>
      </c>
      <c r="D17" s="36">
        <v>52</v>
      </c>
      <c r="E17" s="35">
        <v>57.2</v>
      </c>
      <c r="F17" s="35">
        <v>56.1</v>
      </c>
      <c r="G17" s="21">
        <v>58.1</v>
      </c>
      <c r="H17" s="35">
        <v>48.1</v>
      </c>
      <c r="I17" s="35">
        <v>51.2</v>
      </c>
      <c r="J17" s="35">
        <v>60.6</v>
      </c>
      <c r="K17" s="35"/>
      <c r="L17" s="35"/>
      <c r="M17" s="35"/>
      <c r="N17" s="35"/>
      <c r="O17" s="35"/>
    </row>
    <row r="18" spans="1:15" ht="22.5" customHeight="1" x14ac:dyDescent="0.15">
      <c r="A18" s="47"/>
      <c r="B18" s="23" t="s">
        <v>35</v>
      </c>
      <c r="C18" s="25">
        <f t="shared" ref="C18:J18" si="4">C17-C16</f>
        <v>7</v>
      </c>
      <c r="D18" s="33">
        <f t="shared" si="4"/>
        <v>4.6000000000000014</v>
      </c>
      <c r="E18" s="26">
        <f t="shared" si="4"/>
        <v>4.3000000000000043</v>
      </c>
      <c r="F18" s="26">
        <f t="shared" si="4"/>
        <v>3</v>
      </c>
      <c r="G18" s="26">
        <f t="shared" si="4"/>
        <v>6.1000000000000014</v>
      </c>
      <c r="H18" s="26">
        <f t="shared" si="4"/>
        <v>3.7000000000000028</v>
      </c>
      <c r="I18" s="26">
        <f t="shared" si="4"/>
        <v>1.1000000000000014</v>
      </c>
      <c r="J18" s="26">
        <f t="shared" si="4"/>
        <v>4.8999999999999986</v>
      </c>
      <c r="K18" s="25"/>
      <c r="L18" s="25"/>
      <c r="M18" s="25"/>
      <c r="N18" s="25"/>
      <c r="O18" s="25"/>
    </row>
    <row r="19" spans="1:15" ht="22.5" customHeight="1" x14ac:dyDescent="0.15">
      <c r="A19" s="45" t="s">
        <v>20</v>
      </c>
      <c r="B19" s="22" t="s">
        <v>30</v>
      </c>
      <c r="C19" s="35">
        <v>50.2</v>
      </c>
      <c r="D19" s="36">
        <v>57.2</v>
      </c>
      <c r="E19" s="35">
        <v>59</v>
      </c>
      <c r="F19" s="35">
        <v>58.7</v>
      </c>
      <c r="G19" s="21">
        <v>58.4</v>
      </c>
      <c r="H19" s="35">
        <v>57.3</v>
      </c>
      <c r="I19" s="35">
        <v>60.2</v>
      </c>
      <c r="J19" s="35">
        <v>63</v>
      </c>
      <c r="K19" s="35">
        <v>61</v>
      </c>
      <c r="L19" s="35">
        <v>64.599999999999994</v>
      </c>
      <c r="M19" s="35">
        <v>64.7</v>
      </c>
      <c r="N19" s="35">
        <v>58.7</v>
      </c>
      <c r="O19" s="35">
        <v>59.6</v>
      </c>
    </row>
    <row r="20" spans="1:15" ht="22.5" customHeight="1" x14ac:dyDescent="0.15">
      <c r="A20" s="46"/>
      <c r="B20" s="22" t="s">
        <v>34</v>
      </c>
      <c r="C20" s="35">
        <v>54.6</v>
      </c>
      <c r="D20" s="36">
        <v>60.2</v>
      </c>
      <c r="E20" s="35">
        <v>61.3</v>
      </c>
      <c r="F20" s="35">
        <v>61.6</v>
      </c>
      <c r="G20" s="21">
        <v>61.8</v>
      </c>
      <c r="H20" s="35">
        <v>59</v>
      </c>
      <c r="I20" s="35">
        <v>61.4</v>
      </c>
      <c r="J20" s="35">
        <v>65.900000000000006</v>
      </c>
      <c r="K20" s="35"/>
      <c r="L20" s="35"/>
      <c r="M20" s="35"/>
      <c r="N20" s="35"/>
      <c r="O20" s="35"/>
    </row>
    <row r="21" spans="1:15" ht="22.5" customHeight="1" x14ac:dyDescent="0.15">
      <c r="A21" s="47"/>
      <c r="B21" s="23" t="s">
        <v>35</v>
      </c>
      <c r="C21" s="25">
        <f t="shared" ref="C21:F21" si="5">C20-C19</f>
        <v>4.3999999999999986</v>
      </c>
      <c r="D21" s="33">
        <f t="shared" si="5"/>
        <v>3</v>
      </c>
      <c r="E21" s="26">
        <f t="shared" si="5"/>
        <v>2.2999999999999972</v>
      </c>
      <c r="F21" s="26">
        <f t="shared" si="5"/>
        <v>2.8999999999999986</v>
      </c>
      <c r="G21" s="26">
        <f>G20-G19</f>
        <v>3.3999999999999986</v>
      </c>
      <c r="H21" s="26">
        <f>H20-H19</f>
        <v>1.7000000000000028</v>
      </c>
      <c r="I21" s="26">
        <f>I20-I19</f>
        <v>1.1999999999999957</v>
      </c>
      <c r="J21" s="26">
        <f>J20-J19</f>
        <v>2.9000000000000057</v>
      </c>
      <c r="K21" s="25"/>
      <c r="L21" s="25"/>
      <c r="M21" s="25"/>
      <c r="N21" s="25"/>
      <c r="O21" s="25"/>
    </row>
    <row r="22" spans="1:15" ht="22.5" customHeight="1" x14ac:dyDescent="0.15">
      <c r="O22" s="38" t="s">
        <v>37</v>
      </c>
    </row>
    <row r="24" spans="1:15" x14ac:dyDescent="0.15">
      <c r="D24" s="29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