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E5074B85-57BC-4905-8E7A-A3F77B6C930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4" l="1"/>
  <c r="K18" i="4"/>
  <c r="K15" i="4"/>
  <c r="K12" i="4"/>
  <c r="K9" i="4"/>
  <c r="K6" i="4"/>
  <c r="K20" i="3"/>
  <c r="K21" i="3" s="1"/>
  <c r="K18" i="3"/>
  <c r="K17" i="3"/>
  <c r="K14" i="3"/>
  <c r="K15" i="3" s="1"/>
  <c r="K11" i="3"/>
  <c r="K12" i="3" s="1"/>
  <c r="K8" i="3"/>
  <c r="K9" i="3" s="1"/>
  <c r="K6" i="3"/>
  <c r="K5" i="3"/>
  <c r="K21" i="2"/>
  <c r="K18" i="2"/>
  <c r="K15" i="2"/>
  <c r="K12" i="2"/>
  <c r="K9" i="2"/>
  <c r="K6" i="2"/>
  <c r="K21" i="1"/>
  <c r="K18" i="1"/>
  <c r="K15" i="1"/>
  <c r="K12" i="1"/>
  <c r="J12" i="1"/>
  <c r="K9" i="1"/>
  <c r="K6" i="1"/>
  <c r="G19" i="3"/>
  <c r="G16" i="3"/>
  <c r="G18" i="3" s="1"/>
  <c r="G13" i="3"/>
  <c r="F13" i="3"/>
  <c r="G10" i="3"/>
  <c r="G12" i="3" s="1"/>
  <c r="G7" i="3"/>
  <c r="G4" i="3"/>
  <c r="G6" i="3" s="1"/>
  <c r="G5" i="3"/>
  <c r="G8" i="3"/>
  <c r="G11" i="3"/>
  <c r="G14" i="3"/>
  <c r="G15" i="3" s="1"/>
  <c r="G17" i="3"/>
  <c r="G21" i="3"/>
  <c r="G20" i="3"/>
  <c r="G9" i="3" l="1"/>
  <c r="J21" i="4" l="1"/>
  <c r="J18" i="4"/>
  <c r="J15" i="4"/>
  <c r="J12" i="4"/>
  <c r="J9" i="4"/>
  <c r="J6" i="4"/>
  <c r="J20" i="3" l="1"/>
  <c r="J21" i="3" s="1"/>
  <c r="J17" i="3"/>
  <c r="J18" i="3" s="1"/>
  <c r="J14" i="3"/>
  <c r="J15" i="3" s="1"/>
  <c r="J11" i="3"/>
  <c r="J12" i="3" s="1"/>
  <c r="J8" i="3"/>
  <c r="J9" i="3" s="1"/>
  <c r="J5" i="3"/>
  <c r="J6" i="3" s="1"/>
  <c r="J21" i="2"/>
  <c r="J18" i="2"/>
  <c r="J15" i="2"/>
  <c r="J12" i="2"/>
  <c r="J9" i="2"/>
  <c r="J6" i="2"/>
  <c r="J21" i="1"/>
  <c r="J18" i="1"/>
  <c r="J15" i="1"/>
  <c r="J9" i="1"/>
  <c r="J6" i="1"/>
  <c r="I6" i="4"/>
  <c r="I21" i="4"/>
  <c r="I18" i="4"/>
  <c r="I15" i="4"/>
  <c r="I12" i="4"/>
  <c r="I9" i="4"/>
  <c r="I18" i="3"/>
  <c r="I20" i="3"/>
  <c r="I21" i="3" s="1"/>
  <c r="I17" i="3"/>
  <c r="I14" i="3"/>
  <c r="I15" i="3" s="1"/>
  <c r="I11" i="3"/>
  <c r="I12" i="3" s="1"/>
  <c r="I8" i="3"/>
  <c r="I9" i="3" s="1"/>
  <c r="I5" i="3"/>
  <c r="I6" i="3" s="1"/>
  <c r="I21" i="2"/>
  <c r="I18" i="2"/>
  <c r="I15" i="2"/>
  <c r="I12" i="2"/>
  <c r="I9" i="2"/>
  <c r="I6" i="2"/>
  <c r="I18" i="1"/>
  <c r="I6" i="1"/>
  <c r="I9" i="1"/>
  <c r="I12" i="1"/>
  <c r="I15" i="1"/>
  <c r="I21" i="1"/>
  <c r="H21" i="4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1" i="2"/>
  <c r="G18" i="2"/>
  <c r="G15" i="2"/>
  <c r="G12" i="2"/>
  <c r="G9" i="2"/>
  <c r="G6" i="2"/>
  <c r="G21" i="1"/>
  <c r="G18" i="1"/>
  <c r="G15" i="1"/>
  <c r="G12" i="1"/>
  <c r="G9" i="1"/>
  <c r="G6" i="1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5" i="3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<sst xmlns="http://schemas.openxmlformats.org/spreadsheetml/2006/main" count="167" uniqueCount="39">
  <si>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</si>
  <si>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</si>
  <si>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</si>
  <si>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</si>
  <si>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</si>
  <si>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</si>
  <si>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</si>
  <si>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</si>
  <si>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</si>
  <si>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</si>
  <si>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</si>
  <si>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</si>
  <si>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</si>
  <si>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</si>
  <si>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</si>
  <si>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</si>
  <si>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</si>
  <si>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</si>
  <si>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</si>
  <si>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</si>
  <si>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</si>
  <si>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</si>
  <si>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</si>
  <si>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</si>
  <si>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</si>
  <si>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</si>
  <si>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</si>
  <si>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</si>
  <si>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</si>
  <si>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</si>
  <si>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</si>
  <si>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</si>
  <si>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</si>
  <si>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</si>
  <si>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</si>
  <si>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</si>
  <si>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</si>
  <si>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</si>
  <si>
    <t>R71028作成</t>
    <rPh sb="6" eb="8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</si>
</sst>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176" fontId="6" fillId="2" borderId="1" xfId="2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zoomScaleNormal="100" workbookViewId="0">
      <selection activeCell="K25" sqref="K25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  <c r="O1" s="9" t="s">
        <v>38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8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6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>
        <v>228650</v>
      </c>
      <c r="J5" s="5">
        <v>282890</v>
      </c>
      <c r="K5" s="5">
        <v>213000</v>
      </c>
      <c r="L5" s="5"/>
      <c r="M5" s="5"/>
      <c r="N5" s="5"/>
      <c r="O5" s="5"/>
    </row>
    <row r="6" spans="1:16" ht="22.5" customHeight="1" x14ac:dyDescent="0.15">
      <c r="A6" s="47"/>
      <c r="B6" s="6" t="s">
        <v>33</v>
      </c>
      <c r="C6" s="7">
        <f t="shared" ref="C6:K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>
        <f t="shared" si="0"/>
        <v>16.308052291571286</v>
      </c>
      <c r="J6" s="7">
        <f t="shared" si="0"/>
        <v>2.9402132382373196</v>
      </c>
      <c r="K6" s="7">
        <f t="shared" si="0"/>
        <v>4.6014830820606107</v>
      </c>
      <c r="L6" s="7"/>
      <c r="M6" s="7"/>
      <c r="N6" s="7"/>
      <c r="O6" s="7"/>
    </row>
    <row r="7" spans="1:16" ht="22.5" customHeight="1" x14ac:dyDescent="0.15">
      <c r="A7" s="45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6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>
        <v>359510</v>
      </c>
      <c r="J8" s="4">
        <v>574220</v>
      </c>
      <c r="K8" s="4">
        <v>369350</v>
      </c>
      <c r="L8" s="4"/>
      <c r="M8" s="4"/>
      <c r="N8" s="4"/>
      <c r="O8" s="4"/>
    </row>
    <row r="9" spans="1:16" ht="22.5" customHeight="1" x14ac:dyDescent="0.15">
      <c r="A9" s="47"/>
      <c r="B9" s="6" t="s">
        <v>33</v>
      </c>
      <c r="C9" s="7">
        <f t="shared" ref="C9:K9" si="1">C8/C7*100-100</f>
        <v>17.641228939544092</v>
      </c>
      <c r="D9" s="7">
        <f t="shared" si="1"/>
        <v>5.1064112354327875</v>
      </c>
      <c r="E9" s="7">
        <f t="shared" si="1"/>
        <v>3.8988158800218287</v>
      </c>
      <c r="F9" s="7">
        <f t="shared" si="1"/>
        <v>-8.9506971057766975</v>
      </c>
      <c r="G9" s="7">
        <f t="shared" si="1"/>
        <v>8.3740543222125723</v>
      </c>
      <c r="H9" s="7">
        <f t="shared" si="1"/>
        <v>4.6422703510082215</v>
      </c>
      <c r="I9" s="7">
        <f t="shared" si="1"/>
        <v>-8.4797108090219524</v>
      </c>
      <c r="J9" s="7">
        <f t="shared" si="1"/>
        <v>7.9523236576929008</v>
      </c>
      <c r="K9" s="7">
        <f t="shared" si="1"/>
        <v>-13.515348771864097</v>
      </c>
      <c r="L9" s="7"/>
      <c r="M9" s="7"/>
      <c r="N9" s="7"/>
      <c r="O9" s="7"/>
    </row>
    <row r="10" spans="1:16" ht="22.5" customHeight="1" x14ac:dyDescent="0.15">
      <c r="A10" s="45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6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>
        <v>326330</v>
      </c>
      <c r="J11" s="5">
        <v>418510</v>
      </c>
      <c r="K11" s="5">
        <v>337040</v>
      </c>
      <c r="L11" s="5"/>
      <c r="M11" s="5"/>
      <c r="N11" s="5"/>
      <c r="O11" s="5"/>
    </row>
    <row r="12" spans="1:16" ht="22.5" customHeight="1" x14ac:dyDescent="0.15">
      <c r="A12" s="47"/>
      <c r="B12" s="6" t="s">
        <v>33</v>
      </c>
      <c r="C12" s="7">
        <f t="shared" ref="C12:J12" si="2">C11/C10*100-100</f>
        <v>19.746944955120568</v>
      </c>
      <c r="D12" s="7">
        <f t="shared" si="2"/>
        <v>9.4587724946622984</v>
      </c>
      <c r="E12" s="7">
        <f t="shared" si="2"/>
        <v>6.0051043386891934E-2</v>
      </c>
      <c r="F12" s="7">
        <f t="shared" si="2"/>
        <v>-2.5759847349052762</v>
      </c>
      <c r="G12" s="7">
        <f t="shared" si="2"/>
        <v>-1.1010659829982501</v>
      </c>
      <c r="H12" s="7">
        <f t="shared" si="2"/>
        <v>-4.0266692941833355</v>
      </c>
      <c r="I12" s="7">
        <f t="shared" si="2"/>
        <v>-9.5688078479188619</v>
      </c>
      <c r="J12" s="7">
        <f>J11/J10*100-100</f>
        <v>-5.5132865238299473</v>
      </c>
      <c r="K12" s="7">
        <f>K11/K10*100-100</f>
        <v>-10.478365959255228</v>
      </c>
      <c r="L12" s="7"/>
      <c r="M12" s="7"/>
      <c r="N12" s="7"/>
      <c r="O12" s="7"/>
    </row>
    <row r="13" spans="1:16" ht="22.5" customHeight="1" x14ac:dyDescent="0.15">
      <c r="A13" s="45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6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>
        <v>232550</v>
      </c>
      <c r="J14" s="5">
        <v>332200</v>
      </c>
      <c r="K14" s="5">
        <v>250250</v>
      </c>
      <c r="L14" s="5"/>
      <c r="M14" s="5"/>
      <c r="N14" s="5"/>
      <c r="O14" s="5"/>
    </row>
    <row r="15" spans="1:16" ht="22.5" customHeight="1" x14ac:dyDescent="0.15">
      <c r="A15" s="47"/>
      <c r="B15" s="6" t="s">
        <v>33</v>
      </c>
      <c r="C15" s="7">
        <f t="shared" ref="C15:K15" si="3">C14/C13*100-100</f>
        <v>-1.6619702110529602</v>
      </c>
      <c r="D15" s="7">
        <f t="shared" si="3"/>
        <v>-6.7384183434721479</v>
      </c>
      <c r="E15" s="7">
        <f t="shared" si="3"/>
        <v>-16.014701066191179</v>
      </c>
      <c r="F15" s="7">
        <f t="shared" si="3"/>
        <v>-1.8902939018600904</v>
      </c>
      <c r="G15" s="7">
        <f t="shared" si="3"/>
        <v>-6.3196033562166321</v>
      </c>
      <c r="H15" s="7">
        <f t="shared" si="3"/>
        <v>-8.0951387440016731</v>
      </c>
      <c r="I15" s="7">
        <f t="shared" si="3"/>
        <v>-15.232922650725385</v>
      </c>
      <c r="J15" s="7">
        <f t="shared" si="3"/>
        <v>-6.4146265881623776</v>
      </c>
      <c r="K15" s="7">
        <f t="shared" si="3"/>
        <v>2.3894276011619837</v>
      </c>
      <c r="L15" s="7"/>
      <c r="M15" s="7"/>
      <c r="N15" s="7"/>
      <c r="O15" s="7"/>
    </row>
    <row r="16" spans="1:16" ht="22.5" customHeight="1" x14ac:dyDescent="0.15">
      <c r="A16" s="45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6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>
        <v>1147030</v>
      </c>
      <c r="J17" s="4">
        <v>1607830</v>
      </c>
      <c r="K17" s="4">
        <v>1169630</v>
      </c>
      <c r="L17" s="4"/>
      <c r="M17" s="4"/>
      <c r="N17" s="4"/>
      <c r="O17" s="4"/>
      <c r="Q17" s="28"/>
    </row>
    <row r="18" spans="1:17" ht="22.5" customHeight="1" x14ac:dyDescent="0.15">
      <c r="A18" s="47"/>
      <c r="B18" s="6" t="s">
        <v>33</v>
      </c>
      <c r="C18" s="7">
        <f t="shared" ref="C18:H18" si="4">C17/C16*100-100</f>
        <v>13.391661664896802</v>
      </c>
      <c r="D18" s="7">
        <f t="shared" si="4"/>
        <v>4.995353159851291</v>
      </c>
      <c r="E18" s="7">
        <f t="shared" si="4"/>
        <v>-1.7160545090785604</v>
      </c>
      <c r="F18" s="7">
        <f t="shared" si="4"/>
        <v>-1.9315950870475262</v>
      </c>
      <c r="G18" s="7">
        <f t="shared" si="4"/>
        <v>1.5920437124100886</v>
      </c>
      <c r="H18" s="7">
        <f t="shared" si="4"/>
        <v>-0.2910291029102865</v>
      </c>
      <c r="I18" s="7">
        <f>I17/I16*100-100</f>
        <v>-6.3358429553657487</v>
      </c>
      <c r="J18" s="7">
        <f>J17/J16*100-100</f>
        <v>0.20004736323863881</v>
      </c>
      <c r="K18" s="7">
        <f>K17/K16*100-100</f>
        <v>-6.5492170022371425</v>
      </c>
      <c r="L18" s="7"/>
      <c r="M18" s="7"/>
      <c r="N18" s="7"/>
      <c r="O18" s="7"/>
    </row>
    <row r="19" spans="1:17" ht="22.5" customHeight="1" x14ac:dyDescent="0.15">
      <c r="A19" s="45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6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>
        <v>55746910</v>
      </c>
      <c r="J20" s="5">
        <v>65984780</v>
      </c>
      <c r="K20" s="5">
        <v>53104940</v>
      </c>
      <c r="L20" s="5"/>
      <c r="M20" s="5"/>
      <c r="N20" s="5"/>
      <c r="O20" s="5"/>
    </row>
    <row r="21" spans="1:17" ht="22.5" customHeight="1" x14ac:dyDescent="0.15">
      <c r="A21" s="47"/>
      <c r="B21" s="6" t="s">
        <v>33</v>
      </c>
      <c r="C21" s="7">
        <f t="shared" ref="C21:E21" si="5">C20/C19*100-100</f>
        <v>7.3927117624815963</v>
      </c>
      <c r="D21" s="7">
        <f t="shared" si="5"/>
        <v>-1.6261864493218923</v>
      </c>
      <c r="E21" s="7">
        <f t="shared" si="5"/>
        <v>-5.4431700100238345E-2</v>
      </c>
      <c r="F21" s="7">
        <f>F20/F19*100-100</f>
        <v>1.8513846310997764</v>
      </c>
      <c r="G21" s="7">
        <f>G20/G19*100-100</f>
        <v>2.3320939275246531</v>
      </c>
      <c r="H21" s="7">
        <f>H20/H19*100-100</f>
        <v>-2.37200015084764</v>
      </c>
      <c r="I21" s="7">
        <f>I20/I19*100-100</f>
        <v>-2.5844255404068122</v>
      </c>
      <c r="J21" s="7">
        <f>J20/J19*100-100</f>
        <v>-0.41921108994279166</v>
      </c>
      <c r="K21" s="7">
        <f>K20/K19*100-100</f>
        <v>-3.5947463842769878</v>
      </c>
      <c r="L21" s="7"/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K24" sqref="K24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6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>
        <v>16200</v>
      </c>
      <c r="J5" s="34">
        <v>14260</v>
      </c>
      <c r="K5" s="34">
        <v>14620</v>
      </c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K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>
        <f t="shared" si="0"/>
        <v>-0.1233045622687996</v>
      </c>
      <c r="J6" s="14">
        <f t="shared" si="0"/>
        <v>4.1636230825420171</v>
      </c>
      <c r="K6" s="14">
        <f t="shared" si="0"/>
        <v>28.697183098591552</v>
      </c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6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>
        <v>64320</v>
      </c>
      <c r="J8" s="34">
        <v>77210</v>
      </c>
      <c r="K8" s="34">
        <v>76220</v>
      </c>
      <c r="L8" s="34"/>
      <c r="M8" s="34"/>
      <c r="N8" s="34"/>
      <c r="O8" s="34"/>
    </row>
    <row r="9" spans="1:16" ht="22.5" customHeight="1" x14ac:dyDescent="0.15">
      <c r="A9" s="47"/>
      <c r="B9" s="6" t="s">
        <v>33</v>
      </c>
      <c r="C9" s="14">
        <f t="shared" ref="C9:K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>
        <f t="shared" si="1"/>
        <v>-25.615820515785828</v>
      </c>
      <c r="J9" s="14">
        <f t="shared" si="1"/>
        <v>-3.5357321339330383</v>
      </c>
      <c r="K9" s="14">
        <f t="shared" si="1"/>
        <v>-2.231913801949716</v>
      </c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6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>
        <v>44080</v>
      </c>
      <c r="J11" s="34">
        <v>32990</v>
      </c>
      <c r="K11" s="34">
        <v>32030</v>
      </c>
      <c r="L11" s="34"/>
      <c r="M11" s="34"/>
      <c r="N11" s="34"/>
      <c r="O11" s="34"/>
    </row>
    <row r="12" spans="1:16" ht="22.5" customHeight="1" x14ac:dyDescent="0.15">
      <c r="A12" s="47"/>
      <c r="B12" s="6" t="s">
        <v>33</v>
      </c>
      <c r="C12" s="14">
        <f t="shared" ref="C12:K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>
        <f t="shared" si="2"/>
        <v>16.091651303660797</v>
      </c>
      <c r="J12" s="14">
        <f t="shared" si="2"/>
        <v>7.7400391900718404</v>
      </c>
      <c r="K12" s="14">
        <f t="shared" si="2"/>
        <v>-11.592602815346396</v>
      </c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6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>
        <v>8550</v>
      </c>
      <c r="J14" s="34">
        <v>5900</v>
      </c>
      <c r="K14" s="34">
        <v>10030</v>
      </c>
      <c r="L14" s="34"/>
      <c r="M14" s="34"/>
      <c r="N14" s="34"/>
      <c r="O14" s="34"/>
    </row>
    <row r="15" spans="1:16" ht="22.5" customHeight="1" x14ac:dyDescent="0.15">
      <c r="A15" s="47"/>
      <c r="B15" s="6" t="s">
        <v>33</v>
      </c>
      <c r="C15" s="14">
        <f t="shared" ref="C15:K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>
        <f t="shared" si="3"/>
        <v>-23.932384341637018</v>
      </c>
      <c r="J15" s="14">
        <f t="shared" si="3"/>
        <v>-38.219895287958117</v>
      </c>
      <c r="K15" s="14">
        <f t="shared" si="3"/>
        <v>4.1536863966770596</v>
      </c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6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>
        <v>133150</v>
      </c>
      <c r="J17" s="34">
        <v>130360</v>
      </c>
      <c r="K17" s="34">
        <v>132910</v>
      </c>
      <c r="L17" s="34"/>
      <c r="M17" s="34"/>
      <c r="N17" s="34"/>
      <c r="O17" s="34"/>
    </row>
    <row r="18" spans="1:15" ht="22.5" customHeight="1" x14ac:dyDescent="0.15">
      <c r="A18" s="47"/>
      <c r="B18" s="6" t="s">
        <v>33</v>
      </c>
      <c r="C18" s="14">
        <f t="shared" ref="C18:H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>
        <f>I17/I16*100-100</f>
        <v>-12.337876094542096</v>
      </c>
      <c r="J18" s="14">
        <f>J17/J16*100-100</f>
        <v>-2.6437640029872966</v>
      </c>
      <c r="K18" s="14">
        <f>K17/K16*100-100</f>
        <v>-1.671968632092927</v>
      </c>
      <c r="L18" s="14"/>
      <c r="M18" s="14"/>
      <c r="N18" s="14"/>
      <c r="O18" s="14"/>
    </row>
    <row r="19" spans="1:15" ht="22.5" customHeight="1" x14ac:dyDescent="0.15">
      <c r="A19" s="45" t="s">
        <v>20</v>
      </c>
      <c r="B19" s="2" t="s">
        <v>29</v>
      </c>
      <c r="C19" s="16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0">
        <v>164462600</v>
      </c>
    </row>
    <row r="20" spans="1:15" ht="22.5" customHeight="1" x14ac:dyDescent="0.15">
      <c r="A20" s="46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>
        <v>13979250</v>
      </c>
      <c r="J20" s="34">
        <v>13847260</v>
      </c>
      <c r="K20" s="34">
        <v>12570420</v>
      </c>
      <c r="L20" s="34"/>
      <c r="M20" s="34"/>
      <c r="N20" s="34"/>
      <c r="O20" s="34"/>
    </row>
    <row r="21" spans="1:15" ht="22.5" customHeight="1" x14ac:dyDescent="0.15">
      <c r="A21" s="47"/>
      <c r="B21" s="6" t="s">
        <v>33</v>
      </c>
      <c r="C21" s="14">
        <f t="shared" ref="C21:D21" si="5">C20/C19*100-100</f>
        <v>35.216140180509541</v>
      </c>
      <c r="D21" s="14">
        <f t="shared" si="5"/>
        <v>16.610720481219118</v>
      </c>
      <c r="E21" s="14">
        <f>E20/E19*100-100</f>
        <v>14.46947424540366</v>
      </c>
      <c r="F21" s="14">
        <f t="shared" ref="F21:G21" si="6">F20/F19*100-100</f>
        <v>20.391272313998357</v>
      </c>
      <c r="G21" s="14">
        <f t="shared" si="6"/>
        <v>16.653034685057094</v>
      </c>
      <c r="H21" s="14">
        <f>H20/H19*100-100</f>
        <v>5.2862457246013292</v>
      </c>
      <c r="I21" s="14">
        <f>I20/I19*100-100</f>
        <v>-4.1669066050230867</v>
      </c>
      <c r="J21" s="14">
        <f>J20/J19*100-100</f>
        <v>3.7885442743857709</v>
      </c>
      <c r="K21" s="14">
        <f>K20/K19*100-100</f>
        <v>1.2814862501077613</v>
      </c>
      <c r="L21" s="14"/>
      <c r="M21" s="14"/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>
      <c r="O23" s="41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tabSelected="1" zoomScaleNormal="100" workbookViewId="0">
      <selection activeCell="J23" sqref="J23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34">
        <f>全体!G4-外国人!G4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6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>
        <f>全体!I5-外国人!I5</f>
        <v>212450</v>
      </c>
      <c r="J5" s="34">
        <f>全体!J5-外国人!J5</f>
        <v>268630</v>
      </c>
      <c r="K5" s="34">
        <f>全体!K5-外国人!K5</f>
        <v>198380</v>
      </c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>
        <f t="shared" ref="I6:J6" si="1">I5/I4*100-100</f>
        <v>17.785662804235741</v>
      </c>
      <c r="J6" s="14">
        <f t="shared" si="1"/>
        <v>2.8760723039215748</v>
      </c>
      <c r="K6" s="14">
        <f t="shared" ref="K6" si="2">K5/K4*100-100</f>
        <v>3.1778228532792383</v>
      </c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34">
        <f>全体!G7-外国人!G7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6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34">
        <f>全体!I8-外国人!I8</f>
        <v>295190</v>
      </c>
      <c r="J8" s="34">
        <f>全体!J8-外国人!J8</f>
        <v>497010</v>
      </c>
      <c r="K8" s="34">
        <f>全体!K8-外国人!K8</f>
        <v>293130</v>
      </c>
      <c r="L8" s="13"/>
      <c r="M8" s="13"/>
      <c r="N8" s="13"/>
      <c r="O8" s="13"/>
    </row>
    <row r="9" spans="1:16" ht="22.5" customHeight="1" x14ac:dyDescent="0.15">
      <c r="A9" s="47"/>
      <c r="B9" s="6" t="s">
        <v>33</v>
      </c>
      <c r="C9" s="14">
        <f t="shared" ref="C9:H9" si="3">C8/C7*100-100</f>
        <v>0.97582037996546944</v>
      </c>
      <c r="D9" s="14">
        <f t="shared" si="3"/>
        <v>-7.8668226945000157</v>
      </c>
      <c r="E9" s="14">
        <f t="shared" si="3"/>
        <v>-5.3691648583987046</v>
      </c>
      <c r="F9" s="14">
        <f t="shared" si="3"/>
        <v>-20.703216717539334</v>
      </c>
      <c r="G9" s="14">
        <f t="shared" si="3"/>
        <v>-0.82995261837663747</v>
      </c>
      <c r="H9" s="14">
        <f t="shared" si="3"/>
        <v>5.6556442417331709</v>
      </c>
      <c r="I9" s="14">
        <f t="shared" ref="I9:J9" si="4">I8/I7*100-100</f>
        <v>-3.6428921168597981</v>
      </c>
      <c r="J9" s="14">
        <f t="shared" si="4"/>
        <v>9.9871647340001886</v>
      </c>
      <c r="K9" s="14">
        <f t="shared" ref="K9" si="5">K8/K7*100-100</f>
        <v>-16.035060582624382</v>
      </c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34">
        <f>全体!G10-外国人!G10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6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34">
        <f>全体!I11-外国人!I11</f>
        <v>282250</v>
      </c>
      <c r="J11" s="34">
        <f>全体!J11-外国人!J11</f>
        <v>385520</v>
      </c>
      <c r="K11" s="34">
        <f>全体!K11-外国人!K11</f>
        <v>305010</v>
      </c>
      <c r="L11" s="13"/>
      <c r="M11" s="13"/>
      <c r="N11" s="13"/>
      <c r="O11" s="13"/>
    </row>
    <row r="12" spans="1:16" ht="22.5" customHeight="1" x14ac:dyDescent="0.15">
      <c r="A12" s="47"/>
      <c r="B12" s="6" t="s">
        <v>33</v>
      </c>
      <c r="C12" s="14">
        <f t="shared" ref="C12:H12" si="6">C11/C10*100-100</f>
        <v>13.52413901556848</v>
      </c>
      <c r="D12" s="14">
        <f t="shared" si="6"/>
        <v>5.1666001957869696</v>
      </c>
      <c r="E12" s="14">
        <f t="shared" si="6"/>
        <v>-5.1943433901364955</v>
      </c>
      <c r="F12" s="14">
        <f t="shared" si="6"/>
        <v>-9.2932873177253441</v>
      </c>
      <c r="G12" s="14">
        <f t="shared" si="6"/>
        <v>-4.0536073800294474</v>
      </c>
      <c r="H12" s="14">
        <f t="shared" si="6"/>
        <v>-9.1800356506238927</v>
      </c>
      <c r="I12" s="14">
        <f t="shared" ref="I12:J12" si="7">I11/I10*100-100</f>
        <v>-12.586329709808297</v>
      </c>
      <c r="J12" s="14">
        <f t="shared" si="7"/>
        <v>-6.497538260047051</v>
      </c>
      <c r="K12" s="14">
        <f t="shared" ref="K12" si="8">K11/K10*100-100</f>
        <v>-10.359724916240523</v>
      </c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34">
        <f>全体!G13-外国人!G13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6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34">
        <f>全体!I14-外国人!I14</f>
        <v>224000</v>
      </c>
      <c r="J14" s="34">
        <f>全体!J14-外国人!J14</f>
        <v>326300</v>
      </c>
      <c r="K14" s="34">
        <f>全体!K14-外国人!K14</f>
        <v>240220</v>
      </c>
      <c r="L14" s="13"/>
      <c r="M14" s="13"/>
      <c r="N14" s="13"/>
      <c r="O14" s="13"/>
    </row>
    <row r="15" spans="1:16" ht="22.5" customHeight="1" x14ac:dyDescent="0.15">
      <c r="A15" s="47"/>
      <c r="B15" s="6" t="s">
        <v>33</v>
      </c>
      <c r="C15" s="14">
        <f t="shared" ref="C15:H15" si="9">C14/C13*100-100</f>
        <v>-3.0550262029537976</v>
      </c>
      <c r="D15" s="14">
        <f t="shared" si="9"/>
        <v>-7.0114126576748816</v>
      </c>
      <c r="E15" s="14">
        <f t="shared" si="9"/>
        <v>-18.433931484502438</v>
      </c>
      <c r="F15" s="14">
        <f t="shared" si="9"/>
        <v>-3.304187758858717</v>
      </c>
      <c r="G15" s="14">
        <f t="shared" si="9"/>
        <v>-7.3552238805970234</v>
      </c>
      <c r="H15" s="14">
        <f t="shared" si="9"/>
        <v>-7.3889993373094711</v>
      </c>
      <c r="I15" s="14">
        <f t="shared" ref="I15:J15" si="10">I14/I13*100-100</f>
        <v>-14.86126947928544</v>
      </c>
      <c r="J15" s="14">
        <f t="shared" si="10"/>
        <v>-5.5352903711423806</v>
      </c>
      <c r="K15" s="14">
        <f t="shared" ref="K15" si="11">K14/K13*100-100</f>
        <v>2.3170627821790646</v>
      </c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34">
        <f>全体!G16-外国人!G16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6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34">
        <f>全体!I17-外国人!I17</f>
        <v>1013880</v>
      </c>
      <c r="J17" s="34">
        <f>全体!J17-外国人!J17</f>
        <v>1477470</v>
      </c>
      <c r="K17" s="34">
        <f>全体!K17-外国人!K17</f>
        <v>1036720</v>
      </c>
      <c r="L17" s="13"/>
      <c r="M17" s="13"/>
      <c r="N17" s="13"/>
      <c r="O17" s="13"/>
    </row>
    <row r="18" spans="1:17" ht="22.5" customHeight="1" x14ac:dyDescent="0.15">
      <c r="A18" s="47"/>
      <c r="B18" s="6" t="s">
        <v>33</v>
      </c>
      <c r="C18" s="14">
        <f t="shared" ref="C18:H18" si="12">C17/C16*100-100</f>
        <v>5.0859518370098442</v>
      </c>
      <c r="D18" s="14">
        <f t="shared" si="12"/>
        <v>-0.81940009841956396</v>
      </c>
      <c r="E18" s="14">
        <f t="shared" si="12"/>
        <v>-7.3773570730974285</v>
      </c>
      <c r="F18" s="14">
        <f t="shared" si="12"/>
        <v>-8.449679639629565</v>
      </c>
      <c r="G18" s="14">
        <f t="shared" si="12"/>
        <v>-2.8389180173706308</v>
      </c>
      <c r="H18" s="14">
        <f t="shared" si="12"/>
        <v>-2.1878298380065218</v>
      </c>
      <c r="I18" s="14">
        <f>I17/I16*100-100</f>
        <v>-5.4860030016872798</v>
      </c>
      <c r="J18" s="14">
        <f>J17/J16*100-100</f>
        <v>0.45895887728460139</v>
      </c>
      <c r="K18" s="14">
        <f>K17/K16*100-100</f>
        <v>-7.1397221500676267</v>
      </c>
      <c r="L18" s="14"/>
      <c r="M18" s="14"/>
      <c r="N18" s="14"/>
      <c r="O18" s="14"/>
    </row>
    <row r="19" spans="1:17" ht="22.5" customHeight="1" x14ac:dyDescent="0.15">
      <c r="A19" s="45" t="s">
        <v>20</v>
      </c>
      <c r="B19" s="2" t="s">
        <v>29</v>
      </c>
      <c r="C19" s="15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全体!G19-外国人!G19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494601930</v>
      </c>
      <c r="Q19" s="39"/>
    </row>
    <row r="20" spans="1:17" ht="22.5" customHeight="1" x14ac:dyDescent="0.15">
      <c r="A20" s="46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34">
        <f>全体!I20-外国人!I20</f>
        <v>41767660</v>
      </c>
      <c r="J20" s="34">
        <f>全体!J20-外国人!J20</f>
        <v>52137520</v>
      </c>
      <c r="K20" s="34">
        <f>全体!K20-外国人!K20</f>
        <v>40534520</v>
      </c>
      <c r="L20" s="15"/>
      <c r="M20" s="15"/>
      <c r="N20" s="15"/>
      <c r="O20" s="15"/>
    </row>
    <row r="21" spans="1:17" ht="22.5" customHeight="1" x14ac:dyDescent="0.15">
      <c r="A21" s="47"/>
      <c r="B21" s="6" t="s">
        <v>33</v>
      </c>
      <c r="C21" s="14">
        <f t="shared" ref="C21:G21" si="13">C20/C19*100-100</f>
        <v>-1.6930163041023008</v>
      </c>
      <c r="D21" s="14">
        <f t="shared" si="13"/>
        <v>-7.4539135314074798</v>
      </c>
      <c r="E21" s="14">
        <f t="shared" si="13"/>
        <v>-4.4674580245539772</v>
      </c>
      <c r="F21" s="14">
        <f t="shared" si="13"/>
        <v>-5.2064356383148009</v>
      </c>
      <c r="G21" s="14">
        <f t="shared" si="13"/>
        <v>-2.4432471622048269</v>
      </c>
      <c r="H21" s="14">
        <f>H20/H19*100-100</f>
        <v>-5.1302096621289621</v>
      </c>
      <c r="I21" s="14">
        <f>I20/I19*100-100</f>
        <v>-2.043045780614321</v>
      </c>
      <c r="J21" s="14">
        <f>J20/J19*100-100</f>
        <v>-1.4800240964037528</v>
      </c>
      <c r="K21" s="14">
        <f>K20/K19*100-100</f>
        <v>-5.0129658192602733</v>
      </c>
      <c r="L21" s="14"/>
      <c r="M21" s="14"/>
      <c r="N21" s="14"/>
      <c r="O21" s="42"/>
    </row>
    <row r="22" spans="1:17" ht="22.5" customHeight="1" x14ac:dyDescent="0.15">
      <c r="O22" s="43" t="s">
        <v>37</v>
      </c>
    </row>
    <row r="23" spans="1:17" ht="21" customHeight="1" x14ac:dyDescent="0.15">
      <c r="O23" s="44"/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K15" sqref="K15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8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6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>
        <v>51.9</v>
      </c>
      <c r="J5" s="21">
        <v>56.1</v>
      </c>
      <c r="K5" s="21">
        <v>50.1</v>
      </c>
      <c r="L5" s="21"/>
      <c r="M5" s="21"/>
      <c r="N5" s="21"/>
      <c r="O5" s="21"/>
    </row>
    <row r="6" spans="1:15" ht="22.5" customHeight="1" x14ac:dyDescent="0.15">
      <c r="A6" s="47"/>
      <c r="B6" s="23" t="s">
        <v>35</v>
      </c>
      <c r="C6" s="26">
        <f t="shared" ref="C6:H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6">
        <f>I5-I4</f>
        <v>7</v>
      </c>
      <c r="J6" s="26">
        <f>J5-J4</f>
        <v>2.6000000000000014</v>
      </c>
      <c r="K6" s="26">
        <f>K5-K4</f>
        <v>2</v>
      </c>
      <c r="L6" s="25"/>
      <c r="M6" s="25"/>
      <c r="N6" s="25"/>
      <c r="O6" s="25"/>
    </row>
    <row r="7" spans="1:15" ht="22.5" customHeight="1" x14ac:dyDescent="0.15">
      <c r="A7" s="45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6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>
        <v>54.4</v>
      </c>
      <c r="J8" s="21">
        <v>69.400000000000006</v>
      </c>
      <c r="K8" s="21">
        <v>58.8</v>
      </c>
      <c r="L8" s="21"/>
      <c r="M8" s="21"/>
      <c r="N8" s="21"/>
      <c r="O8" s="21"/>
    </row>
    <row r="9" spans="1:15" ht="22.5" customHeight="1" x14ac:dyDescent="0.15">
      <c r="A9" s="47"/>
      <c r="B9" s="23" t="s">
        <v>35</v>
      </c>
      <c r="C9" s="25">
        <f t="shared" ref="C9:K9" si="1">C8-C7</f>
        <v>8.8999999999999986</v>
      </c>
      <c r="D9" s="33">
        <f t="shared" si="1"/>
        <v>6.3000000000000043</v>
      </c>
      <c r="E9" s="25">
        <f t="shared" si="1"/>
        <v>5.6000000000000014</v>
      </c>
      <c r="F9" s="26">
        <f t="shared" si="1"/>
        <v>1.8999999999999986</v>
      </c>
      <c r="G9" s="26">
        <f t="shared" si="1"/>
        <v>10.800000000000004</v>
      </c>
      <c r="H9" s="26">
        <f t="shared" si="1"/>
        <v>8.6000000000000014</v>
      </c>
      <c r="I9" s="26">
        <f t="shared" si="1"/>
        <v>3</v>
      </c>
      <c r="J9" s="26">
        <f t="shared" si="1"/>
        <v>10.700000000000003</v>
      </c>
      <c r="K9" s="26">
        <f t="shared" si="1"/>
        <v>3</v>
      </c>
      <c r="L9" s="25"/>
      <c r="M9" s="25"/>
      <c r="N9" s="25"/>
      <c r="O9" s="25"/>
    </row>
    <row r="10" spans="1:15" ht="22.5" customHeight="1" x14ac:dyDescent="0.15">
      <c r="A10" s="45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6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>
        <v>51.2</v>
      </c>
      <c r="J11" s="35">
        <v>56.8</v>
      </c>
      <c r="K11" s="35">
        <v>55.1</v>
      </c>
      <c r="L11" s="35"/>
      <c r="M11" s="35"/>
      <c r="N11" s="35"/>
      <c r="O11" s="35"/>
    </row>
    <row r="12" spans="1:15" ht="22.5" customHeight="1" x14ac:dyDescent="0.15">
      <c r="A12" s="47"/>
      <c r="B12" s="23" t="s">
        <v>35</v>
      </c>
      <c r="C12" s="24">
        <f t="shared" ref="C12:K12" si="2">C11-C10</f>
        <v>8.1000000000000014</v>
      </c>
      <c r="D12" s="31">
        <f t="shared" si="2"/>
        <v>5.0999999999999943</v>
      </c>
      <c r="E12" s="24">
        <f t="shared" si="2"/>
        <v>3.2999999999999972</v>
      </c>
      <c r="F12" s="26">
        <f t="shared" si="2"/>
        <v>3</v>
      </c>
      <c r="G12" s="26">
        <f t="shared" si="2"/>
        <v>1.5</v>
      </c>
      <c r="H12" s="26">
        <f t="shared" si="2"/>
        <v>0.5</v>
      </c>
      <c r="I12" s="26">
        <f t="shared" si="2"/>
        <v>-1.5999999999999943</v>
      </c>
      <c r="J12" s="26">
        <f t="shared" si="2"/>
        <v>0.39999999999999858</v>
      </c>
      <c r="K12" s="26">
        <f t="shared" si="2"/>
        <v>-2.3999999999999986</v>
      </c>
      <c r="L12" s="25"/>
      <c r="M12" s="25"/>
      <c r="N12" s="25"/>
      <c r="O12" s="25"/>
    </row>
    <row r="13" spans="1:15" ht="22.5" customHeight="1" x14ac:dyDescent="0.15">
      <c r="A13" s="45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6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>
        <v>46.5</v>
      </c>
      <c r="J14" s="21">
        <v>57.6</v>
      </c>
      <c r="K14" s="21">
        <v>51.9</v>
      </c>
      <c r="L14" s="21"/>
      <c r="M14" s="21"/>
      <c r="N14" s="21"/>
      <c r="O14" s="21"/>
    </row>
    <row r="15" spans="1:15" ht="22.5" customHeight="1" x14ac:dyDescent="0.15">
      <c r="A15" s="47"/>
      <c r="B15" s="23" t="s">
        <v>35</v>
      </c>
      <c r="C15" s="26">
        <f t="shared" ref="C15:K15" si="3">C14-C13</f>
        <v>1.1000000000000014</v>
      </c>
      <c r="D15" s="32">
        <f t="shared" si="3"/>
        <v>2.3999999999999986</v>
      </c>
      <c r="E15" s="26">
        <f t="shared" si="3"/>
        <v>-1.2000000000000028</v>
      </c>
      <c r="F15" s="26">
        <f t="shared" si="3"/>
        <v>2.8000000000000043</v>
      </c>
      <c r="G15" s="26">
        <f t="shared" si="3"/>
        <v>1.2999999999999972</v>
      </c>
      <c r="H15" s="26">
        <f t="shared" si="3"/>
        <v>0.89999999999999858</v>
      </c>
      <c r="I15" s="26">
        <f t="shared" si="3"/>
        <v>-2.7000000000000028</v>
      </c>
      <c r="J15" s="26">
        <f t="shared" si="3"/>
        <v>4.7000000000000028</v>
      </c>
      <c r="K15" s="26">
        <f t="shared" si="3"/>
        <v>3.2999999999999972</v>
      </c>
      <c r="L15" s="25"/>
      <c r="M15" s="25"/>
      <c r="N15" s="25"/>
      <c r="O15" s="25"/>
    </row>
    <row r="16" spans="1:15" ht="22.5" customHeight="1" x14ac:dyDescent="0.15">
      <c r="A16" s="45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6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>
        <v>51.2</v>
      </c>
      <c r="J17" s="35">
        <v>60.6</v>
      </c>
      <c r="K17" s="35">
        <v>54.3</v>
      </c>
      <c r="L17" s="35"/>
      <c r="M17" s="35"/>
      <c r="N17" s="35"/>
      <c r="O17" s="35"/>
    </row>
    <row r="18" spans="1:15" ht="22.5" customHeight="1" x14ac:dyDescent="0.15">
      <c r="A18" s="47"/>
      <c r="B18" s="23" t="s">
        <v>35</v>
      </c>
      <c r="C18" s="25">
        <f t="shared" ref="C18:K18" si="4">C17-C16</f>
        <v>7</v>
      </c>
      <c r="D18" s="33">
        <f t="shared" si="4"/>
        <v>4.6000000000000014</v>
      </c>
      <c r="E18" s="26">
        <f t="shared" si="4"/>
        <v>4.3000000000000043</v>
      </c>
      <c r="F18" s="26">
        <f t="shared" si="4"/>
        <v>3</v>
      </c>
      <c r="G18" s="26">
        <f t="shared" si="4"/>
        <v>6.1000000000000014</v>
      </c>
      <c r="H18" s="26">
        <f t="shared" si="4"/>
        <v>3.7000000000000028</v>
      </c>
      <c r="I18" s="26">
        <f t="shared" si="4"/>
        <v>1.1000000000000014</v>
      </c>
      <c r="J18" s="26">
        <f t="shared" si="4"/>
        <v>4.8999999999999986</v>
      </c>
      <c r="K18" s="26">
        <f t="shared" si="4"/>
        <v>1.0999999999999943</v>
      </c>
      <c r="L18" s="25"/>
      <c r="M18" s="25"/>
      <c r="N18" s="25"/>
      <c r="O18" s="25"/>
    </row>
    <row r="19" spans="1:15" ht="22.5" customHeight="1" x14ac:dyDescent="0.15">
      <c r="A19" s="45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6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>
        <v>61.4</v>
      </c>
      <c r="J20" s="35">
        <v>65.900000000000006</v>
      </c>
      <c r="K20" s="35">
        <v>63.2</v>
      </c>
      <c r="L20" s="35"/>
      <c r="M20" s="35"/>
      <c r="N20" s="35"/>
      <c r="O20" s="35"/>
    </row>
    <row r="21" spans="1:15" ht="22.5" customHeight="1" x14ac:dyDescent="0.15">
      <c r="A21" s="47"/>
      <c r="B21" s="23" t="s">
        <v>35</v>
      </c>
      <c r="C21" s="25">
        <f t="shared" ref="C21:F21" si="5">C20-C19</f>
        <v>4.3999999999999986</v>
      </c>
      <c r="D21" s="33">
        <f t="shared" si="5"/>
        <v>3</v>
      </c>
      <c r="E21" s="26">
        <f t="shared" si="5"/>
        <v>2.2999999999999972</v>
      </c>
      <c r="F21" s="26">
        <f t="shared" si="5"/>
        <v>2.8999999999999986</v>
      </c>
      <c r="G21" s="26">
        <f>G20-G19</f>
        <v>3.3999999999999986</v>
      </c>
      <c r="H21" s="26">
        <f>H20-H19</f>
        <v>1.7000000000000028</v>
      </c>
      <c r="I21" s="26">
        <f>I20-I19</f>
        <v>1.1999999999999957</v>
      </c>
      <c r="J21" s="26">
        <f>J20-J19</f>
        <v>2.9000000000000057</v>
      </c>
      <c r="K21" s="26">
        <f>K20-K19</f>
        <v>2.2000000000000028</v>
      </c>
      <c r="L21" s="25"/>
      <c r="M21" s="25"/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