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!03 検討中フォルダ（保存期間1年未満）\02_11_★データ資料関係寄せ集め\04_○宿泊統計 プレス発表\03_プレス資料エクセル・パワポ\HP掲載用表＆色付け\2025統計表\"/>
    </mc:Choice>
  </mc:AlternateContent>
  <xr:revisionPtr revIDLastSave="0" documentId="13_ncr:1_{E083B3AE-E587-4299-8582-7A9C21588FA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N6" i="1"/>
  <c r="N15" i="4" l="1"/>
  <c r="O21" i="4"/>
  <c r="N21" i="4"/>
  <c r="O18" i="4"/>
  <c r="N18" i="4"/>
  <c r="O15" i="4"/>
  <c r="O12" i="4"/>
  <c r="N12" i="4"/>
  <c r="O9" i="4"/>
  <c r="N9" i="4"/>
  <c r="O6" i="4"/>
  <c r="N6" i="4"/>
  <c r="M6" i="4"/>
  <c r="O15" i="2"/>
  <c r="O12" i="2"/>
  <c r="O9" i="2"/>
  <c r="O6" i="2"/>
  <c r="N20" i="3"/>
  <c r="N21" i="3" s="1"/>
  <c r="O17" i="3"/>
  <c r="O18" i="3" s="1"/>
  <c r="N17" i="3"/>
  <c r="N18" i="3" s="1"/>
  <c r="N14" i="3"/>
  <c r="N15" i="3" s="1"/>
  <c r="N11" i="3"/>
  <c r="N12" i="3" s="1"/>
  <c r="N8" i="3"/>
  <c r="N9" i="3" s="1"/>
  <c r="N5" i="3"/>
  <c r="N6" i="3" s="1"/>
  <c r="N21" i="2"/>
  <c r="O18" i="2"/>
  <c r="N18" i="2"/>
  <c r="N15" i="2"/>
  <c r="N12" i="2"/>
  <c r="N9" i="2"/>
  <c r="N6" i="2"/>
  <c r="N9" i="1"/>
  <c r="N12" i="1"/>
  <c r="N15" i="1"/>
  <c r="O18" i="1"/>
  <c r="N18" i="1"/>
  <c r="N21" i="1"/>
  <c r="O21" i="1"/>
  <c r="O15" i="1"/>
  <c r="O12" i="1"/>
  <c r="O6" i="1"/>
  <c r="M9" i="4"/>
  <c r="M12" i="4"/>
  <c r="M15" i="4"/>
  <c r="M18" i="4"/>
  <c r="M21" i="4"/>
  <c r="M21" i="3"/>
  <c r="M20" i="3"/>
  <c r="M17" i="3"/>
  <c r="M18" i="3" s="1"/>
  <c r="M14" i="3"/>
  <c r="M15" i="3" s="1"/>
  <c r="M11" i="3"/>
  <c r="M12" i="3" s="1"/>
  <c r="M8" i="3"/>
  <c r="M9" i="3" s="1"/>
  <c r="M5" i="3"/>
  <c r="M6" i="3" s="1"/>
  <c r="M6" i="2"/>
  <c r="M9" i="2"/>
  <c r="M12" i="2"/>
  <c r="M15" i="2"/>
  <c r="M18" i="2"/>
  <c r="M21" i="2"/>
  <c r="M6" i="1"/>
  <c r="M9" i="1"/>
  <c r="M12" i="1"/>
  <c r="M15" i="1"/>
  <c r="M18" i="1"/>
  <c r="M21" i="1"/>
  <c r="L21" i="4"/>
  <c r="L18" i="4"/>
  <c r="L15" i="4"/>
  <c r="L12" i="4"/>
  <c r="L9" i="4"/>
  <c r="L6" i="4"/>
  <c r="L6" i="3"/>
  <c r="L18" i="3"/>
  <c r="L20" i="3"/>
  <c r="L21" i="3" s="1"/>
  <c r="L17" i="3"/>
  <c r="L14" i="3"/>
  <c r="L15" i="3" s="1"/>
  <c r="L11" i="3"/>
  <c r="L12" i="3" s="1"/>
  <c r="L9" i="3"/>
  <c r="L8" i="3"/>
  <c r="L5" i="3"/>
  <c r="L18" i="2"/>
  <c r="L21" i="2"/>
  <c r="L15" i="2"/>
  <c r="L12" i="2"/>
  <c r="L9" i="2"/>
  <c r="L6" i="2"/>
  <c r="L21" i="1"/>
  <c r="L18" i="1"/>
  <c r="L15" i="1"/>
  <c r="L12" i="1"/>
  <c r="L9" i="1"/>
  <c r="L6" i="1"/>
  <c r="K21" i="4"/>
  <c r="K18" i="4"/>
  <c r="K15" i="4"/>
  <c r="K12" i="4"/>
  <c r="K9" i="4"/>
  <c r="K6" i="4"/>
  <c r="K20" i="3"/>
  <c r="K21" i="3" s="1"/>
  <c r="K18" i="3"/>
  <c r="K17" i="3"/>
  <c r="K14" i="3"/>
  <c r="K15" i="3" s="1"/>
  <c r="K11" i="3"/>
  <c r="K12" i="3" s="1"/>
  <c r="K8" i="3"/>
  <c r="K9" i="3" s="1"/>
  <c r="K6" i="3"/>
  <c r="K5" i="3"/>
  <c r="K21" i="2"/>
  <c r="K18" i="2"/>
  <c r="K15" i="2"/>
  <c r="K12" i="2"/>
  <c r="K9" i="2"/>
  <c r="K6" i="2"/>
  <c r="K21" i="1"/>
  <c r="K18" i="1"/>
  <c r="K15" i="1"/>
  <c r="K12" i="1"/>
  <c r="J12" i="1"/>
  <c r="K9" i="1"/>
  <c r="K6" i="1"/>
  <c r="G19" i="3"/>
  <c r="G16" i="3"/>
  <c r="G18" i="3" s="1"/>
  <c r="G13" i="3"/>
  <c r="F13" i="3"/>
  <c r="G10" i="3"/>
  <c r="G12" i="3" s="1"/>
  <c r="G7" i="3"/>
  <c r="G4" i="3"/>
  <c r="G6" i="3" s="1"/>
  <c r="G5" i="3"/>
  <c r="G8" i="3"/>
  <c r="G11" i="3"/>
  <c r="G14" i="3"/>
  <c r="G15" i="3" s="1"/>
  <c r="G17" i="3"/>
  <c r="G21" i="3"/>
  <c r="G20" i="3"/>
  <c r="O8" i="3" l="1"/>
  <c r="O9" i="3" s="1"/>
  <c r="O5" i="3"/>
  <c r="O6" i="3" s="1"/>
  <c r="O20" i="3"/>
  <c r="O21" i="3" s="1"/>
  <c r="O14" i="3"/>
  <c r="O15" i="3" s="1"/>
  <c r="O9" i="1"/>
  <c r="O21" i="2"/>
  <c r="O11" i="3"/>
  <c r="O12" i="3" s="1"/>
  <c r="G9" i="3"/>
  <c r="J21" i="4" l="1"/>
  <c r="J18" i="4"/>
  <c r="J15" i="4"/>
  <c r="J12" i="4"/>
  <c r="J9" i="4"/>
  <c r="J6" i="4"/>
  <c r="J20" i="3" l="1"/>
  <c r="J21" i="3" s="1"/>
  <c r="J17" i="3"/>
  <c r="J18" i="3" s="1"/>
  <c r="J14" i="3"/>
  <c r="J15" i="3" s="1"/>
  <c r="J11" i="3"/>
  <c r="J12" i="3" s="1"/>
  <c r="J8" i="3"/>
  <c r="J9" i="3" s="1"/>
  <c r="J5" i="3"/>
  <c r="J6" i="3" s="1"/>
  <c r="J21" i="2"/>
  <c r="J18" i="2"/>
  <c r="J15" i="2"/>
  <c r="J12" i="2"/>
  <c r="J9" i="2"/>
  <c r="J6" i="2"/>
  <c r="J21" i="1"/>
  <c r="J18" i="1"/>
  <c r="J15" i="1"/>
  <c r="J9" i="1"/>
  <c r="J6" i="1"/>
  <c r="I6" i="4"/>
  <c r="I21" i="4"/>
  <c r="I18" i="4"/>
  <c r="I15" i="4"/>
  <c r="I12" i="4"/>
  <c r="I9" i="4"/>
  <c r="I18" i="3"/>
  <c r="I20" i="3"/>
  <c r="I21" i="3" s="1"/>
  <c r="I17" i="3"/>
  <c r="I14" i="3"/>
  <c r="I15" i="3" s="1"/>
  <c r="I11" i="3"/>
  <c r="I12" i="3" s="1"/>
  <c r="I8" i="3"/>
  <c r="I9" i="3" s="1"/>
  <c r="I5" i="3"/>
  <c r="I6" i="3" s="1"/>
  <c r="I21" i="2"/>
  <c r="I18" i="2"/>
  <c r="I15" i="2"/>
  <c r="I12" i="2"/>
  <c r="I9" i="2"/>
  <c r="I6" i="2"/>
  <c r="I18" i="1"/>
  <c r="I6" i="1"/>
  <c r="I9" i="1"/>
  <c r="I12" i="1"/>
  <c r="I15" i="1"/>
  <c r="I21" i="1"/>
  <c r="H21" i="4"/>
  <c r="H18" i="4"/>
  <c r="H15" i="4"/>
  <c r="H12" i="4"/>
  <c r="H9" i="4"/>
  <c r="H6" i="4"/>
  <c r="H20" i="3"/>
  <c r="H17" i="3"/>
  <c r="H14" i="3"/>
  <c r="H11" i="3"/>
  <c r="H8" i="3"/>
  <c r="H5" i="3"/>
  <c r="H21" i="2"/>
  <c r="H18" i="2"/>
  <c r="H15" i="2"/>
  <c r="H12" i="2"/>
  <c r="H9" i="2"/>
  <c r="H6" i="2"/>
  <c r="H6" i="1"/>
  <c r="H9" i="1"/>
  <c r="H12" i="1"/>
  <c r="H15" i="1"/>
  <c r="H18" i="1"/>
  <c r="H21" i="1"/>
  <c r="G21" i="4"/>
  <c r="G18" i="4"/>
  <c r="G15" i="4"/>
  <c r="G12" i="4"/>
  <c r="G9" i="4"/>
  <c r="G6" i="4"/>
  <c r="G21" i="2"/>
  <c r="G18" i="2"/>
  <c r="G15" i="2"/>
  <c r="G12" i="2"/>
  <c r="G9" i="2"/>
  <c r="G6" i="2"/>
  <c r="G21" i="1"/>
  <c r="G18" i="1"/>
  <c r="G15" i="1"/>
  <c r="G12" i="1"/>
  <c r="G9" i="1"/>
  <c r="G6" i="1"/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H4" i="3"/>
  <c r="H6" i="3" s="1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H7" i="3"/>
  <c r="H9" i="3" s="1"/>
  <c r="I7" i="3"/>
  <c r="J7" i="3"/>
  <c r="K7" i="3"/>
  <c r="L7" i="3"/>
  <c r="C10" i="3"/>
  <c r="D10" i="3"/>
  <c r="D12" i="3" s="1"/>
  <c r="E10" i="3"/>
  <c r="E12" i="3" s="1"/>
  <c r="F10" i="3"/>
  <c r="F12" i="3" s="1"/>
  <c r="H10" i="3"/>
  <c r="H12" i="3" s="1"/>
  <c r="I10" i="3"/>
  <c r="J10" i="3"/>
  <c r="K10" i="3"/>
  <c r="L10" i="3"/>
  <c r="C20" i="3" l="1"/>
  <c r="L19" i="3"/>
  <c r="K19" i="3"/>
  <c r="J19" i="3"/>
  <c r="I19" i="3"/>
  <c r="H19" i="3"/>
  <c r="H21" i="3" s="1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H18" i="3" s="1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H15" i="3" s="1"/>
  <c r="F15" i="3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<sst xmlns="http://schemas.openxmlformats.org/spreadsheetml/2006/main" count="166" uniqueCount="38">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</sst>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+0.0;\-0.0"/>
    <numFmt numFmtId="177" formatCode="0.0"/>
    <numFmt numFmtId="178" formatCode="0.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8" fillId="0" borderId="0" xfId="0" applyNumberFormat="1" applyFont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zoomScaleNormal="100" workbookViewId="0">
      <selection activeCell="O17" sqref="O17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7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5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>
        <v>243200</v>
      </c>
      <c r="H5" s="5">
        <v>178290</v>
      </c>
      <c r="I5" s="5">
        <v>228650</v>
      </c>
      <c r="J5" s="5">
        <v>282890</v>
      </c>
      <c r="K5" s="5">
        <v>213000</v>
      </c>
      <c r="L5" s="5">
        <v>236150</v>
      </c>
      <c r="M5" s="5">
        <v>245300</v>
      </c>
      <c r="N5" s="5">
        <v>205200</v>
      </c>
      <c r="O5" s="5">
        <v>2648640</v>
      </c>
    </row>
    <row r="6" spans="1:16" ht="22.5" customHeight="1" x14ac:dyDescent="0.15">
      <c r="A6" s="46"/>
      <c r="B6" s="6" t="s">
        <v>33</v>
      </c>
      <c r="C6" s="7">
        <f t="shared" ref="C6:L6" si="0">C5/C4*100-100</f>
        <v>11.688056574122569</v>
      </c>
      <c r="D6" s="7">
        <f t="shared" si="0"/>
        <v>10.721506191559271</v>
      </c>
      <c r="E6" s="7">
        <f t="shared" si="0"/>
        <v>2.0160055975860303</v>
      </c>
      <c r="F6" s="7">
        <f t="shared" si="0"/>
        <v>13.465223222839626</v>
      </c>
      <c r="G6" s="7">
        <f t="shared" si="0"/>
        <v>3.033384172174209</v>
      </c>
      <c r="H6" s="7">
        <f t="shared" si="0"/>
        <v>5.5220170454545467</v>
      </c>
      <c r="I6" s="7">
        <f t="shared" si="0"/>
        <v>16.308052291571286</v>
      </c>
      <c r="J6" s="7">
        <f t="shared" si="0"/>
        <v>2.9402132382373196</v>
      </c>
      <c r="K6" s="7">
        <f t="shared" si="0"/>
        <v>4.6014830820606107</v>
      </c>
      <c r="L6" s="7">
        <f t="shared" si="0"/>
        <v>-0.66044085478715431</v>
      </c>
      <c r="M6" s="7">
        <f>M5/M4*100-100</f>
        <v>-3.9545810493343794</v>
      </c>
      <c r="N6" s="7">
        <f t="shared" ref="N6:O6" si="1">N5/N4*100-100</f>
        <v>-5.2719047179392504</v>
      </c>
      <c r="O6" s="7">
        <f t="shared" si="1"/>
        <v>4.350703842471674</v>
      </c>
    </row>
    <row r="7" spans="1:16" ht="22.5" customHeight="1" x14ac:dyDescent="0.15">
      <c r="A7" s="44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5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5">
        <v>436910</v>
      </c>
      <c r="H8" s="4">
        <v>350290</v>
      </c>
      <c r="I8" s="4">
        <v>359510</v>
      </c>
      <c r="J8" s="4">
        <v>574220</v>
      </c>
      <c r="K8" s="4">
        <v>369350</v>
      </c>
      <c r="L8" s="4">
        <v>466410</v>
      </c>
      <c r="M8" s="4">
        <v>461890</v>
      </c>
      <c r="N8" s="4">
        <v>383580</v>
      </c>
      <c r="O8" s="5">
        <v>4852440</v>
      </c>
    </row>
    <row r="9" spans="1:16" ht="22.5" customHeight="1" x14ac:dyDescent="0.15">
      <c r="A9" s="46"/>
      <c r="B9" s="6" t="s">
        <v>33</v>
      </c>
      <c r="C9" s="7">
        <f t="shared" ref="C9:O9" si="2">C8/C7*100-100</f>
        <v>17.641228939544092</v>
      </c>
      <c r="D9" s="7">
        <f t="shared" si="2"/>
        <v>5.1064112354327875</v>
      </c>
      <c r="E9" s="7">
        <f t="shared" si="2"/>
        <v>3.8988158800218287</v>
      </c>
      <c r="F9" s="7">
        <f t="shared" si="2"/>
        <v>-8.9506971057766975</v>
      </c>
      <c r="G9" s="7">
        <f t="shared" si="2"/>
        <v>8.3740543222125723</v>
      </c>
      <c r="H9" s="7">
        <f t="shared" si="2"/>
        <v>4.6422703510082215</v>
      </c>
      <c r="I9" s="7">
        <f t="shared" si="2"/>
        <v>-8.4797108090219524</v>
      </c>
      <c r="J9" s="7">
        <f t="shared" si="2"/>
        <v>7.9523236576929008</v>
      </c>
      <c r="K9" s="7">
        <f t="shared" si="2"/>
        <v>-13.515348771864097</v>
      </c>
      <c r="L9" s="7">
        <f t="shared" si="2"/>
        <v>7.0189527786700836</v>
      </c>
      <c r="M9" s="7">
        <f t="shared" si="2"/>
        <v>2.0728823672405099</v>
      </c>
      <c r="N9" s="7">
        <f t="shared" si="2"/>
        <v>7.0256696428571388</v>
      </c>
      <c r="O9" s="7">
        <f t="shared" si="2"/>
        <v>2.2272221660430773</v>
      </c>
    </row>
    <row r="10" spans="1:16" ht="22.5" customHeight="1" x14ac:dyDescent="0.15">
      <c r="A10" s="44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5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>
        <v>366470</v>
      </c>
      <c r="H11" s="5">
        <v>292210</v>
      </c>
      <c r="I11" s="5">
        <v>326330</v>
      </c>
      <c r="J11" s="5">
        <v>418510</v>
      </c>
      <c r="K11" s="5">
        <v>337040</v>
      </c>
      <c r="L11" s="5">
        <v>410890</v>
      </c>
      <c r="M11" s="5">
        <v>412040</v>
      </c>
      <c r="N11" s="5">
        <v>365530</v>
      </c>
      <c r="O11" s="5">
        <v>4341480</v>
      </c>
    </row>
    <row r="12" spans="1:16" ht="22.5" customHeight="1" x14ac:dyDescent="0.15">
      <c r="A12" s="46"/>
      <c r="B12" s="6" t="s">
        <v>33</v>
      </c>
      <c r="C12" s="7">
        <f t="shared" ref="C12:I12" si="3">C11/C10*100-100</f>
        <v>19.746944955120568</v>
      </c>
      <c r="D12" s="7">
        <f t="shared" si="3"/>
        <v>9.4587724946622984</v>
      </c>
      <c r="E12" s="7">
        <f t="shared" si="3"/>
        <v>6.0051043386891934E-2</v>
      </c>
      <c r="F12" s="7">
        <f t="shared" si="3"/>
        <v>-2.5759847349052762</v>
      </c>
      <c r="G12" s="7">
        <f t="shared" si="3"/>
        <v>-1.1010659829982501</v>
      </c>
      <c r="H12" s="7">
        <f t="shared" si="3"/>
        <v>-4.0266692941833355</v>
      </c>
      <c r="I12" s="7">
        <f t="shared" si="3"/>
        <v>-9.5688078479188619</v>
      </c>
      <c r="J12" s="7">
        <f>J11/J10*100-100</f>
        <v>-5.5132865238299473</v>
      </c>
      <c r="K12" s="7">
        <f>K11/K10*100-100</f>
        <v>-10.478365959255228</v>
      </c>
      <c r="L12" s="7">
        <f t="shared" ref="L12:O12" si="4">L11/L10*100-100</f>
        <v>1.8946063236205788</v>
      </c>
      <c r="M12" s="7">
        <f t="shared" si="4"/>
        <v>-7.4670439488872375</v>
      </c>
      <c r="N12" s="7">
        <f t="shared" si="4"/>
        <v>10.790167611311489</v>
      </c>
      <c r="O12" s="7">
        <f t="shared" si="4"/>
        <v>-0.71579178463129267</v>
      </c>
    </row>
    <row r="13" spans="1:16" ht="22.5" customHeight="1" x14ac:dyDescent="0.15">
      <c r="A13" s="44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5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>
        <v>245630</v>
      </c>
      <c r="H14" s="5">
        <v>176200</v>
      </c>
      <c r="I14" s="5">
        <v>232550</v>
      </c>
      <c r="J14" s="5">
        <v>332200</v>
      </c>
      <c r="K14" s="5">
        <v>250250</v>
      </c>
      <c r="L14" s="5">
        <v>255640</v>
      </c>
      <c r="M14" s="5">
        <v>255810</v>
      </c>
      <c r="N14" s="5">
        <v>198100</v>
      </c>
      <c r="O14" s="5">
        <v>2754880</v>
      </c>
    </row>
    <row r="15" spans="1:16" ht="22.5" customHeight="1" x14ac:dyDescent="0.15">
      <c r="A15" s="46"/>
      <c r="B15" s="6" t="s">
        <v>33</v>
      </c>
      <c r="C15" s="7">
        <f t="shared" ref="C15:O15" si="5">C14/C13*100-100</f>
        <v>-1.6619702110529602</v>
      </c>
      <c r="D15" s="7">
        <f t="shared" si="5"/>
        <v>-6.7384183434721479</v>
      </c>
      <c r="E15" s="7">
        <f t="shared" si="5"/>
        <v>-16.014701066191179</v>
      </c>
      <c r="F15" s="7">
        <f t="shared" si="5"/>
        <v>-1.8902939018600904</v>
      </c>
      <c r="G15" s="7">
        <f t="shared" si="5"/>
        <v>-6.3196033562166321</v>
      </c>
      <c r="H15" s="7">
        <f t="shared" si="5"/>
        <v>-8.0951387440016731</v>
      </c>
      <c r="I15" s="7">
        <f t="shared" si="5"/>
        <v>-15.232922650725385</v>
      </c>
      <c r="J15" s="7">
        <f t="shared" si="5"/>
        <v>-6.4146265881623776</v>
      </c>
      <c r="K15" s="7">
        <f t="shared" si="5"/>
        <v>2.3894276011619837</v>
      </c>
      <c r="L15" s="7">
        <f t="shared" si="5"/>
        <v>3.3222859914315848</v>
      </c>
      <c r="M15" s="7">
        <f t="shared" si="5"/>
        <v>-4.9457491082045237</v>
      </c>
      <c r="N15" s="7">
        <f t="shared" si="5"/>
        <v>-3.4176783189508058</v>
      </c>
      <c r="O15" s="7">
        <f t="shared" si="5"/>
        <v>-5.7200156056426721</v>
      </c>
    </row>
    <row r="16" spans="1:16" ht="22.5" customHeight="1" x14ac:dyDescent="0.15">
      <c r="A16" s="44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5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5">
        <v>1292200</v>
      </c>
      <c r="H17" s="4">
        <v>996990</v>
      </c>
      <c r="I17" s="4">
        <v>1147030</v>
      </c>
      <c r="J17" s="4">
        <v>1607830</v>
      </c>
      <c r="K17" s="4">
        <v>1169630</v>
      </c>
      <c r="L17" s="4">
        <v>1369090</v>
      </c>
      <c r="M17" s="4">
        <v>1375020</v>
      </c>
      <c r="N17" s="4">
        <f>N5+N8+N11+N14</f>
        <v>1152410</v>
      </c>
      <c r="O17" s="4">
        <v>14597440</v>
      </c>
      <c r="Q17" s="28"/>
    </row>
    <row r="18" spans="1:17" ht="22.5" customHeight="1" x14ac:dyDescent="0.15">
      <c r="A18" s="46"/>
      <c r="B18" s="6" t="s">
        <v>33</v>
      </c>
      <c r="C18" s="7">
        <f t="shared" ref="C18:H18" si="6">C17/C16*100-100</f>
        <v>13.391661664896802</v>
      </c>
      <c r="D18" s="7">
        <f t="shared" si="6"/>
        <v>4.995353159851291</v>
      </c>
      <c r="E18" s="7">
        <f t="shared" si="6"/>
        <v>-1.7160545090785604</v>
      </c>
      <c r="F18" s="7">
        <f t="shared" si="6"/>
        <v>-1.9315950870475262</v>
      </c>
      <c r="G18" s="7">
        <f t="shared" si="6"/>
        <v>1.5920437124100886</v>
      </c>
      <c r="H18" s="7">
        <f t="shared" si="6"/>
        <v>-0.2910291029102865</v>
      </c>
      <c r="I18" s="7">
        <f>I17/I16*100-100</f>
        <v>-6.3358429553657487</v>
      </c>
      <c r="J18" s="7">
        <f>J17/J16*100-100</f>
        <v>0.20004736323863881</v>
      </c>
      <c r="K18" s="7">
        <f>K17/K16*100-100</f>
        <v>-6.5492170022371425</v>
      </c>
      <c r="L18" s="7">
        <f t="shared" ref="L18:O18" si="7">L17/L16*100-100</f>
        <v>3.3891905362442429</v>
      </c>
      <c r="M18" s="7">
        <f t="shared" si="7"/>
        <v>-3.3262323089578274</v>
      </c>
      <c r="N18" s="7">
        <f t="shared" si="7"/>
        <v>3.8160443223278264</v>
      </c>
      <c r="O18" s="7">
        <f t="shared" si="7"/>
        <v>0.12147001350504638</v>
      </c>
    </row>
    <row r="19" spans="1:17" ht="22.5" customHeight="1" x14ac:dyDescent="0.15">
      <c r="A19" s="44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5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>
        <v>55635350</v>
      </c>
      <c r="H20" s="5">
        <v>49445780</v>
      </c>
      <c r="I20" s="5">
        <v>55746910</v>
      </c>
      <c r="J20" s="5">
        <v>65984780</v>
      </c>
      <c r="K20" s="5">
        <v>53104940</v>
      </c>
      <c r="L20" s="5">
        <v>58610530</v>
      </c>
      <c r="M20" s="5">
        <v>55990380</v>
      </c>
      <c r="N20" s="5">
        <v>53593590</v>
      </c>
      <c r="O20" s="5">
        <v>653476960</v>
      </c>
    </row>
    <row r="21" spans="1:17" ht="22.5" customHeight="1" x14ac:dyDescent="0.15">
      <c r="A21" s="46"/>
      <c r="B21" s="6" t="s">
        <v>33</v>
      </c>
      <c r="C21" s="7">
        <f t="shared" ref="C21:E21" si="8">C20/C19*100-100</f>
        <v>7.3927117624815963</v>
      </c>
      <c r="D21" s="7">
        <f t="shared" si="8"/>
        <v>-1.6261864493218923</v>
      </c>
      <c r="E21" s="7">
        <f t="shared" si="8"/>
        <v>-5.4431700100238345E-2</v>
      </c>
      <c r="F21" s="7">
        <f t="shared" ref="F21:O21" si="9">F20/F19*100-100</f>
        <v>1.8513846310997764</v>
      </c>
      <c r="G21" s="7">
        <f t="shared" si="9"/>
        <v>2.3320939275246531</v>
      </c>
      <c r="H21" s="7">
        <f t="shared" si="9"/>
        <v>-2.37200015084764</v>
      </c>
      <c r="I21" s="7">
        <f t="shared" si="9"/>
        <v>-2.5844255404068122</v>
      </c>
      <c r="J21" s="7">
        <f t="shared" si="9"/>
        <v>-0.41921108994279166</v>
      </c>
      <c r="K21" s="7">
        <f t="shared" si="9"/>
        <v>-3.5947463842769878</v>
      </c>
      <c r="L21" s="7">
        <f t="shared" si="9"/>
        <v>-1.6254893923997997</v>
      </c>
      <c r="M21" s="7">
        <f t="shared" si="9"/>
        <v>-3.6679068687120662</v>
      </c>
      <c r="N21" s="7">
        <f t="shared" si="9"/>
        <v>-4.1547277936962814</v>
      </c>
      <c r="O21" s="7">
        <f t="shared" si="9"/>
        <v>-0.84780317338577049</v>
      </c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topLeftCell="A3" zoomScaleNormal="100" workbookViewId="0">
      <selection activeCell="N18" sqref="N18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7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5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13">
        <v>20290</v>
      </c>
      <c r="H5" s="34">
        <v>15970</v>
      </c>
      <c r="I5" s="34">
        <v>16200</v>
      </c>
      <c r="J5" s="34">
        <v>14260</v>
      </c>
      <c r="K5" s="34">
        <v>14620</v>
      </c>
      <c r="L5" s="34">
        <v>25800</v>
      </c>
      <c r="M5" s="34">
        <v>22690</v>
      </c>
      <c r="N5" s="34">
        <v>20520</v>
      </c>
      <c r="O5" s="5">
        <v>230300</v>
      </c>
    </row>
    <row r="6" spans="1:16" ht="22.5" customHeight="1" x14ac:dyDescent="0.15">
      <c r="A6" s="46"/>
      <c r="B6" s="6" t="s">
        <v>33</v>
      </c>
      <c r="C6" s="14">
        <f t="shared" ref="C6:O6" si="0">C5/C4*100-100</f>
        <v>155.11669658886893</v>
      </c>
      <c r="D6" s="14">
        <f t="shared" si="0"/>
        <v>56.610576923076906</v>
      </c>
      <c r="E6" s="14">
        <f t="shared" si="0"/>
        <v>31.677018633540371</v>
      </c>
      <c r="F6" s="14">
        <f t="shared" si="0"/>
        <v>68.499073502161821</v>
      </c>
      <c r="G6" s="14">
        <f t="shared" si="0"/>
        <v>28.417721518987349</v>
      </c>
      <c r="H6" s="14">
        <f t="shared" si="0"/>
        <v>48.144712430426694</v>
      </c>
      <c r="I6" s="14">
        <f t="shared" si="0"/>
        <v>-0.1233045622687996</v>
      </c>
      <c r="J6" s="14">
        <f t="shared" si="0"/>
        <v>4.1636230825420171</v>
      </c>
      <c r="K6" s="14">
        <f t="shared" si="0"/>
        <v>28.697183098591552</v>
      </c>
      <c r="L6" s="14">
        <f t="shared" si="0"/>
        <v>32.375577219086694</v>
      </c>
      <c r="M6" s="14">
        <f t="shared" si="0"/>
        <v>5.9785147127510641</v>
      </c>
      <c r="N6" s="7">
        <f t="shared" si="0"/>
        <v>32.472562943834731</v>
      </c>
      <c r="O6" s="7">
        <f t="shared" si="0"/>
        <v>32.615455487734664</v>
      </c>
    </row>
    <row r="7" spans="1:16" ht="22.5" customHeight="1" x14ac:dyDescent="0.15">
      <c r="A7" s="44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5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13">
        <v>116680</v>
      </c>
      <c r="H8" s="34">
        <v>72310</v>
      </c>
      <c r="I8" s="34">
        <v>64320</v>
      </c>
      <c r="J8" s="34">
        <v>77210</v>
      </c>
      <c r="K8" s="34">
        <v>76220</v>
      </c>
      <c r="L8" s="34">
        <v>138950</v>
      </c>
      <c r="M8" s="34">
        <v>125650</v>
      </c>
      <c r="N8" s="34">
        <v>85860</v>
      </c>
      <c r="O8" s="5">
        <v>1119220</v>
      </c>
    </row>
    <row r="9" spans="1:16" ht="22.5" customHeight="1" x14ac:dyDescent="0.15">
      <c r="A9" s="46"/>
      <c r="B9" s="6" t="s">
        <v>33</v>
      </c>
      <c r="C9" s="14">
        <f t="shared" ref="C9:O9" si="1">C8/C7*100-100</f>
        <v>143.2010409889395</v>
      </c>
      <c r="D9" s="14">
        <f t="shared" si="1"/>
        <v>99.834619625137833</v>
      </c>
      <c r="E9" s="14">
        <f t="shared" si="1"/>
        <v>57.675544794188852</v>
      </c>
      <c r="F9" s="14">
        <f t="shared" si="1"/>
        <v>38.376078477721308</v>
      </c>
      <c r="G9" s="14">
        <f t="shared" si="1"/>
        <v>45.413758723828522</v>
      </c>
      <c r="H9" s="14">
        <f t="shared" si="1"/>
        <v>0.92114445219817753</v>
      </c>
      <c r="I9" s="14">
        <f t="shared" si="1"/>
        <v>-25.615820515785828</v>
      </c>
      <c r="J9" s="14">
        <f t="shared" si="1"/>
        <v>-3.5357321339330383</v>
      </c>
      <c r="K9" s="14">
        <f t="shared" si="1"/>
        <v>-2.231913801949716</v>
      </c>
      <c r="L9" s="14">
        <f t="shared" si="1"/>
        <v>37.984111221449837</v>
      </c>
      <c r="M9" s="14">
        <f t="shared" si="1"/>
        <v>14.591883264933884</v>
      </c>
      <c r="N9" s="7">
        <f t="shared" si="1"/>
        <v>-0.69396252602359709</v>
      </c>
      <c r="O9" s="7">
        <f t="shared" si="1"/>
        <v>23.433398769217192</v>
      </c>
    </row>
    <row r="10" spans="1:16" ht="22.5" customHeight="1" x14ac:dyDescent="0.15">
      <c r="A10" s="44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5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13">
        <v>47170</v>
      </c>
      <c r="H11" s="34">
        <v>47650</v>
      </c>
      <c r="I11" s="34">
        <v>44080</v>
      </c>
      <c r="J11" s="34">
        <v>32990</v>
      </c>
      <c r="K11" s="34">
        <v>32030</v>
      </c>
      <c r="L11" s="34">
        <v>64020</v>
      </c>
      <c r="M11" s="34">
        <v>59620</v>
      </c>
      <c r="N11" s="34">
        <v>57230</v>
      </c>
      <c r="O11" s="5">
        <v>580100</v>
      </c>
    </row>
    <row r="12" spans="1:16" ht="22.5" customHeight="1" x14ac:dyDescent="0.15">
      <c r="A12" s="46"/>
      <c r="B12" s="6" t="s">
        <v>33</v>
      </c>
      <c r="C12" s="14">
        <f t="shared" ref="C12:O12" si="2">C11/C10*100-100</f>
        <v>88.416485900216912</v>
      </c>
      <c r="D12" s="14">
        <f t="shared" si="2"/>
        <v>70.924195223260625</v>
      </c>
      <c r="E12" s="14">
        <f t="shared" si="2"/>
        <v>56.442618139125329</v>
      </c>
      <c r="F12" s="14">
        <f t="shared" si="2"/>
        <v>45.201238390092868</v>
      </c>
      <c r="G12" s="14">
        <f t="shared" si="2"/>
        <v>24.920550847457633</v>
      </c>
      <c r="H12" s="14">
        <f t="shared" si="2"/>
        <v>35.407786302926951</v>
      </c>
      <c r="I12" s="14">
        <f t="shared" si="2"/>
        <v>16.091651303660797</v>
      </c>
      <c r="J12" s="14">
        <f t="shared" si="2"/>
        <v>7.7400391900718404</v>
      </c>
      <c r="K12" s="14">
        <f t="shared" si="2"/>
        <v>-11.592602815346396</v>
      </c>
      <c r="L12" s="14">
        <f t="shared" si="2"/>
        <v>29.359466558900777</v>
      </c>
      <c r="M12" s="14">
        <f t="shared" si="2"/>
        <v>-4.3171240571336824</v>
      </c>
      <c r="N12" s="7">
        <f t="shared" si="2"/>
        <v>39.483304898854499</v>
      </c>
      <c r="O12" s="7">
        <f t="shared" si="2"/>
        <v>28.281108334623298</v>
      </c>
    </row>
    <row r="13" spans="1:16" ht="22.5" customHeight="1" x14ac:dyDescent="0.15">
      <c r="A13" s="44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5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13">
        <v>12860</v>
      </c>
      <c r="H14" s="34">
        <v>8500</v>
      </c>
      <c r="I14" s="34">
        <v>8550</v>
      </c>
      <c r="J14" s="34">
        <v>5900</v>
      </c>
      <c r="K14" s="34">
        <v>10030</v>
      </c>
      <c r="L14" s="34">
        <v>15770</v>
      </c>
      <c r="M14" s="34">
        <v>14650</v>
      </c>
      <c r="N14" s="34">
        <v>9950</v>
      </c>
      <c r="O14" s="5">
        <v>136510</v>
      </c>
    </row>
    <row r="15" spans="1:16" ht="22.5" customHeight="1" x14ac:dyDescent="0.15">
      <c r="A15" s="46"/>
      <c r="B15" s="6" t="s">
        <v>33</v>
      </c>
      <c r="C15" s="14">
        <f t="shared" ref="C15:O15" si="3">C14/C13*100-100</f>
        <v>37.520938023450583</v>
      </c>
      <c r="D15" s="14">
        <f t="shared" si="3"/>
        <v>-1.3043478260869534</v>
      </c>
      <c r="E15" s="14">
        <f t="shared" si="3"/>
        <v>40.819964349376107</v>
      </c>
      <c r="F15" s="14">
        <f t="shared" si="3"/>
        <v>19.430950728660662</v>
      </c>
      <c r="G15" s="14">
        <f t="shared" si="3"/>
        <v>17.442922374429216</v>
      </c>
      <c r="H15" s="14">
        <f t="shared" si="3"/>
        <v>-20.112781954887211</v>
      </c>
      <c r="I15" s="14">
        <f t="shared" si="3"/>
        <v>-23.932384341637018</v>
      </c>
      <c r="J15" s="14">
        <f t="shared" si="3"/>
        <v>-38.219895287958117</v>
      </c>
      <c r="K15" s="14">
        <f t="shared" si="3"/>
        <v>4.1536863966770596</v>
      </c>
      <c r="L15" s="14">
        <f t="shared" si="3"/>
        <v>18.393393393393382</v>
      </c>
      <c r="M15" s="14">
        <f t="shared" si="3"/>
        <v>-7.3371283997470016</v>
      </c>
      <c r="N15" s="7">
        <f t="shared" si="3"/>
        <v>1.6343207354443336</v>
      </c>
      <c r="O15" s="7">
        <f t="shared" si="3"/>
        <v>3.6286343277917013</v>
      </c>
    </row>
    <row r="16" spans="1:16" ht="22.5" customHeight="1" x14ac:dyDescent="0.15">
      <c r="A16" s="44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5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13">
        <v>197010</v>
      </c>
      <c r="H17" s="34">
        <v>144420</v>
      </c>
      <c r="I17" s="34">
        <v>133150</v>
      </c>
      <c r="J17" s="34">
        <v>130360</v>
      </c>
      <c r="K17" s="34">
        <v>132910</v>
      </c>
      <c r="L17" s="34">
        <v>244540</v>
      </c>
      <c r="M17" s="34">
        <v>222610</v>
      </c>
      <c r="N17" s="4">
        <v>173550</v>
      </c>
      <c r="O17" s="4">
        <v>2066130</v>
      </c>
    </row>
    <row r="18" spans="1:15" ht="22.5" customHeight="1" x14ac:dyDescent="0.15">
      <c r="A18" s="46"/>
      <c r="B18" s="6" t="s">
        <v>33</v>
      </c>
      <c r="C18" s="14">
        <f t="shared" ref="C18:H18" si="4">C17/C16*100-100</f>
        <v>115.23036889637228</v>
      </c>
      <c r="D18" s="14">
        <f t="shared" si="4"/>
        <v>74.531271383604746</v>
      </c>
      <c r="E18" s="14">
        <f t="shared" si="4"/>
        <v>51.872629582806582</v>
      </c>
      <c r="F18" s="14">
        <f t="shared" si="4"/>
        <v>41.631864364520368</v>
      </c>
      <c r="G18" s="14">
        <f t="shared" si="4"/>
        <v>36.094224924012167</v>
      </c>
      <c r="H18" s="14">
        <f t="shared" si="4"/>
        <v>12.599407453609857</v>
      </c>
      <c r="I18" s="14">
        <f>I17/I16*100-100</f>
        <v>-12.337876094542096</v>
      </c>
      <c r="J18" s="14">
        <f>J17/J16*100-100</f>
        <v>-2.6437640029872966</v>
      </c>
      <c r="K18" s="14">
        <f>K17/K16*100-100</f>
        <v>-1.671968632092927</v>
      </c>
      <c r="L18" s="14">
        <f>L17/L16*100-100</f>
        <v>33.62111360034973</v>
      </c>
      <c r="M18" s="14">
        <f t="shared" ref="M18:O18" si="5">M17/M16*100-100</f>
        <v>6.4203078688211122</v>
      </c>
      <c r="N18" s="7">
        <f t="shared" si="5"/>
        <v>13.594711349653082</v>
      </c>
      <c r="O18" s="7">
        <f t="shared" si="5"/>
        <v>24.141100976963841</v>
      </c>
    </row>
    <row r="19" spans="1:15" ht="22.5" customHeight="1" x14ac:dyDescent="0.15">
      <c r="A19" s="44" t="s">
        <v>20</v>
      </c>
      <c r="B19" s="2" t="s">
        <v>29</v>
      </c>
      <c r="C19" s="16">
        <v>11203840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40">
        <v>164462600</v>
      </c>
    </row>
    <row r="20" spans="1:15" ht="22.5" customHeight="1" x14ac:dyDescent="0.15">
      <c r="A20" s="45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13">
        <v>15859540</v>
      </c>
      <c r="H20" s="34">
        <v>14119970</v>
      </c>
      <c r="I20" s="34">
        <v>13979250</v>
      </c>
      <c r="J20" s="34">
        <v>13847260</v>
      </c>
      <c r="K20" s="34">
        <v>12570420</v>
      </c>
      <c r="L20" s="34">
        <v>16478810</v>
      </c>
      <c r="M20" s="34">
        <v>14529220</v>
      </c>
      <c r="N20" s="34">
        <v>15471010</v>
      </c>
      <c r="O20" s="5">
        <v>177868000</v>
      </c>
    </row>
    <row r="21" spans="1:15" ht="22.5" customHeight="1" x14ac:dyDescent="0.15">
      <c r="A21" s="46"/>
      <c r="B21" s="6" t="s">
        <v>33</v>
      </c>
      <c r="C21" s="14">
        <f t="shared" ref="C21:D21" si="6">C20/C19*100-100</f>
        <v>35.216140180509541</v>
      </c>
      <c r="D21" s="14">
        <f t="shared" si="6"/>
        <v>16.610720481219118</v>
      </c>
      <c r="E21" s="14">
        <f>E20/E19*100-100</f>
        <v>14.46947424540366</v>
      </c>
      <c r="F21" s="14">
        <f t="shared" ref="F21:G21" si="7">F20/F19*100-100</f>
        <v>20.391272313998357</v>
      </c>
      <c r="G21" s="14">
        <f t="shared" si="7"/>
        <v>16.653034685057094</v>
      </c>
      <c r="H21" s="14">
        <f>H20/H19*100-100</f>
        <v>5.2862457246013292</v>
      </c>
      <c r="I21" s="14">
        <f>I20/I19*100-100</f>
        <v>-4.1669066050230867</v>
      </c>
      <c r="J21" s="14">
        <f>J20/J19*100-100</f>
        <v>3.7885442743857709</v>
      </c>
      <c r="K21" s="14">
        <f>K20/K19*100-100</f>
        <v>1.2814862501077613</v>
      </c>
      <c r="L21" s="14">
        <f t="shared" ref="L21:O21" si="8">L20/L19*100-100</f>
        <v>3.7383112852518536</v>
      </c>
      <c r="M21" s="14">
        <f t="shared" si="8"/>
        <v>-3.7284851761737485</v>
      </c>
      <c r="N21" s="7">
        <f t="shared" si="8"/>
        <v>-2.2856836081829641</v>
      </c>
      <c r="O21" s="7">
        <f t="shared" si="8"/>
        <v>8.1510325143832034</v>
      </c>
    </row>
    <row r="22" spans="1:15" ht="22.5" customHeight="1" x14ac:dyDescent="0.15">
      <c r="O22" s="38" t="s">
        <v>37</v>
      </c>
    </row>
    <row r="23" spans="1:15" ht="22.5" customHeight="1" x14ac:dyDescent="0.15">
      <c r="O23" s="41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tabSelected="1" zoomScaleNormal="100" workbookViewId="0">
      <selection activeCell="S18" sqref="S18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7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34">
        <f>全体!G4-外国人!G4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5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>
        <f>全体!G5-外国人!G5</f>
        <v>222910</v>
      </c>
      <c r="H5" s="34">
        <f>全体!H5-外国人!H5</f>
        <v>162320</v>
      </c>
      <c r="I5" s="34">
        <f>全体!I5-外国人!I5</f>
        <v>212450</v>
      </c>
      <c r="J5" s="34">
        <f>全体!J5-外国人!J5</f>
        <v>268630</v>
      </c>
      <c r="K5" s="34">
        <f>全体!K5-外国人!K5</f>
        <v>198380</v>
      </c>
      <c r="L5" s="34">
        <f>全体!L5-外国人!L5</f>
        <v>210350</v>
      </c>
      <c r="M5" s="34">
        <f>全体!M5-外国人!M5</f>
        <v>222610</v>
      </c>
      <c r="N5" s="34">
        <f>全体!N5-外国人!N5</f>
        <v>184680</v>
      </c>
      <c r="O5" s="34">
        <f>全体!O5-外国人!O5</f>
        <v>2418340</v>
      </c>
    </row>
    <row r="6" spans="1:16" ht="22.5" customHeight="1" x14ac:dyDescent="0.15">
      <c r="A6" s="46"/>
      <c r="B6" s="6" t="s">
        <v>33</v>
      </c>
      <c r="C6" s="14">
        <f t="shared" ref="C6:H6" si="0">C5/C4*100-100</f>
        <v>6.2589194699286423</v>
      </c>
      <c r="D6" s="14">
        <f t="shared" si="0"/>
        <v>8.1755134702587355</v>
      </c>
      <c r="E6" s="14">
        <f t="shared" si="0"/>
        <v>-0.72128015285407798</v>
      </c>
      <c r="F6" s="14">
        <f t="shared" si="0"/>
        <v>8.8383444981045898</v>
      </c>
      <c r="G6" s="14">
        <f t="shared" si="0"/>
        <v>1.2123138394478588</v>
      </c>
      <c r="H6" s="14">
        <f t="shared" si="0"/>
        <v>2.6172714628903719</v>
      </c>
      <c r="I6" s="14">
        <f t="shared" ref="I6:J6" si="1">I5/I4*100-100</f>
        <v>17.785662804235741</v>
      </c>
      <c r="J6" s="14">
        <f t="shared" si="1"/>
        <v>2.8760723039215748</v>
      </c>
      <c r="K6" s="14">
        <f t="shared" ref="K6" si="2">K5/K4*100-100</f>
        <v>3.1778228532792383</v>
      </c>
      <c r="L6" s="14">
        <f>L5/L4*100-100</f>
        <v>-3.6108692663703437</v>
      </c>
      <c r="M6" s="14">
        <f>M5/M4*100-100</f>
        <v>-4.8634557032351751</v>
      </c>
      <c r="N6" s="7">
        <f t="shared" ref="N6:O6" si="3">N5/N4*100-100</f>
        <v>-8.1787898374185914</v>
      </c>
      <c r="O6" s="7">
        <f t="shared" si="3"/>
        <v>2.2748514516504343</v>
      </c>
    </row>
    <row r="7" spans="1:16" ht="22.5" customHeight="1" x14ac:dyDescent="0.15">
      <c r="A7" s="44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34">
        <f>全体!G7-外国人!G7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5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>
        <f>全体!G8-外国人!G8</f>
        <v>320230</v>
      </c>
      <c r="H8" s="34">
        <f>全体!H8-外国人!H8</f>
        <v>277980</v>
      </c>
      <c r="I8" s="34">
        <f>全体!I8-外国人!I8</f>
        <v>295190</v>
      </c>
      <c r="J8" s="34">
        <f>全体!J8-外国人!J8</f>
        <v>497010</v>
      </c>
      <c r="K8" s="34">
        <f>全体!K8-外国人!K8</f>
        <v>293130</v>
      </c>
      <c r="L8" s="34">
        <f>全体!L8-外国人!L8</f>
        <v>327460</v>
      </c>
      <c r="M8" s="34">
        <f>全体!M8-外国人!M8</f>
        <v>336240</v>
      </c>
      <c r="N8" s="34">
        <f>全体!N8-外国人!N8</f>
        <v>297720</v>
      </c>
      <c r="O8" s="34">
        <f>全体!O8-外国人!O8</f>
        <v>3733220</v>
      </c>
    </row>
    <row r="9" spans="1:16" ht="22.5" customHeight="1" x14ac:dyDescent="0.15">
      <c r="A9" s="46"/>
      <c r="B9" s="6" t="s">
        <v>33</v>
      </c>
      <c r="C9" s="14">
        <f t="shared" ref="C9:H9" si="4">C8/C7*100-100</f>
        <v>0.97582037996546944</v>
      </c>
      <c r="D9" s="14">
        <f t="shared" si="4"/>
        <v>-7.8668226945000157</v>
      </c>
      <c r="E9" s="14">
        <f t="shared" si="4"/>
        <v>-5.3691648583987046</v>
      </c>
      <c r="F9" s="14">
        <f t="shared" si="4"/>
        <v>-20.703216717539334</v>
      </c>
      <c r="G9" s="14">
        <f t="shared" si="4"/>
        <v>-0.82995261837663747</v>
      </c>
      <c r="H9" s="14">
        <f t="shared" si="4"/>
        <v>5.6556442417331709</v>
      </c>
      <c r="I9" s="14">
        <f t="shared" ref="I9:J9" si="5">I8/I7*100-100</f>
        <v>-3.6428921168597981</v>
      </c>
      <c r="J9" s="14">
        <f t="shared" si="5"/>
        <v>9.9871647340001886</v>
      </c>
      <c r="K9" s="14">
        <f t="shared" ref="K9:L9" si="6">K8/K7*100-100</f>
        <v>-16.035060582624382</v>
      </c>
      <c r="L9" s="14">
        <f t="shared" si="6"/>
        <v>-2.2857483886369039</v>
      </c>
      <c r="M9" s="14">
        <f>M8/M7*100-100</f>
        <v>-1.9308172431896367</v>
      </c>
      <c r="N9" s="7">
        <f t="shared" ref="N9:O9" si="7">N8/N7*100-100</f>
        <v>9.4800323600794343</v>
      </c>
      <c r="O9" s="7">
        <f t="shared" si="7"/>
        <v>-2.7802228136604867</v>
      </c>
    </row>
    <row r="10" spans="1:16" ht="22.5" customHeight="1" x14ac:dyDescent="0.15">
      <c r="A10" s="44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34">
        <f>全体!G10-外国人!G10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5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>
        <f>全体!G11-外国人!G11</f>
        <v>319300</v>
      </c>
      <c r="H11" s="34">
        <f>全体!H11-外国人!H11</f>
        <v>244560</v>
      </c>
      <c r="I11" s="34">
        <f>全体!I11-外国人!I11</f>
        <v>282250</v>
      </c>
      <c r="J11" s="34">
        <f>全体!J11-外国人!J11</f>
        <v>385520</v>
      </c>
      <c r="K11" s="34">
        <f>全体!K11-外国人!K11</f>
        <v>305010</v>
      </c>
      <c r="L11" s="34">
        <f>全体!L11-外国人!L11</f>
        <v>346870</v>
      </c>
      <c r="M11" s="34">
        <f>全体!M11-外国人!M11</f>
        <v>352420</v>
      </c>
      <c r="N11" s="34">
        <f>全体!N11-外国人!N11</f>
        <v>308300</v>
      </c>
      <c r="O11" s="34">
        <f>全体!O11-外国人!O11</f>
        <v>3761380</v>
      </c>
    </row>
    <row r="12" spans="1:16" ht="22.5" customHeight="1" x14ac:dyDescent="0.15">
      <c r="A12" s="46"/>
      <c r="B12" s="6" t="s">
        <v>33</v>
      </c>
      <c r="C12" s="14">
        <f t="shared" ref="C12:H12" si="8">C11/C10*100-100</f>
        <v>13.52413901556848</v>
      </c>
      <c r="D12" s="14">
        <f t="shared" si="8"/>
        <v>5.1666001957869696</v>
      </c>
      <c r="E12" s="14">
        <f t="shared" si="8"/>
        <v>-5.1943433901364955</v>
      </c>
      <c r="F12" s="14">
        <f t="shared" si="8"/>
        <v>-9.2932873177253441</v>
      </c>
      <c r="G12" s="14">
        <f t="shared" si="8"/>
        <v>-4.0536073800294474</v>
      </c>
      <c r="H12" s="14">
        <f t="shared" si="8"/>
        <v>-9.1800356506238927</v>
      </c>
      <c r="I12" s="14">
        <f t="shared" ref="I12:J12" si="9">I11/I10*100-100</f>
        <v>-12.586329709808297</v>
      </c>
      <c r="J12" s="14">
        <f t="shared" si="9"/>
        <v>-6.497538260047051</v>
      </c>
      <c r="K12" s="14">
        <f t="shared" ref="K12:L12" si="10">K11/K10*100-100</f>
        <v>-10.359724916240523</v>
      </c>
      <c r="L12" s="14">
        <f t="shared" si="10"/>
        <v>-1.947648123021267</v>
      </c>
      <c r="M12" s="14">
        <f>M11/M10*100-100</f>
        <v>-7.9795289571257086</v>
      </c>
      <c r="N12" s="7">
        <f t="shared" ref="N12:O12" si="11">N11/N10*100-100</f>
        <v>6.7151263412945639</v>
      </c>
      <c r="O12" s="7">
        <f t="shared" si="11"/>
        <v>-4.0603789755061115</v>
      </c>
    </row>
    <row r="13" spans="1:16" ht="22.5" customHeight="1" x14ac:dyDescent="0.15">
      <c r="A13" s="44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34">
        <f>全体!G13-外国人!G13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5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>
        <f>全体!G14-外国人!G14</f>
        <v>232770</v>
      </c>
      <c r="H14" s="34">
        <f>全体!H14-外国人!H14</f>
        <v>167700</v>
      </c>
      <c r="I14" s="34">
        <f>全体!I14-外国人!I14</f>
        <v>224000</v>
      </c>
      <c r="J14" s="34">
        <f>全体!J14-外国人!J14</f>
        <v>326300</v>
      </c>
      <c r="K14" s="34">
        <f>全体!K14-外国人!K14</f>
        <v>240220</v>
      </c>
      <c r="L14" s="34">
        <f>全体!L14-外国人!L14</f>
        <v>239870</v>
      </c>
      <c r="M14" s="34">
        <f>全体!M14-外国人!M14</f>
        <v>241160</v>
      </c>
      <c r="N14" s="34">
        <f>全体!N14-外国人!N14</f>
        <v>188150</v>
      </c>
      <c r="O14" s="34">
        <f>全体!O14-外国人!O14</f>
        <v>2618370</v>
      </c>
    </row>
    <row r="15" spans="1:16" ht="22.5" customHeight="1" x14ac:dyDescent="0.15">
      <c r="A15" s="46"/>
      <c r="B15" s="6" t="s">
        <v>33</v>
      </c>
      <c r="C15" s="14">
        <f t="shared" ref="C15:H15" si="12">C14/C13*100-100</f>
        <v>-3.0550262029537976</v>
      </c>
      <c r="D15" s="14">
        <f t="shared" si="12"/>
        <v>-7.0114126576748816</v>
      </c>
      <c r="E15" s="14">
        <f t="shared" si="12"/>
        <v>-18.433931484502438</v>
      </c>
      <c r="F15" s="14">
        <f t="shared" si="12"/>
        <v>-3.304187758858717</v>
      </c>
      <c r="G15" s="14">
        <f t="shared" si="12"/>
        <v>-7.3552238805970234</v>
      </c>
      <c r="H15" s="14">
        <f t="shared" si="12"/>
        <v>-7.3889993373094711</v>
      </c>
      <c r="I15" s="14">
        <f t="shared" ref="I15:J15" si="13">I14/I13*100-100</f>
        <v>-14.86126947928544</v>
      </c>
      <c r="J15" s="14">
        <f t="shared" si="13"/>
        <v>-5.5352903711423806</v>
      </c>
      <c r="K15" s="14">
        <f t="shared" ref="K15:L15" si="14">K14/K13*100-100</f>
        <v>2.3170627821790646</v>
      </c>
      <c r="L15" s="14">
        <f t="shared" si="14"/>
        <v>2.4647586501495056</v>
      </c>
      <c r="M15" s="14">
        <f>M14/M13*100-100</f>
        <v>-4.7964944139591807</v>
      </c>
      <c r="N15" s="7">
        <f t="shared" ref="N15:O15" si="15">N14/N13*100-100</f>
        <v>-3.670899037476957</v>
      </c>
      <c r="O15" s="7">
        <f t="shared" si="15"/>
        <v>-6.1613667396578791</v>
      </c>
    </row>
    <row r="16" spans="1:16" ht="22.5" customHeight="1" x14ac:dyDescent="0.15">
      <c r="A16" s="44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34">
        <f>全体!G16-外国人!G16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7" ht="22.5" customHeight="1" x14ac:dyDescent="0.15">
      <c r="A17" s="45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>
        <f>全体!G17-外国人!G17</f>
        <v>1095190</v>
      </c>
      <c r="H17" s="34">
        <f>全体!H17-外国人!H17</f>
        <v>852570</v>
      </c>
      <c r="I17" s="34">
        <f>全体!I17-外国人!I17</f>
        <v>1013880</v>
      </c>
      <c r="J17" s="34">
        <f>全体!J17-外国人!J17</f>
        <v>1477470</v>
      </c>
      <c r="K17" s="34">
        <f>全体!K17-外国人!K17</f>
        <v>1036720</v>
      </c>
      <c r="L17" s="34">
        <f>全体!L17-外国人!L17</f>
        <v>1124550</v>
      </c>
      <c r="M17" s="34">
        <f>全体!M17-外国人!M17</f>
        <v>1152410</v>
      </c>
      <c r="N17" s="34">
        <f>全体!N17-外国人!N17</f>
        <v>978860</v>
      </c>
      <c r="O17" s="34">
        <f>全体!O17-外国人!O17</f>
        <v>12531310</v>
      </c>
    </row>
    <row r="18" spans="1:17" ht="22.5" customHeight="1" x14ac:dyDescent="0.15">
      <c r="A18" s="46"/>
      <c r="B18" s="6" t="s">
        <v>33</v>
      </c>
      <c r="C18" s="14">
        <f t="shared" ref="C18:H18" si="16">C17/C16*100-100</f>
        <v>5.0859518370098442</v>
      </c>
      <c r="D18" s="14">
        <f t="shared" si="16"/>
        <v>-0.81940009841956396</v>
      </c>
      <c r="E18" s="14">
        <f t="shared" si="16"/>
        <v>-7.3773570730974285</v>
      </c>
      <c r="F18" s="14">
        <f t="shared" si="16"/>
        <v>-8.449679639629565</v>
      </c>
      <c r="G18" s="14">
        <f t="shared" si="16"/>
        <v>-2.8389180173706308</v>
      </c>
      <c r="H18" s="14">
        <f t="shared" si="16"/>
        <v>-2.1878298380065218</v>
      </c>
      <c r="I18" s="14">
        <f>I17/I16*100-100</f>
        <v>-5.4860030016872798</v>
      </c>
      <c r="J18" s="14">
        <f>J17/J16*100-100</f>
        <v>0.45895887728460139</v>
      </c>
      <c r="K18" s="14">
        <f>K17/K16*100-100</f>
        <v>-7.1397221500676267</v>
      </c>
      <c r="L18" s="14">
        <f>L17/L16*100-100</f>
        <v>-1.4589905362776108</v>
      </c>
      <c r="M18" s="14">
        <f>M17/M16*100-100</f>
        <v>-5.0068004780942204</v>
      </c>
      <c r="N18" s="7">
        <f t="shared" ref="N18:O18" si="17">N17/N16*100-100</f>
        <v>2.2553720475936672</v>
      </c>
      <c r="O18" s="7">
        <f t="shared" si="17"/>
        <v>-2.9738165088317174</v>
      </c>
    </row>
    <row r="19" spans="1:17" ht="22.5" customHeight="1" x14ac:dyDescent="0.15">
      <c r="A19" s="44" t="s">
        <v>20</v>
      </c>
      <c r="B19" s="2" t="s">
        <v>29</v>
      </c>
      <c r="C19" s="15">
        <f>全体!C19-外国人!C19</f>
        <v>34309770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全体!G19-外国人!G19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494601930</v>
      </c>
      <c r="Q19" s="39"/>
    </row>
    <row r="20" spans="1:17" ht="22.5" customHeight="1" x14ac:dyDescent="0.15">
      <c r="A20" s="45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3">
        <f>全体!G20-外国人!G20</f>
        <v>39775810</v>
      </c>
      <c r="H20" s="34">
        <f>全体!H20-外国人!H20</f>
        <v>35325810</v>
      </c>
      <c r="I20" s="34">
        <f>全体!I20-外国人!I20</f>
        <v>41767660</v>
      </c>
      <c r="J20" s="34">
        <f>全体!J20-外国人!J20</f>
        <v>52137520</v>
      </c>
      <c r="K20" s="34">
        <f>全体!K20-外国人!K20</f>
        <v>40534520</v>
      </c>
      <c r="L20" s="34">
        <f>全体!L20-外国人!L20</f>
        <v>42131720</v>
      </c>
      <c r="M20" s="34">
        <f>全体!M20-外国人!M20</f>
        <v>41461160</v>
      </c>
      <c r="N20" s="34">
        <f>全体!N20-外国人!N20</f>
        <v>38122580</v>
      </c>
      <c r="O20" s="34">
        <f>全体!O20-外国人!O20</f>
        <v>475608960</v>
      </c>
    </row>
    <row r="21" spans="1:17" ht="22.5" customHeight="1" x14ac:dyDescent="0.15">
      <c r="A21" s="46"/>
      <c r="B21" s="6" t="s">
        <v>33</v>
      </c>
      <c r="C21" s="14">
        <f t="shared" ref="C21:G21" si="18">C20/C19*100-100</f>
        <v>-1.6930163041023008</v>
      </c>
      <c r="D21" s="14">
        <f t="shared" si="18"/>
        <v>-7.4539135314074798</v>
      </c>
      <c r="E21" s="14">
        <f t="shared" si="18"/>
        <v>-4.4674580245539772</v>
      </c>
      <c r="F21" s="14">
        <f t="shared" si="18"/>
        <v>-5.2064356383148009</v>
      </c>
      <c r="G21" s="14">
        <f t="shared" si="18"/>
        <v>-2.4432471622048269</v>
      </c>
      <c r="H21" s="14">
        <f>H20/H19*100-100</f>
        <v>-5.1302096621289621</v>
      </c>
      <c r="I21" s="14">
        <f>I20/I19*100-100</f>
        <v>-2.043045780614321</v>
      </c>
      <c r="J21" s="14">
        <f>J20/J19*100-100</f>
        <v>-1.4800240964037528</v>
      </c>
      <c r="K21" s="14">
        <f>K20/K19*100-100</f>
        <v>-5.0129658192602733</v>
      </c>
      <c r="L21" s="14">
        <f t="shared" ref="L21" si="19">L20/L19*100-100</f>
        <v>-3.5755023573030655</v>
      </c>
      <c r="M21" s="14">
        <f>M20/M19*100-100</f>
        <v>-3.6466603904734285</v>
      </c>
      <c r="N21" s="7">
        <f t="shared" ref="N21:O21" si="20">N20/N19*100-100</f>
        <v>-4.8929894012256341</v>
      </c>
      <c r="O21" s="7">
        <f t="shared" si="20"/>
        <v>-3.8400517361507269</v>
      </c>
    </row>
    <row r="22" spans="1:17" ht="22.5" customHeight="1" x14ac:dyDescent="0.15">
      <c r="O22" s="42" t="s">
        <v>37</v>
      </c>
    </row>
    <row r="23" spans="1:17" ht="21" customHeight="1" x14ac:dyDescent="0.15">
      <c r="O23" s="43"/>
    </row>
    <row r="24" spans="1:17" ht="22.5" customHeight="1" x14ac:dyDescent="0.15"/>
    <row r="25" spans="1:17" ht="22.5" customHeight="1" x14ac:dyDescent="0.15"/>
    <row r="26" spans="1:17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4"/>
  <sheetViews>
    <sheetView zoomScaleNormal="100" workbookViewId="0">
      <selection activeCell="N17" sqref="N17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28</v>
      </c>
    </row>
    <row r="3" spans="1:16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6" ht="22.5" customHeight="1" x14ac:dyDescent="0.15">
      <c r="A4" s="47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21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6" ht="22.5" customHeight="1" x14ac:dyDescent="0.15">
      <c r="A5" s="45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>
        <v>59.7</v>
      </c>
      <c r="H5" s="21">
        <v>45.4</v>
      </c>
      <c r="I5" s="21">
        <v>51.9</v>
      </c>
      <c r="J5" s="21">
        <v>56.1</v>
      </c>
      <c r="K5" s="21">
        <v>50.1</v>
      </c>
      <c r="L5" s="21">
        <v>55.7</v>
      </c>
      <c r="M5" s="21">
        <v>58.1</v>
      </c>
      <c r="N5" s="21">
        <v>46</v>
      </c>
      <c r="O5" s="21">
        <v>52.5</v>
      </c>
      <c r="P5" s="48"/>
    </row>
    <row r="6" spans="1:16" ht="22.5" customHeight="1" x14ac:dyDescent="0.15">
      <c r="A6" s="46"/>
      <c r="B6" s="23" t="s">
        <v>35</v>
      </c>
      <c r="C6" s="26">
        <f t="shared" ref="C6:H6" si="0">C5-C4</f>
        <v>8.8000000000000043</v>
      </c>
      <c r="D6" s="32">
        <f t="shared" si="0"/>
        <v>3.6999999999999957</v>
      </c>
      <c r="E6" s="26">
        <f t="shared" si="0"/>
        <v>8.8999999999999986</v>
      </c>
      <c r="F6" s="26">
        <f t="shared" si="0"/>
        <v>5.6999999999999957</v>
      </c>
      <c r="G6" s="26">
        <f t="shared" si="0"/>
        <v>10.600000000000001</v>
      </c>
      <c r="H6" s="26">
        <f t="shared" si="0"/>
        <v>4</v>
      </c>
      <c r="I6" s="26">
        <f>I5-I4</f>
        <v>7</v>
      </c>
      <c r="J6" s="26">
        <f>J5-J4</f>
        <v>2.6000000000000014</v>
      </c>
      <c r="K6" s="26">
        <f>K5-K4</f>
        <v>2</v>
      </c>
      <c r="L6" s="26">
        <f>L5-L4</f>
        <v>-1.1999999999999957</v>
      </c>
      <c r="M6" s="26">
        <f t="shared" ref="M6:O6" si="1">M5-M4</f>
        <v>-2.6000000000000014</v>
      </c>
      <c r="N6" s="26">
        <f t="shared" si="1"/>
        <v>-0.89999999999999858</v>
      </c>
      <c r="O6" s="26">
        <f t="shared" si="1"/>
        <v>3.8999999999999986</v>
      </c>
    </row>
    <row r="7" spans="1:16" ht="22.5" customHeight="1" x14ac:dyDescent="0.15">
      <c r="A7" s="44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21">
        <v>52.4</v>
      </c>
      <c r="H7" s="35">
        <v>45</v>
      </c>
      <c r="I7" s="35">
        <v>51.4</v>
      </c>
      <c r="J7" s="35">
        <v>58.7</v>
      </c>
      <c r="K7" s="35">
        <v>55.8</v>
      </c>
      <c r="L7" s="21">
        <v>58.7</v>
      </c>
      <c r="M7" s="35">
        <v>62</v>
      </c>
      <c r="N7" s="35">
        <v>49.7</v>
      </c>
      <c r="O7" s="35">
        <v>52.9</v>
      </c>
    </row>
    <row r="8" spans="1:16" ht="22.5" customHeight="1" x14ac:dyDescent="0.15">
      <c r="A8" s="45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>
        <v>63.2</v>
      </c>
      <c r="H8" s="21">
        <v>53.6</v>
      </c>
      <c r="I8" s="21">
        <v>54.4</v>
      </c>
      <c r="J8" s="21">
        <v>69.400000000000006</v>
      </c>
      <c r="K8" s="21">
        <v>58.8</v>
      </c>
      <c r="L8" s="21">
        <v>66.900000000000006</v>
      </c>
      <c r="M8" s="21">
        <v>68.900000000000006</v>
      </c>
      <c r="N8" s="21">
        <v>56.6</v>
      </c>
      <c r="O8" s="21">
        <v>59.6</v>
      </c>
    </row>
    <row r="9" spans="1:16" ht="22.5" customHeight="1" x14ac:dyDescent="0.15">
      <c r="A9" s="46"/>
      <c r="B9" s="23" t="s">
        <v>35</v>
      </c>
      <c r="C9" s="25">
        <f t="shared" ref="C9:K9" si="2">C8-C7</f>
        <v>8.8999999999999986</v>
      </c>
      <c r="D9" s="33">
        <f t="shared" si="2"/>
        <v>6.3000000000000043</v>
      </c>
      <c r="E9" s="25">
        <f t="shared" si="2"/>
        <v>5.6000000000000014</v>
      </c>
      <c r="F9" s="26">
        <f t="shared" si="2"/>
        <v>1.8999999999999986</v>
      </c>
      <c r="G9" s="26">
        <f t="shared" si="2"/>
        <v>10.800000000000004</v>
      </c>
      <c r="H9" s="26">
        <f t="shared" si="2"/>
        <v>8.6000000000000014</v>
      </c>
      <c r="I9" s="26">
        <f t="shared" si="2"/>
        <v>3</v>
      </c>
      <c r="J9" s="26">
        <f t="shared" si="2"/>
        <v>10.700000000000003</v>
      </c>
      <c r="K9" s="26">
        <f t="shared" si="2"/>
        <v>3</v>
      </c>
      <c r="L9" s="26">
        <f>L8-L7</f>
        <v>8.2000000000000028</v>
      </c>
      <c r="M9" s="26">
        <f t="shared" ref="M9:O9" si="3">M8-M7</f>
        <v>6.9000000000000057</v>
      </c>
      <c r="N9" s="26">
        <f t="shared" si="3"/>
        <v>6.8999999999999986</v>
      </c>
      <c r="O9" s="26">
        <f t="shared" si="3"/>
        <v>6.7000000000000028</v>
      </c>
    </row>
    <row r="10" spans="1:16" ht="22.5" customHeight="1" x14ac:dyDescent="0.15">
      <c r="A10" s="44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21">
        <v>56.4</v>
      </c>
      <c r="H10" s="35">
        <v>49</v>
      </c>
      <c r="I10" s="35">
        <v>52.8</v>
      </c>
      <c r="J10" s="35">
        <v>56.4</v>
      </c>
      <c r="K10" s="35">
        <v>57.5</v>
      </c>
      <c r="L10" s="21">
        <v>60.6</v>
      </c>
      <c r="M10" s="35">
        <v>66.7</v>
      </c>
      <c r="N10" s="35">
        <v>51.9</v>
      </c>
      <c r="O10" s="35">
        <v>55.2</v>
      </c>
    </row>
    <row r="11" spans="1:16" ht="22.5" customHeight="1" x14ac:dyDescent="0.15">
      <c r="A11" s="45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21">
        <v>57.9</v>
      </c>
      <c r="H11" s="35">
        <v>49.5</v>
      </c>
      <c r="I11" s="35">
        <v>51.2</v>
      </c>
      <c r="J11" s="35">
        <v>56.8</v>
      </c>
      <c r="K11" s="35">
        <v>55.1</v>
      </c>
      <c r="L11" s="21">
        <v>64.2</v>
      </c>
      <c r="M11" s="35">
        <v>64.7</v>
      </c>
      <c r="N11" s="35">
        <v>54.5</v>
      </c>
      <c r="O11" s="35">
        <v>56.9</v>
      </c>
    </row>
    <row r="12" spans="1:16" ht="22.5" customHeight="1" x14ac:dyDescent="0.15">
      <c r="A12" s="46"/>
      <c r="B12" s="23" t="s">
        <v>35</v>
      </c>
      <c r="C12" s="24">
        <f t="shared" ref="C12:K12" si="4">C11-C10</f>
        <v>8.1000000000000014</v>
      </c>
      <c r="D12" s="31">
        <f t="shared" si="4"/>
        <v>5.0999999999999943</v>
      </c>
      <c r="E12" s="24">
        <f t="shared" si="4"/>
        <v>3.2999999999999972</v>
      </c>
      <c r="F12" s="26">
        <f t="shared" si="4"/>
        <v>3</v>
      </c>
      <c r="G12" s="26">
        <f t="shared" si="4"/>
        <v>1.5</v>
      </c>
      <c r="H12" s="26">
        <f t="shared" si="4"/>
        <v>0.5</v>
      </c>
      <c r="I12" s="26">
        <f t="shared" si="4"/>
        <v>-1.5999999999999943</v>
      </c>
      <c r="J12" s="26">
        <f t="shared" si="4"/>
        <v>0.39999999999999858</v>
      </c>
      <c r="K12" s="26">
        <f t="shared" si="4"/>
        <v>-2.3999999999999986</v>
      </c>
      <c r="L12" s="26">
        <f>L11-L10</f>
        <v>3.6000000000000014</v>
      </c>
      <c r="M12" s="26">
        <f t="shared" ref="M12:O12" si="5">M11-M10</f>
        <v>-2</v>
      </c>
      <c r="N12" s="26">
        <f t="shared" si="5"/>
        <v>2.6000000000000014</v>
      </c>
      <c r="O12" s="26">
        <f t="shared" si="5"/>
        <v>1.6999999999999957</v>
      </c>
    </row>
    <row r="13" spans="1:16" ht="22.5" customHeight="1" x14ac:dyDescent="0.15">
      <c r="A13" s="44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21">
        <v>48.6</v>
      </c>
      <c r="H13" s="35">
        <v>40.4</v>
      </c>
      <c r="I13" s="35">
        <v>49.2</v>
      </c>
      <c r="J13" s="35">
        <v>52.9</v>
      </c>
      <c r="K13" s="35">
        <v>48.6</v>
      </c>
      <c r="L13" s="21">
        <v>47.9</v>
      </c>
      <c r="M13" s="35">
        <v>53</v>
      </c>
      <c r="N13" s="35">
        <v>39.6</v>
      </c>
      <c r="O13" s="35">
        <v>46.4</v>
      </c>
    </row>
    <row r="14" spans="1:16" ht="22.5" customHeight="1" x14ac:dyDescent="0.15">
      <c r="A14" s="45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>
        <v>49.9</v>
      </c>
      <c r="H14" s="21">
        <v>41.3</v>
      </c>
      <c r="I14" s="21">
        <v>46.5</v>
      </c>
      <c r="J14" s="21">
        <v>57.6</v>
      </c>
      <c r="K14" s="21">
        <v>51.9</v>
      </c>
      <c r="L14" s="21">
        <v>53</v>
      </c>
      <c r="M14" s="21">
        <v>56.5</v>
      </c>
      <c r="N14" s="21">
        <v>42.4</v>
      </c>
      <c r="O14" s="21">
        <v>48.3</v>
      </c>
    </row>
    <row r="15" spans="1:16" ht="22.5" customHeight="1" x14ac:dyDescent="0.15">
      <c r="A15" s="46"/>
      <c r="B15" s="23" t="s">
        <v>35</v>
      </c>
      <c r="C15" s="26">
        <f t="shared" ref="C15:K15" si="6">C14-C13</f>
        <v>1.1000000000000014</v>
      </c>
      <c r="D15" s="32">
        <f t="shared" si="6"/>
        <v>2.3999999999999986</v>
      </c>
      <c r="E15" s="26">
        <f t="shared" si="6"/>
        <v>-1.2000000000000028</v>
      </c>
      <c r="F15" s="26">
        <f t="shared" si="6"/>
        <v>2.8000000000000043</v>
      </c>
      <c r="G15" s="26">
        <f t="shared" si="6"/>
        <v>1.2999999999999972</v>
      </c>
      <c r="H15" s="26">
        <f t="shared" si="6"/>
        <v>0.89999999999999858</v>
      </c>
      <c r="I15" s="26">
        <f t="shared" si="6"/>
        <v>-2.7000000000000028</v>
      </c>
      <c r="J15" s="26">
        <f t="shared" si="6"/>
        <v>4.7000000000000028</v>
      </c>
      <c r="K15" s="26">
        <f t="shared" si="6"/>
        <v>3.2999999999999972</v>
      </c>
      <c r="L15" s="26">
        <f>L14-L13</f>
        <v>5.1000000000000014</v>
      </c>
      <c r="M15" s="26">
        <f t="shared" ref="M15:O15" si="7">M14-M13</f>
        <v>3.5</v>
      </c>
      <c r="N15" s="26">
        <f>N14-N13</f>
        <v>2.7999999999999972</v>
      </c>
      <c r="O15" s="26">
        <f t="shared" si="7"/>
        <v>1.8999999999999986</v>
      </c>
    </row>
    <row r="16" spans="1:16" ht="22.5" customHeight="1" x14ac:dyDescent="0.15">
      <c r="A16" s="44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21">
        <v>52</v>
      </c>
      <c r="H16" s="35">
        <v>44.4</v>
      </c>
      <c r="I16" s="35">
        <v>50.1</v>
      </c>
      <c r="J16" s="35">
        <v>55.7</v>
      </c>
      <c r="K16" s="35">
        <v>53.2</v>
      </c>
      <c r="L16" s="21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5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21">
        <v>58.1</v>
      </c>
      <c r="H17" s="35">
        <v>48.1</v>
      </c>
      <c r="I17" s="35">
        <v>51.2</v>
      </c>
      <c r="J17" s="35">
        <v>60.6</v>
      </c>
      <c r="K17" s="35">
        <v>54.3</v>
      </c>
      <c r="L17" s="21">
        <v>60.7</v>
      </c>
      <c r="M17" s="35">
        <v>62.7</v>
      </c>
      <c r="N17" s="35">
        <v>50.8</v>
      </c>
      <c r="O17" s="35">
        <v>54.9</v>
      </c>
    </row>
    <row r="18" spans="1:15" ht="22.5" customHeight="1" x14ac:dyDescent="0.15">
      <c r="A18" s="46"/>
      <c r="B18" s="23" t="s">
        <v>35</v>
      </c>
      <c r="C18" s="25">
        <f t="shared" ref="C18:K18" si="8">C17-C16</f>
        <v>7</v>
      </c>
      <c r="D18" s="33">
        <f t="shared" si="8"/>
        <v>4.6000000000000014</v>
      </c>
      <c r="E18" s="26">
        <f t="shared" si="8"/>
        <v>4.3000000000000043</v>
      </c>
      <c r="F18" s="26">
        <f t="shared" si="8"/>
        <v>3</v>
      </c>
      <c r="G18" s="26">
        <f t="shared" si="8"/>
        <v>6.1000000000000014</v>
      </c>
      <c r="H18" s="26">
        <f t="shared" si="8"/>
        <v>3.7000000000000028</v>
      </c>
      <c r="I18" s="26">
        <f t="shared" si="8"/>
        <v>1.1000000000000014</v>
      </c>
      <c r="J18" s="26">
        <f t="shared" si="8"/>
        <v>4.8999999999999986</v>
      </c>
      <c r="K18" s="26">
        <f t="shared" si="8"/>
        <v>1.0999999999999943</v>
      </c>
      <c r="L18" s="26">
        <f>L17-L16</f>
        <v>4.1000000000000014</v>
      </c>
      <c r="M18" s="26">
        <f t="shared" ref="M18:O18" si="9">M17-M16</f>
        <v>1.6000000000000014</v>
      </c>
      <c r="N18" s="26">
        <f t="shared" si="9"/>
        <v>3.3999999999999986</v>
      </c>
      <c r="O18" s="26">
        <f t="shared" si="9"/>
        <v>3.6000000000000014</v>
      </c>
    </row>
    <row r="19" spans="1:15" ht="22.5" customHeight="1" x14ac:dyDescent="0.15">
      <c r="A19" s="44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21">
        <v>58.4</v>
      </c>
      <c r="H19" s="35">
        <v>57.3</v>
      </c>
      <c r="I19" s="35">
        <v>60.2</v>
      </c>
      <c r="J19" s="35">
        <v>63</v>
      </c>
      <c r="K19" s="35">
        <v>61</v>
      </c>
      <c r="L19" s="21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5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21">
        <v>61.8</v>
      </c>
      <c r="H20" s="35">
        <v>59</v>
      </c>
      <c r="I20" s="35">
        <v>61.4</v>
      </c>
      <c r="J20" s="35">
        <v>65.900000000000006</v>
      </c>
      <c r="K20" s="35">
        <v>63.2</v>
      </c>
      <c r="L20" s="21">
        <v>67.099999999999994</v>
      </c>
      <c r="M20" s="35">
        <v>65.7</v>
      </c>
      <c r="N20" s="35">
        <v>59.7</v>
      </c>
      <c r="O20" s="35">
        <v>61.8</v>
      </c>
    </row>
    <row r="21" spans="1:15" ht="22.5" customHeight="1" x14ac:dyDescent="0.15">
      <c r="A21" s="46"/>
      <c r="B21" s="23" t="s">
        <v>35</v>
      </c>
      <c r="C21" s="25">
        <f t="shared" ref="C21:F21" si="10">C20-C19</f>
        <v>4.3999999999999986</v>
      </c>
      <c r="D21" s="33">
        <f t="shared" si="10"/>
        <v>3</v>
      </c>
      <c r="E21" s="26">
        <f t="shared" si="10"/>
        <v>2.2999999999999972</v>
      </c>
      <c r="F21" s="26">
        <f t="shared" si="10"/>
        <v>2.8999999999999986</v>
      </c>
      <c r="G21" s="26">
        <f t="shared" ref="G21:O21" si="11">G20-G19</f>
        <v>3.3999999999999986</v>
      </c>
      <c r="H21" s="26">
        <f t="shared" si="11"/>
        <v>1.7000000000000028</v>
      </c>
      <c r="I21" s="26">
        <f t="shared" si="11"/>
        <v>1.1999999999999957</v>
      </c>
      <c r="J21" s="26">
        <f t="shared" si="11"/>
        <v>2.9000000000000057</v>
      </c>
      <c r="K21" s="26">
        <f t="shared" si="11"/>
        <v>2.2000000000000028</v>
      </c>
      <c r="L21" s="26">
        <f t="shared" si="11"/>
        <v>2.5</v>
      </c>
      <c r="M21" s="26">
        <f t="shared" si="11"/>
        <v>1</v>
      </c>
      <c r="N21" s="26">
        <f t="shared" si="11"/>
        <v>1</v>
      </c>
      <c r="O21" s="26">
        <f t="shared" si="11"/>
        <v>2.1999999999999957</v>
      </c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