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6統計表\"/>
    </mc:Choice>
  </mc:AlternateContent>
  <xr:revisionPtr revIDLastSave="0" documentId="13_ncr:1_{84C0A563-BE0E-4D44-82FE-58657A1150C7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C6" i="3" s="1"/>
  <c r="C21" i="2"/>
  <c r="C18" i="2"/>
  <c r="C15" i="2"/>
  <c r="C9" i="2"/>
  <c r="C6" i="2"/>
  <c r="C21" i="1"/>
  <c r="C18" i="1"/>
  <c r="C15" i="1"/>
  <c r="C12" i="1"/>
  <c r="C9" i="1"/>
  <c r="G19" i="3" l="1"/>
  <c r="G16" i="3"/>
  <c r="G13" i="3"/>
  <c r="F13" i="3"/>
  <c r="G10" i="3"/>
  <c r="G7" i="3"/>
  <c r="G4" i="3"/>
  <c r="C4" i="3" l="1"/>
  <c r="D4" i="3"/>
  <c r="E4" i="3"/>
  <c r="F4" i="3"/>
  <c r="H4" i="3"/>
  <c r="I4" i="3"/>
  <c r="J4" i="3"/>
  <c r="K4" i="3"/>
  <c r="L4" i="3"/>
  <c r="M4" i="3"/>
  <c r="N4" i="3"/>
  <c r="C17" i="3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21" i="4" l="1"/>
  <c r="C18" i="4"/>
  <c r="C15" i="4"/>
  <c r="C12" i="4"/>
  <c r="C9" i="4"/>
  <c r="C6" i="4"/>
  <c r="C12" i="2"/>
  <c r="C6" i="1"/>
  <c r="N7" i="3" l="1"/>
  <c r="N10" i="3"/>
  <c r="N13" i="3"/>
  <c r="N16" i="3"/>
  <c r="N19" i="3"/>
  <c r="C7" i="3" l="1"/>
  <c r="D7" i="3"/>
  <c r="E7" i="3"/>
  <c r="F7" i="3"/>
  <c r="H7" i="3"/>
  <c r="I7" i="3"/>
  <c r="J7" i="3"/>
  <c r="K7" i="3"/>
  <c r="L7" i="3"/>
  <c r="C10" i="3"/>
  <c r="D10" i="3"/>
  <c r="E10" i="3"/>
  <c r="F10" i="3"/>
  <c r="H10" i="3"/>
  <c r="I10" i="3"/>
  <c r="J10" i="3"/>
  <c r="K10" i="3"/>
  <c r="L10" i="3"/>
  <c r="C20" i="3" l="1"/>
  <c r="L19" i="3"/>
  <c r="K19" i="3"/>
  <c r="J19" i="3"/>
  <c r="I19" i="3"/>
  <c r="H19" i="3"/>
  <c r="F19" i="3"/>
  <c r="E19" i="3"/>
  <c r="D19" i="3"/>
  <c r="C19" i="3"/>
  <c r="L16" i="3"/>
  <c r="K16" i="3"/>
  <c r="J16" i="3"/>
  <c r="I16" i="3"/>
  <c r="H16" i="3"/>
  <c r="F16" i="3"/>
  <c r="E16" i="3"/>
  <c r="D16" i="3"/>
  <c r="C16" i="3"/>
  <c r="C14" i="3"/>
  <c r="L13" i="3"/>
  <c r="K13" i="3"/>
  <c r="J13" i="3"/>
  <c r="I13" i="3"/>
  <c r="H13" i="3"/>
  <c r="E13" i="3"/>
  <c r="D13" i="3"/>
  <c r="C13" i="3"/>
  <c r="C11" i="3"/>
  <c r="C8" i="3"/>
  <c r="C15" i="3" l="1"/>
  <c r="C12" i="3"/>
  <c r="C9" i="3"/>
  <c r="C18" i="3"/>
  <c r="C21" i="3"/>
</calcChain>
</file>

<file path=xl/sharedStrings.xml><?xml version="1.0" encoding="utf-8"?>
<sst xmlns="http://schemas.openxmlformats.org/spreadsheetml/2006/main" count="166" uniqueCount="43">
  <si>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</si>
  <si>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</si>
  <si>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</si>
  <si>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</si>
  <si>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</si>
  <si>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</si>
  <si>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</si>
  <si>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</si>
  <si>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</si>
  <si>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</si>
  <si>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</si>
  <si>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</si>
  <si>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</si>
  <si>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</si>
  <si>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</si>
  <si>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</si>
  <si>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</si>
  <si>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</si>
  <si>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</si>
  <si>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</si>
  <si>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</si>
  <si>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</si>
  <si>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</si>
  <si>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</si>
  <si>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</si>
  <si>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</si>
  <si>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</si>
  <si>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</si>
  <si>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</si>
  <si>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</si>
  <si>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</si>
  <si>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 xml:space="preserve"> </t>
    <phoneticPr fontId="3"/>
  </si>
  <si>
    <t>2026年（人泊）</t>
  </si>
  <si>
    <t>2026年（人泊）</t>
    <phoneticPr fontId="3"/>
  </si>
  <si>
    <t>対2025年比（％）</t>
  </si>
  <si>
    <t>対2025年比（％）</t>
    <phoneticPr fontId="3"/>
  </si>
  <si>
    <t>2025年（人泊）</t>
  </si>
  <si>
    <t>観光庁「宿泊旅行統計調査」（2025年･2026年第2次速報値）による。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24" eb="25">
      <t>ネン</t>
    </rPh>
    <rPh sb="25" eb="26">
      <t>ダイ</t>
    </rPh>
    <rPh sb="27" eb="28">
      <t>ジ</t>
    </rPh>
    <rPh sb="28" eb="31">
      <t>ソクホウチ</t>
    </rPh>
    <phoneticPr fontId="3"/>
  </si>
  <si>
    <t>2025年（％）</t>
  </si>
  <si>
    <t>2026年（％）</t>
  </si>
  <si>
    <t>2026年（％）</t>
    <phoneticPr fontId="3"/>
  </si>
  <si>
    <t>対2025年差（ポイント）</t>
  </si>
  <si>
    <t>対2025年差（ポイント）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</si>
</sst>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+0.0;\-0.0"/>
    <numFmt numFmtId="177" formatCode="0.0"/>
    <numFmt numFmtId="178" formatCode="0.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8" fontId="8" fillId="0" borderId="0" xfId="0" applyNumberFormat="1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topLeftCell="A6" zoomScaleNormal="100" workbookViewId="0">
      <selection activeCell="C18" sqref="C18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29</v>
      </c>
      <c r="C1" s="9" t="s">
        <v>31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7" t="s">
        <v>15</v>
      </c>
      <c r="B4" s="2" t="s">
        <v>30</v>
      </c>
      <c r="C4" s="4">
        <v>170570</v>
      </c>
      <c r="D4" s="4">
        <v>175250</v>
      </c>
      <c r="E4" s="4">
        <v>233280</v>
      </c>
      <c r="F4" s="4">
        <v>236870</v>
      </c>
      <c r="G4" s="4">
        <v>243200</v>
      </c>
      <c r="H4" s="4">
        <v>178290</v>
      </c>
      <c r="I4" s="4">
        <v>228650</v>
      </c>
      <c r="J4" s="4">
        <v>282890</v>
      </c>
      <c r="K4" s="4">
        <v>213000</v>
      </c>
      <c r="L4" s="4">
        <v>236150</v>
      </c>
      <c r="M4" s="4">
        <v>245300</v>
      </c>
      <c r="N4" s="4">
        <v>205200</v>
      </c>
      <c r="O4" s="4">
        <v>2648640</v>
      </c>
    </row>
    <row r="5" spans="1:16" ht="22.5" customHeight="1" x14ac:dyDescent="0.15">
      <c r="A5" s="45"/>
      <c r="B5" s="2" t="s">
        <v>33</v>
      </c>
      <c r="C5" s="5">
        <v>158490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2.5" customHeight="1" x14ac:dyDescent="0.15">
      <c r="A6" s="46"/>
      <c r="B6" s="6" t="s">
        <v>35</v>
      </c>
      <c r="C6" s="7">
        <f t="shared" ref="C6" si="0">C5/C4*100-100</f>
        <v>-7.0821363663012278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 ht="22.5" customHeight="1" x14ac:dyDescent="0.15">
      <c r="A7" s="44" t="s">
        <v>16</v>
      </c>
      <c r="B7" s="2" t="s">
        <v>30</v>
      </c>
      <c r="C7" s="4">
        <v>308620</v>
      </c>
      <c r="D7" s="4">
        <v>316570</v>
      </c>
      <c r="E7" s="4">
        <v>437840</v>
      </c>
      <c r="F7" s="4">
        <v>387260</v>
      </c>
      <c r="G7" s="4">
        <v>436910</v>
      </c>
      <c r="H7" s="4">
        <v>350290</v>
      </c>
      <c r="I7" s="4">
        <v>359510</v>
      </c>
      <c r="J7" s="4">
        <v>574220</v>
      </c>
      <c r="K7" s="4">
        <v>369350</v>
      </c>
      <c r="L7" s="4">
        <v>466410</v>
      </c>
      <c r="M7" s="4">
        <v>461890</v>
      </c>
      <c r="N7" s="4">
        <v>383580</v>
      </c>
      <c r="O7" s="4">
        <v>4852440</v>
      </c>
    </row>
    <row r="8" spans="1:16" ht="22.5" customHeight="1" x14ac:dyDescent="0.15">
      <c r="A8" s="45"/>
      <c r="B8" s="2" t="s">
        <v>33</v>
      </c>
      <c r="C8" s="5">
        <v>326510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 ht="22.5" customHeight="1" x14ac:dyDescent="0.15">
      <c r="A9" s="46"/>
      <c r="B9" s="6" t="s">
        <v>35</v>
      </c>
      <c r="C9" s="7">
        <f t="shared" ref="C9" si="1">C8/C7*100-100</f>
        <v>5.7967727302183931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ht="22.5" customHeight="1" x14ac:dyDescent="0.15">
      <c r="A10" s="44" t="s">
        <v>17</v>
      </c>
      <c r="B10" s="2" t="s">
        <v>36</v>
      </c>
      <c r="C10" s="4">
        <v>332190</v>
      </c>
      <c r="D10" s="4">
        <v>322980</v>
      </c>
      <c r="E10" s="4">
        <v>399900</v>
      </c>
      <c r="F10" s="4">
        <v>357400</v>
      </c>
      <c r="G10" s="4">
        <v>366470</v>
      </c>
      <c r="H10" s="4">
        <v>292210</v>
      </c>
      <c r="I10" s="4">
        <v>326330</v>
      </c>
      <c r="J10" s="4">
        <v>418510</v>
      </c>
      <c r="K10" s="4">
        <v>337040</v>
      </c>
      <c r="L10" s="4">
        <v>410890</v>
      </c>
      <c r="M10" s="4">
        <v>412040</v>
      </c>
      <c r="N10" s="4">
        <v>365530</v>
      </c>
      <c r="O10" s="4">
        <v>4341480</v>
      </c>
    </row>
    <row r="11" spans="1:16" ht="22.5" customHeight="1" x14ac:dyDescent="0.15">
      <c r="A11" s="45"/>
      <c r="B11" s="2" t="s">
        <v>32</v>
      </c>
      <c r="C11" s="5">
        <v>356080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ht="22.5" customHeight="1" x14ac:dyDescent="0.15">
      <c r="A12" s="46"/>
      <c r="B12" s="6" t="s">
        <v>34</v>
      </c>
      <c r="C12" s="7">
        <f t="shared" ref="C12" si="2">C11/C10*100-100</f>
        <v>7.1916674192480201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ht="22.5" customHeight="1" x14ac:dyDescent="0.15">
      <c r="A13" s="44" t="s">
        <v>18</v>
      </c>
      <c r="B13" s="2" t="s">
        <v>30</v>
      </c>
      <c r="C13" s="4">
        <v>171000</v>
      </c>
      <c r="D13" s="4">
        <v>179370</v>
      </c>
      <c r="E13" s="4">
        <v>230800</v>
      </c>
      <c r="F13" s="4">
        <v>227330</v>
      </c>
      <c r="G13" s="4">
        <v>245630</v>
      </c>
      <c r="H13" s="4">
        <v>176200</v>
      </c>
      <c r="I13" s="4">
        <v>232550</v>
      </c>
      <c r="J13" s="4">
        <v>332200</v>
      </c>
      <c r="K13" s="4">
        <v>250250</v>
      </c>
      <c r="L13" s="4">
        <v>255640</v>
      </c>
      <c r="M13" s="4">
        <v>255810</v>
      </c>
      <c r="N13" s="4">
        <v>198100</v>
      </c>
      <c r="O13" s="4">
        <v>2754880</v>
      </c>
    </row>
    <row r="14" spans="1:16" ht="22.5" customHeight="1" x14ac:dyDescent="0.15">
      <c r="A14" s="45"/>
      <c r="B14" s="2" t="s">
        <v>33</v>
      </c>
      <c r="C14" s="5">
        <v>213900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ht="22.5" customHeight="1" x14ac:dyDescent="0.15">
      <c r="A15" s="46"/>
      <c r="B15" s="6" t="s">
        <v>35</v>
      </c>
      <c r="C15" s="7">
        <f t="shared" ref="C15" si="3">C14/C13*100-100</f>
        <v>25.087719298245602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6" ht="22.5" customHeight="1" x14ac:dyDescent="0.15">
      <c r="A16" s="44" t="s">
        <v>19</v>
      </c>
      <c r="B16" s="2" t="s">
        <v>36</v>
      </c>
      <c r="C16" s="4">
        <v>982380</v>
      </c>
      <c r="D16" s="4">
        <v>994180</v>
      </c>
      <c r="E16" s="4">
        <v>1301820</v>
      </c>
      <c r="F16" s="4">
        <v>1208850</v>
      </c>
      <c r="G16" s="4">
        <v>1292200</v>
      </c>
      <c r="H16" s="4">
        <v>996990</v>
      </c>
      <c r="I16" s="4">
        <v>1147030</v>
      </c>
      <c r="J16" s="4">
        <v>1607830</v>
      </c>
      <c r="K16" s="4">
        <v>1169630</v>
      </c>
      <c r="L16" s="4">
        <v>1369090</v>
      </c>
      <c r="M16" s="4">
        <v>1375020</v>
      </c>
      <c r="N16" s="4">
        <v>1152410</v>
      </c>
      <c r="O16" s="4">
        <v>14597440</v>
      </c>
    </row>
    <row r="17" spans="1:17" ht="22.5" customHeight="1" x14ac:dyDescent="0.15">
      <c r="A17" s="45"/>
      <c r="B17" s="2" t="s">
        <v>32</v>
      </c>
      <c r="C17" s="5">
        <v>1054990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28"/>
    </row>
    <row r="18" spans="1:17" ht="22.5" customHeight="1" x14ac:dyDescent="0.15">
      <c r="A18" s="46"/>
      <c r="B18" s="6" t="s">
        <v>34</v>
      </c>
      <c r="C18" s="7">
        <f t="shared" ref="C18" si="4">C17/C16*100-100</f>
        <v>7.3912335348846625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7" ht="22.5" customHeight="1" x14ac:dyDescent="0.15">
      <c r="A19" s="44" t="s">
        <v>20</v>
      </c>
      <c r="B19" s="2" t="s">
        <v>36</v>
      </c>
      <c r="C19" s="8">
        <v>48878300</v>
      </c>
      <c r="D19" s="4">
        <v>47933890</v>
      </c>
      <c r="E19" s="4">
        <v>55507260</v>
      </c>
      <c r="F19" s="4">
        <v>53045240</v>
      </c>
      <c r="G19" s="4">
        <v>55635350</v>
      </c>
      <c r="H19" s="4">
        <v>49445780</v>
      </c>
      <c r="I19" s="4">
        <v>55746910</v>
      </c>
      <c r="J19" s="4">
        <v>65984780</v>
      </c>
      <c r="K19" s="4">
        <v>53104940</v>
      </c>
      <c r="L19" s="4">
        <v>58610530</v>
      </c>
      <c r="M19" s="4">
        <v>55990380</v>
      </c>
      <c r="N19" s="4">
        <v>53593590</v>
      </c>
      <c r="O19" s="4">
        <v>653476960</v>
      </c>
    </row>
    <row r="20" spans="1:17" ht="22.5" customHeight="1" x14ac:dyDescent="0.15">
      <c r="A20" s="45"/>
      <c r="B20" s="2" t="s">
        <v>32</v>
      </c>
      <c r="C20" s="5">
        <v>45462800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7" ht="22.5" customHeight="1" x14ac:dyDescent="0.15">
      <c r="A21" s="46"/>
      <c r="B21" s="6" t="s">
        <v>34</v>
      </c>
      <c r="C21" s="7">
        <f t="shared" ref="C21" si="5">C20/C19*100-100</f>
        <v>-6.9877634860459494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topLeftCell="A5" zoomScaleNormal="100" workbookViewId="0">
      <selection activeCell="C21" sqref="C21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7" t="s">
        <v>15</v>
      </c>
      <c r="B4" s="2" t="s">
        <v>36</v>
      </c>
      <c r="C4" s="34">
        <v>14210</v>
      </c>
      <c r="D4" s="4">
        <v>13030</v>
      </c>
      <c r="E4" s="34">
        <v>25440</v>
      </c>
      <c r="F4" s="34">
        <v>27280</v>
      </c>
      <c r="G4" s="34">
        <v>20290</v>
      </c>
      <c r="H4" s="34">
        <v>15970</v>
      </c>
      <c r="I4" s="34">
        <v>16200</v>
      </c>
      <c r="J4" s="34">
        <v>14260</v>
      </c>
      <c r="K4" s="34">
        <v>14620</v>
      </c>
      <c r="L4" s="34">
        <v>25800</v>
      </c>
      <c r="M4" s="34">
        <v>22690</v>
      </c>
      <c r="N4" s="34">
        <v>20520</v>
      </c>
      <c r="O4" s="34">
        <v>230300</v>
      </c>
    </row>
    <row r="5" spans="1:16" ht="22.5" customHeight="1" x14ac:dyDescent="0.15">
      <c r="A5" s="45"/>
      <c r="B5" s="2" t="s">
        <v>32</v>
      </c>
      <c r="C5" s="34">
        <v>12460</v>
      </c>
      <c r="D5" s="4"/>
      <c r="E5" s="34"/>
      <c r="F5" s="34"/>
      <c r="G5" s="13"/>
      <c r="H5" s="34"/>
      <c r="I5" s="34"/>
      <c r="J5" s="34"/>
      <c r="K5" s="34"/>
      <c r="L5" s="34"/>
      <c r="M5" s="34"/>
      <c r="N5" s="34"/>
      <c r="O5" s="5"/>
    </row>
    <row r="6" spans="1:16" ht="22.5" customHeight="1" x14ac:dyDescent="0.15">
      <c r="A6" s="46"/>
      <c r="B6" s="6" t="s">
        <v>34</v>
      </c>
      <c r="C6" s="14">
        <f t="shared" ref="C6" si="0">C5/C4*100-100</f>
        <v>-12.315270935960584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7"/>
      <c r="O6" s="7"/>
    </row>
    <row r="7" spans="1:16" ht="22.5" customHeight="1" x14ac:dyDescent="0.15">
      <c r="A7" s="44" t="s">
        <v>16</v>
      </c>
      <c r="B7" s="2" t="s">
        <v>36</v>
      </c>
      <c r="C7" s="34">
        <v>74760</v>
      </c>
      <c r="D7" s="4">
        <v>72500</v>
      </c>
      <c r="E7" s="34">
        <v>97680</v>
      </c>
      <c r="F7" s="34">
        <v>117080</v>
      </c>
      <c r="G7" s="34">
        <v>116680</v>
      </c>
      <c r="H7" s="34">
        <v>72310</v>
      </c>
      <c r="I7" s="34">
        <v>64320</v>
      </c>
      <c r="J7" s="34">
        <v>77210</v>
      </c>
      <c r="K7" s="34">
        <v>76220</v>
      </c>
      <c r="L7" s="34">
        <v>138950</v>
      </c>
      <c r="M7" s="34">
        <v>125650</v>
      </c>
      <c r="N7" s="34">
        <v>85860</v>
      </c>
      <c r="O7" s="34">
        <v>1119220</v>
      </c>
    </row>
    <row r="8" spans="1:16" ht="22.5" customHeight="1" x14ac:dyDescent="0.15">
      <c r="A8" s="45"/>
      <c r="B8" s="2" t="s">
        <v>32</v>
      </c>
      <c r="C8" s="34">
        <v>69760</v>
      </c>
      <c r="D8" s="4"/>
      <c r="E8" s="34"/>
      <c r="F8" s="34"/>
      <c r="G8" s="13"/>
      <c r="H8" s="34"/>
      <c r="I8" s="34"/>
      <c r="J8" s="34"/>
      <c r="K8" s="34"/>
      <c r="L8" s="34"/>
      <c r="M8" s="34"/>
      <c r="N8" s="34"/>
      <c r="O8" s="5"/>
    </row>
    <row r="9" spans="1:16" ht="22.5" customHeight="1" x14ac:dyDescent="0.15">
      <c r="A9" s="46"/>
      <c r="B9" s="6" t="s">
        <v>34</v>
      </c>
      <c r="C9" s="14">
        <f t="shared" ref="C9" si="1">C8/C7*100-100</f>
        <v>-6.6880684858212902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7"/>
      <c r="O9" s="7"/>
    </row>
    <row r="10" spans="1:16" ht="22.5" customHeight="1" x14ac:dyDescent="0.15">
      <c r="A10" s="44" t="s">
        <v>17</v>
      </c>
      <c r="B10" s="2" t="s">
        <v>30</v>
      </c>
      <c r="C10" s="34">
        <v>43430</v>
      </c>
      <c r="D10" s="4">
        <v>32920</v>
      </c>
      <c r="E10" s="34">
        <v>53300</v>
      </c>
      <c r="F10" s="34">
        <v>65660</v>
      </c>
      <c r="G10" s="13">
        <v>47170</v>
      </c>
      <c r="H10" s="34">
        <v>47650</v>
      </c>
      <c r="I10" s="34">
        <v>44080</v>
      </c>
      <c r="J10" s="34">
        <v>32990</v>
      </c>
      <c r="K10" s="34">
        <v>32030</v>
      </c>
      <c r="L10" s="34">
        <v>64020</v>
      </c>
      <c r="M10" s="34">
        <v>59620</v>
      </c>
      <c r="N10" s="34">
        <v>57230</v>
      </c>
      <c r="O10" s="5">
        <v>580100</v>
      </c>
    </row>
    <row r="11" spans="1:16" ht="22.5" customHeight="1" x14ac:dyDescent="0.15">
      <c r="A11" s="45"/>
      <c r="B11" s="2" t="s">
        <v>33</v>
      </c>
      <c r="C11" s="34">
        <v>47820</v>
      </c>
      <c r="D11" s="4"/>
      <c r="E11" s="34"/>
      <c r="F11" s="34"/>
      <c r="G11" s="13"/>
      <c r="H11" s="34"/>
      <c r="I11" s="34"/>
      <c r="J11" s="34"/>
      <c r="K11" s="34"/>
      <c r="L11" s="34"/>
      <c r="M11" s="34"/>
      <c r="N11" s="34"/>
      <c r="O11" s="5"/>
    </row>
    <row r="12" spans="1:16" ht="22.5" customHeight="1" x14ac:dyDescent="0.15">
      <c r="A12" s="46"/>
      <c r="B12" s="6" t="s">
        <v>35</v>
      </c>
      <c r="C12" s="14">
        <f t="shared" ref="C12" si="2">C11/C10*100-100</f>
        <v>10.108220124338004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7"/>
      <c r="O12" s="7"/>
    </row>
    <row r="13" spans="1:16" ht="22.5" customHeight="1" x14ac:dyDescent="0.15">
      <c r="A13" s="44" t="s">
        <v>18</v>
      </c>
      <c r="B13" s="2" t="s">
        <v>36</v>
      </c>
      <c r="C13" s="34">
        <v>8210</v>
      </c>
      <c r="D13" s="4">
        <v>9080</v>
      </c>
      <c r="E13" s="34">
        <v>15800</v>
      </c>
      <c r="F13" s="34">
        <v>17210</v>
      </c>
      <c r="G13" s="34">
        <v>12860</v>
      </c>
      <c r="H13" s="34">
        <v>8500</v>
      </c>
      <c r="I13" s="34">
        <v>8550</v>
      </c>
      <c r="J13" s="34">
        <v>5900</v>
      </c>
      <c r="K13" s="34">
        <v>10030</v>
      </c>
      <c r="L13" s="34">
        <v>15770</v>
      </c>
      <c r="M13" s="34">
        <v>14650</v>
      </c>
      <c r="N13" s="34">
        <v>9950</v>
      </c>
      <c r="O13" s="34">
        <v>136510</v>
      </c>
    </row>
    <row r="14" spans="1:16" ht="22.5" customHeight="1" x14ac:dyDescent="0.15">
      <c r="A14" s="45"/>
      <c r="B14" s="2" t="s">
        <v>32</v>
      </c>
      <c r="C14" s="34">
        <v>14940</v>
      </c>
      <c r="D14" s="4"/>
      <c r="E14" s="34"/>
      <c r="F14" s="34"/>
      <c r="G14" s="13"/>
      <c r="H14" s="34"/>
      <c r="I14" s="34"/>
      <c r="J14" s="34"/>
      <c r="K14" s="34"/>
      <c r="L14" s="34"/>
      <c r="M14" s="34"/>
      <c r="N14" s="34"/>
      <c r="O14" s="5"/>
    </row>
    <row r="15" spans="1:16" ht="22.5" customHeight="1" x14ac:dyDescent="0.15">
      <c r="A15" s="46"/>
      <c r="B15" s="6" t="s">
        <v>34</v>
      </c>
      <c r="C15" s="14">
        <f t="shared" ref="C15" si="3">C14/C13*100-100</f>
        <v>81.973203410475037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7"/>
      <c r="O15" s="7"/>
    </row>
    <row r="16" spans="1:16" ht="22.5" customHeight="1" x14ac:dyDescent="0.15">
      <c r="A16" s="44" t="s">
        <v>19</v>
      </c>
      <c r="B16" s="2" t="s">
        <v>36</v>
      </c>
      <c r="C16" s="34">
        <v>140610</v>
      </c>
      <c r="D16" s="4">
        <v>127530</v>
      </c>
      <c r="E16" s="34">
        <v>192210</v>
      </c>
      <c r="F16" s="34">
        <v>227220</v>
      </c>
      <c r="G16" s="34">
        <v>197010</v>
      </c>
      <c r="H16" s="34">
        <v>144420</v>
      </c>
      <c r="I16" s="34">
        <v>133150</v>
      </c>
      <c r="J16" s="34">
        <v>130360</v>
      </c>
      <c r="K16" s="34">
        <v>132910</v>
      </c>
      <c r="L16" s="34">
        <v>244540</v>
      </c>
      <c r="M16" s="34">
        <v>222610</v>
      </c>
      <c r="N16" s="34">
        <v>173550</v>
      </c>
      <c r="O16" s="34">
        <v>2066130</v>
      </c>
    </row>
    <row r="17" spans="1:15" ht="22.5" customHeight="1" x14ac:dyDescent="0.15">
      <c r="A17" s="45"/>
      <c r="B17" s="2" t="s">
        <v>32</v>
      </c>
      <c r="C17" s="34">
        <v>144980</v>
      </c>
      <c r="D17" s="4"/>
      <c r="E17" s="34"/>
      <c r="F17" s="34"/>
      <c r="G17" s="13"/>
      <c r="H17" s="34"/>
      <c r="I17" s="34"/>
      <c r="J17" s="34"/>
      <c r="K17" s="34"/>
      <c r="L17" s="34"/>
      <c r="M17" s="34"/>
      <c r="N17" s="34"/>
      <c r="O17" s="5"/>
    </row>
    <row r="18" spans="1:15" ht="22.5" customHeight="1" x14ac:dyDescent="0.15">
      <c r="A18" s="46"/>
      <c r="B18" s="6" t="s">
        <v>34</v>
      </c>
      <c r="C18" s="14">
        <f t="shared" ref="C18" si="4">C17/C16*100-100</f>
        <v>3.107887063508997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7"/>
      <c r="O18" s="7"/>
    </row>
    <row r="19" spans="1:15" ht="22.5" customHeight="1" x14ac:dyDescent="0.15">
      <c r="A19" s="44" t="s">
        <v>20</v>
      </c>
      <c r="B19" s="2" t="s">
        <v>36</v>
      </c>
      <c r="C19" s="16">
        <v>15149400</v>
      </c>
      <c r="D19" s="4">
        <v>13760100</v>
      </c>
      <c r="E19" s="34">
        <v>14815040</v>
      </c>
      <c r="F19" s="34">
        <v>17287970</v>
      </c>
      <c r="G19" s="34">
        <v>15859540</v>
      </c>
      <c r="H19" s="34">
        <v>14119970</v>
      </c>
      <c r="I19" s="34">
        <v>13979250</v>
      </c>
      <c r="J19" s="34">
        <v>13847260</v>
      </c>
      <c r="K19" s="34">
        <v>12570420</v>
      </c>
      <c r="L19" s="34">
        <v>16478810</v>
      </c>
      <c r="M19" s="34">
        <v>14529220</v>
      </c>
      <c r="N19" s="34">
        <v>15471010</v>
      </c>
      <c r="O19" s="40">
        <v>177868000</v>
      </c>
    </row>
    <row r="20" spans="1:15" ht="22.5" customHeight="1" x14ac:dyDescent="0.15">
      <c r="A20" s="45"/>
      <c r="B20" s="2" t="s">
        <v>32</v>
      </c>
      <c r="C20" s="34">
        <v>12833880</v>
      </c>
      <c r="D20" s="4"/>
      <c r="E20" s="34"/>
      <c r="F20" s="34"/>
      <c r="G20" s="13"/>
      <c r="H20" s="34"/>
      <c r="I20" s="34"/>
      <c r="J20" s="34"/>
      <c r="K20" s="34"/>
      <c r="L20" s="34"/>
      <c r="M20" s="34"/>
      <c r="N20" s="34"/>
      <c r="O20" s="5"/>
    </row>
    <row r="21" spans="1:15" ht="22.5" customHeight="1" x14ac:dyDescent="0.15">
      <c r="A21" s="46"/>
      <c r="B21" s="6" t="s">
        <v>34</v>
      </c>
      <c r="C21" s="14">
        <f t="shared" ref="C21" si="5">C20/C19*100-100</f>
        <v>-15.284565725375259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7"/>
      <c r="O21" s="7"/>
    </row>
    <row r="22" spans="1:15" ht="22.5" customHeight="1" x14ac:dyDescent="0.15">
      <c r="O22" s="38" t="s">
        <v>37</v>
      </c>
    </row>
    <row r="23" spans="1:15" ht="22.5" customHeight="1" x14ac:dyDescent="0.15">
      <c r="O23" s="41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topLeftCell="A4" zoomScaleNormal="100" workbookViewId="0">
      <selection activeCell="N16" sqref="N16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7" t="s">
        <v>15</v>
      </c>
      <c r="B4" s="2" t="s">
        <v>36</v>
      </c>
      <c r="C4" s="34">
        <f>全体!C4-外国人!C4</f>
        <v>156360</v>
      </c>
      <c r="D4" s="34">
        <f>全体!D4-外国人!D4</f>
        <v>162220</v>
      </c>
      <c r="E4" s="34">
        <f>全体!E4-外国人!E4</f>
        <v>207840</v>
      </c>
      <c r="F4" s="34">
        <f>全体!F4-外国人!F4</f>
        <v>209590</v>
      </c>
      <c r="G4" s="34">
        <f>全体!G4-外国人!G4</f>
        <v>222910</v>
      </c>
      <c r="H4" s="34">
        <f>全体!H4-外国人!H4</f>
        <v>162320</v>
      </c>
      <c r="I4" s="34">
        <f>全体!I4-外国人!I4</f>
        <v>212450</v>
      </c>
      <c r="J4" s="34">
        <f>全体!J4-外国人!J4</f>
        <v>268630</v>
      </c>
      <c r="K4" s="34">
        <f>全体!K4-外国人!K4</f>
        <v>198380</v>
      </c>
      <c r="L4" s="34">
        <f>全体!L4-外国人!L4</f>
        <v>210350</v>
      </c>
      <c r="M4" s="34">
        <f>全体!M4-外国人!M4</f>
        <v>222610</v>
      </c>
      <c r="N4" s="34">
        <f>全体!N4-外国人!N4</f>
        <v>184680</v>
      </c>
      <c r="O4" s="34">
        <f>全体!O4-外国人!O4</f>
        <v>2418340</v>
      </c>
    </row>
    <row r="5" spans="1:16" ht="22.5" customHeight="1" x14ac:dyDescent="0.15">
      <c r="A5" s="45"/>
      <c r="B5" s="2" t="s">
        <v>32</v>
      </c>
      <c r="C5" s="13">
        <f>全体!C5-外国人!C5</f>
        <v>146030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6" ht="22.5" customHeight="1" x14ac:dyDescent="0.15">
      <c r="A6" s="46"/>
      <c r="B6" s="6" t="s">
        <v>34</v>
      </c>
      <c r="C6" s="14">
        <f t="shared" ref="C6" si="0">C5/C4*100-100</f>
        <v>-6.6065489895113814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7"/>
      <c r="O6" s="7"/>
    </row>
    <row r="7" spans="1:16" ht="22.5" customHeight="1" x14ac:dyDescent="0.15">
      <c r="A7" s="44" t="s">
        <v>16</v>
      </c>
      <c r="B7" s="2" t="s">
        <v>36</v>
      </c>
      <c r="C7" s="34">
        <f>全体!C7-外国人!C7</f>
        <v>233860</v>
      </c>
      <c r="D7" s="34">
        <f>全体!D7-外国人!D7</f>
        <v>244070</v>
      </c>
      <c r="E7" s="34">
        <f>全体!E7-外国人!E7</f>
        <v>340160</v>
      </c>
      <c r="F7" s="34">
        <f>全体!F7-外国人!F7</f>
        <v>270180</v>
      </c>
      <c r="G7" s="34">
        <f>全体!G7-外国人!G7</f>
        <v>320230</v>
      </c>
      <c r="H7" s="34">
        <f>全体!H7-外国人!H7</f>
        <v>277980</v>
      </c>
      <c r="I7" s="34">
        <f>全体!I7-外国人!I7</f>
        <v>295190</v>
      </c>
      <c r="J7" s="34">
        <f>全体!J7-外国人!J7</f>
        <v>497010</v>
      </c>
      <c r="K7" s="34">
        <f>全体!K7-外国人!K7</f>
        <v>293130</v>
      </c>
      <c r="L7" s="34">
        <f>全体!L7-外国人!L7</f>
        <v>327460</v>
      </c>
      <c r="M7" s="34">
        <f>全体!M7-外国人!M7</f>
        <v>336240</v>
      </c>
      <c r="N7" s="34">
        <f>全体!N7-外国人!N7</f>
        <v>297720</v>
      </c>
      <c r="O7" s="34">
        <f>全体!O7-外国人!O7</f>
        <v>3733220</v>
      </c>
    </row>
    <row r="8" spans="1:16" ht="22.5" customHeight="1" x14ac:dyDescent="0.15">
      <c r="A8" s="45"/>
      <c r="B8" s="2" t="s">
        <v>32</v>
      </c>
      <c r="C8" s="13">
        <f>全体!C8-外国人!C8</f>
        <v>256750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ht="22.5" customHeight="1" x14ac:dyDescent="0.15">
      <c r="A9" s="46"/>
      <c r="B9" s="6" t="s">
        <v>34</v>
      </c>
      <c r="C9" s="14">
        <f t="shared" ref="C9" si="1">C8/C7*100-100</f>
        <v>9.7879072949627925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7"/>
      <c r="O9" s="7"/>
    </row>
    <row r="10" spans="1:16" ht="22.5" customHeight="1" x14ac:dyDescent="0.15">
      <c r="A10" s="44" t="s">
        <v>17</v>
      </c>
      <c r="B10" s="2" t="s">
        <v>30</v>
      </c>
      <c r="C10" s="34">
        <f>全体!C10-外国人!C10</f>
        <v>288760</v>
      </c>
      <c r="D10" s="34">
        <f>全体!D10-外国人!D10</f>
        <v>290060</v>
      </c>
      <c r="E10" s="34">
        <f>全体!E10-外国人!E10</f>
        <v>346600</v>
      </c>
      <c r="F10" s="34">
        <f>全体!F10-外国人!F10</f>
        <v>291740</v>
      </c>
      <c r="G10" s="34">
        <f>全体!G10-外国人!G10</f>
        <v>319300</v>
      </c>
      <c r="H10" s="34">
        <f>全体!H10-外国人!H10</f>
        <v>244560</v>
      </c>
      <c r="I10" s="34">
        <f>全体!I10-外国人!I10</f>
        <v>282250</v>
      </c>
      <c r="J10" s="34">
        <f>全体!J10-外国人!J10</f>
        <v>385520</v>
      </c>
      <c r="K10" s="34">
        <f>全体!K10-外国人!K10</f>
        <v>305010</v>
      </c>
      <c r="L10" s="34">
        <f>全体!L10-外国人!L10</f>
        <v>346870</v>
      </c>
      <c r="M10" s="34">
        <f>全体!M10-外国人!M10</f>
        <v>352420</v>
      </c>
      <c r="N10" s="34">
        <f>全体!N10-外国人!N10</f>
        <v>308300</v>
      </c>
      <c r="O10" s="34">
        <f>全体!O10-外国人!O10</f>
        <v>3761380</v>
      </c>
    </row>
    <row r="11" spans="1:16" ht="22.5" customHeight="1" x14ac:dyDescent="0.15">
      <c r="A11" s="45"/>
      <c r="B11" s="2" t="s">
        <v>33</v>
      </c>
      <c r="C11" s="13">
        <f>全体!C11-外国人!C11</f>
        <v>308260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6" ht="22.5" customHeight="1" x14ac:dyDescent="0.15">
      <c r="A12" s="46"/>
      <c r="B12" s="6" t="s">
        <v>35</v>
      </c>
      <c r="C12" s="14">
        <f t="shared" ref="C12" si="2">C11/C10*100-100</f>
        <v>6.7530128826707454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7"/>
      <c r="O12" s="7"/>
    </row>
    <row r="13" spans="1:16" ht="22.5" customHeight="1" x14ac:dyDescent="0.15">
      <c r="A13" s="44" t="s">
        <v>18</v>
      </c>
      <c r="B13" s="2" t="s">
        <v>36</v>
      </c>
      <c r="C13" s="34">
        <f>全体!C13-外国人!C13</f>
        <v>162790</v>
      </c>
      <c r="D13" s="34">
        <f>全体!D13-外国人!D13</f>
        <v>170290</v>
      </c>
      <c r="E13" s="34">
        <f>全体!E13-外国人!E13</f>
        <v>215000</v>
      </c>
      <c r="F13" s="34">
        <f>全体!F13-外国人!F13</f>
        <v>210120</v>
      </c>
      <c r="G13" s="34">
        <f>全体!G13-外国人!G13</f>
        <v>232770</v>
      </c>
      <c r="H13" s="34">
        <f>全体!H13-外国人!H13</f>
        <v>167700</v>
      </c>
      <c r="I13" s="34">
        <f>全体!I13-外国人!I13</f>
        <v>224000</v>
      </c>
      <c r="J13" s="34">
        <f>全体!J13-外国人!J13</f>
        <v>326300</v>
      </c>
      <c r="K13" s="34">
        <f>全体!K13-外国人!K13</f>
        <v>240220</v>
      </c>
      <c r="L13" s="34">
        <f>全体!L13-外国人!L13</f>
        <v>239870</v>
      </c>
      <c r="M13" s="34">
        <f>全体!M13-外国人!M13</f>
        <v>241160</v>
      </c>
      <c r="N13" s="34">
        <f>全体!N13-外国人!N13</f>
        <v>188150</v>
      </c>
      <c r="O13" s="34">
        <f>全体!O13-外国人!O13</f>
        <v>2618370</v>
      </c>
    </row>
    <row r="14" spans="1:16" ht="22.5" customHeight="1" x14ac:dyDescent="0.15">
      <c r="A14" s="45"/>
      <c r="B14" s="2" t="s">
        <v>32</v>
      </c>
      <c r="C14" s="13">
        <f>全体!C14-外国人!C14</f>
        <v>198960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22.5" customHeight="1" x14ac:dyDescent="0.15">
      <c r="A15" s="46"/>
      <c r="B15" s="6" t="s">
        <v>34</v>
      </c>
      <c r="C15" s="14">
        <f t="shared" ref="C15" si="3">C14/C13*100-100</f>
        <v>22.2188095091836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7"/>
      <c r="O15" s="7"/>
    </row>
    <row r="16" spans="1:16" ht="22.5" customHeight="1" x14ac:dyDescent="0.15">
      <c r="A16" s="44" t="s">
        <v>19</v>
      </c>
      <c r="B16" s="2" t="s">
        <v>36</v>
      </c>
      <c r="C16" s="34">
        <f>全体!C16-外国人!C16</f>
        <v>841770</v>
      </c>
      <c r="D16" s="34">
        <f>全体!D16-外国人!D16</f>
        <v>866650</v>
      </c>
      <c r="E16" s="34">
        <f>全体!E16-外国人!E16</f>
        <v>1109610</v>
      </c>
      <c r="F16" s="34">
        <f>全体!F16-外国人!F16</f>
        <v>981630</v>
      </c>
      <c r="G16" s="34">
        <f>全体!G16-外国人!G16</f>
        <v>1095190</v>
      </c>
      <c r="H16" s="34">
        <f>全体!H16-外国人!H16</f>
        <v>852570</v>
      </c>
      <c r="I16" s="34">
        <f>全体!I16-外国人!I16</f>
        <v>1013880</v>
      </c>
      <c r="J16" s="34">
        <f>全体!J16-外国人!J16</f>
        <v>1477470</v>
      </c>
      <c r="K16" s="34">
        <f>全体!K16-外国人!K16</f>
        <v>1036720</v>
      </c>
      <c r="L16" s="34">
        <f>全体!L16-外国人!L16</f>
        <v>1124550</v>
      </c>
      <c r="M16" s="34">
        <f>全体!M16-外国人!M16</f>
        <v>1152410</v>
      </c>
      <c r="N16" s="34">
        <f>全体!N16-外国人!N16</f>
        <v>978860</v>
      </c>
      <c r="O16" s="34">
        <f>全体!O16-外国人!O16</f>
        <v>12531310</v>
      </c>
    </row>
    <row r="17" spans="1:17" ht="22.5" customHeight="1" x14ac:dyDescent="0.15">
      <c r="A17" s="45"/>
      <c r="B17" s="2" t="s">
        <v>32</v>
      </c>
      <c r="C17" s="13">
        <f>全体!C17-外国人!C17</f>
        <v>910010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7" ht="22.5" customHeight="1" x14ac:dyDescent="0.15">
      <c r="A18" s="46"/>
      <c r="B18" s="6" t="s">
        <v>34</v>
      </c>
      <c r="C18" s="14">
        <f t="shared" ref="C18" si="4">C17/C16*100-100</f>
        <v>8.1067274908823066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7"/>
      <c r="O18" s="7"/>
    </row>
    <row r="19" spans="1:17" ht="22.5" customHeight="1" x14ac:dyDescent="0.15">
      <c r="A19" s="44" t="s">
        <v>20</v>
      </c>
      <c r="B19" s="2" t="s">
        <v>36</v>
      </c>
      <c r="C19" s="15">
        <f>全体!C19-外国人!C19</f>
        <v>33728900</v>
      </c>
      <c r="D19" s="15">
        <f>全体!D19-外国人!D19</f>
        <v>34173790</v>
      </c>
      <c r="E19" s="15">
        <f>全体!E19-外国人!E19</f>
        <v>40692220</v>
      </c>
      <c r="F19" s="15">
        <f>全体!F19-外国人!F19</f>
        <v>35757270</v>
      </c>
      <c r="G19" s="15">
        <f>全体!G19-外国人!G19</f>
        <v>39775810</v>
      </c>
      <c r="H19" s="15">
        <f>全体!H19-外国人!H19</f>
        <v>35325810</v>
      </c>
      <c r="I19" s="15">
        <f>全体!I19-外国人!I19</f>
        <v>41767660</v>
      </c>
      <c r="J19" s="15">
        <f>全体!J19-外国人!J19</f>
        <v>52137520</v>
      </c>
      <c r="K19" s="15">
        <f>全体!K19-外国人!K19</f>
        <v>40534520</v>
      </c>
      <c r="L19" s="15">
        <f>全体!L19-外国人!L19</f>
        <v>42131720</v>
      </c>
      <c r="M19" s="15">
        <f>全体!M19-外国人!M19</f>
        <v>41461160</v>
      </c>
      <c r="N19" s="15">
        <f>全体!N19-外国人!N19</f>
        <v>38122580</v>
      </c>
      <c r="O19" s="15">
        <f>全体!O19-外国人!O19</f>
        <v>475608960</v>
      </c>
      <c r="Q19" s="39"/>
    </row>
    <row r="20" spans="1:17" ht="22.5" customHeight="1" x14ac:dyDescent="0.15">
      <c r="A20" s="45"/>
      <c r="B20" s="2" t="s">
        <v>32</v>
      </c>
      <c r="C20" s="15">
        <f>全体!C20-外国人!C20</f>
        <v>32628920</v>
      </c>
      <c r="D20" s="13"/>
      <c r="E20" s="13"/>
      <c r="F20" s="13"/>
      <c r="G20" s="13"/>
      <c r="H20" s="34"/>
      <c r="I20" s="34"/>
      <c r="J20" s="34"/>
      <c r="K20" s="34"/>
      <c r="L20" s="34"/>
      <c r="M20" s="34"/>
      <c r="N20" s="34"/>
      <c r="O20" s="34"/>
    </row>
    <row r="21" spans="1:17" ht="22.5" customHeight="1" x14ac:dyDescent="0.15">
      <c r="A21" s="46"/>
      <c r="B21" s="6" t="s">
        <v>34</v>
      </c>
      <c r="C21" s="14">
        <f t="shared" ref="C21" si="5">C20/C19*100-100</f>
        <v>-3.261238878232021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7"/>
      <c r="O21" s="7"/>
    </row>
    <row r="22" spans="1:17" ht="22.5" customHeight="1" x14ac:dyDescent="0.15">
      <c r="O22" s="38" t="s">
        <v>37</v>
      </c>
    </row>
    <row r="23" spans="1:17" ht="21" customHeight="1" x14ac:dyDescent="0.15">
      <c r="O23" s="42"/>
    </row>
    <row r="24" spans="1:17" ht="22.5" customHeight="1" x14ac:dyDescent="0.15"/>
    <row r="25" spans="1:17" ht="22.5" customHeight="1" x14ac:dyDescent="0.15"/>
    <row r="26" spans="1:17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4"/>
  <sheetViews>
    <sheetView topLeftCell="A5" zoomScaleNormal="100" workbookViewId="0">
      <selection activeCell="C9" sqref="C9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28</v>
      </c>
    </row>
    <row r="3" spans="1:16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6" ht="22.5" customHeight="1" x14ac:dyDescent="0.15">
      <c r="A4" s="47" t="s">
        <v>15</v>
      </c>
      <c r="B4" s="22" t="s">
        <v>38</v>
      </c>
      <c r="C4" s="35">
        <v>45.7</v>
      </c>
      <c r="D4" s="36">
        <v>49.3</v>
      </c>
      <c r="E4" s="35">
        <v>54.8</v>
      </c>
      <c r="F4" s="35">
        <v>56.9</v>
      </c>
      <c r="G4" s="21">
        <v>59.7</v>
      </c>
      <c r="H4" s="35">
        <v>45.4</v>
      </c>
      <c r="I4" s="35">
        <v>51.9</v>
      </c>
      <c r="J4" s="35">
        <v>56.1</v>
      </c>
      <c r="K4" s="35">
        <v>50.1</v>
      </c>
      <c r="L4" s="35">
        <v>55.7</v>
      </c>
      <c r="M4" s="35">
        <v>58.1</v>
      </c>
      <c r="N4" s="35">
        <v>46</v>
      </c>
      <c r="O4" s="35">
        <v>52.5</v>
      </c>
    </row>
    <row r="5" spans="1:16" ht="22.5" customHeight="1" x14ac:dyDescent="0.15">
      <c r="A5" s="45"/>
      <c r="B5" s="22" t="s">
        <v>40</v>
      </c>
      <c r="C5" s="21">
        <v>40.4</v>
      </c>
      <c r="D5" s="3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43"/>
    </row>
    <row r="6" spans="1:16" ht="22.5" customHeight="1" x14ac:dyDescent="0.15">
      <c r="A6" s="46"/>
      <c r="B6" s="23" t="s">
        <v>42</v>
      </c>
      <c r="C6" s="26">
        <f t="shared" ref="C6" si="0">C5-C4</f>
        <v>-5.3000000000000043</v>
      </c>
      <c r="D6" s="3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6" ht="22.5" customHeight="1" x14ac:dyDescent="0.15">
      <c r="A7" s="44" t="s">
        <v>16</v>
      </c>
      <c r="B7" s="22" t="s">
        <v>38</v>
      </c>
      <c r="C7" s="35">
        <v>46.9</v>
      </c>
      <c r="D7" s="36">
        <v>54.2</v>
      </c>
      <c r="E7" s="35">
        <v>60.6</v>
      </c>
      <c r="F7" s="35">
        <v>59.5</v>
      </c>
      <c r="G7" s="21">
        <v>63.2</v>
      </c>
      <c r="H7" s="35">
        <v>53.6</v>
      </c>
      <c r="I7" s="35">
        <v>54.4</v>
      </c>
      <c r="J7" s="35">
        <v>69.400000000000006</v>
      </c>
      <c r="K7" s="35">
        <v>58.8</v>
      </c>
      <c r="L7" s="21">
        <v>66.900000000000006</v>
      </c>
      <c r="M7" s="35">
        <v>68.900000000000006</v>
      </c>
      <c r="N7" s="35">
        <v>56.6</v>
      </c>
      <c r="O7" s="35">
        <v>59.6</v>
      </c>
    </row>
    <row r="8" spans="1:16" ht="22.5" customHeight="1" x14ac:dyDescent="0.15">
      <c r="A8" s="45"/>
      <c r="B8" s="22" t="s">
        <v>39</v>
      </c>
      <c r="C8" s="21">
        <v>46</v>
      </c>
      <c r="D8" s="3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ht="22.5" customHeight="1" x14ac:dyDescent="0.15">
      <c r="A9" s="46"/>
      <c r="B9" s="23" t="s">
        <v>41</v>
      </c>
      <c r="C9" s="25">
        <f t="shared" ref="C9" si="1">C8-C7</f>
        <v>-0.89999999999999858</v>
      </c>
      <c r="D9" s="33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6" ht="22.5" customHeight="1" x14ac:dyDescent="0.15">
      <c r="A10" s="44" t="s">
        <v>17</v>
      </c>
      <c r="B10" s="22" t="s">
        <v>38</v>
      </c>
      <c r="C10" s="35">
        <v>52</v>
      </c>
      <c r="D10" s="36">
        <v>56.3</v>
      </c>
      <c r="E10" s="35">
        <v>61.9</v>
      </c>
      <c r="F10" s="35">
        <v>58.2</v>
      </c>
      <c r="G10" s="21">
        <v>57.9</v>
      </c>
      <c r="H10" s="35">
        <v>49.5</v>
      </c>
      <c r="I10" s="35">
        <v>51.2</v>
      </c>
      <c r="J10" s="35">
        <v>56.8</v>
      </c>
      <c r="K10" s="35">
        <v>55.1</v>
      </c>
      <c r="L10" s="21">
        <v>64.2</v>
      </c>
      <c r="M10" s="35">
        <v>64.7</v>
      </c>
      <c r="N10" s="35">
        <v>54.5</v>
      </c>
      <c r="O10" s="35">
        <v>56.9</v>
      </c>
    </row>
    <row r="11" spans="1:16" ht="22.5" customHeight="1" x14ac:dyDescent="0.15">
      <c r="A11" s="45"/>
      <c r="B11" s="22" t="s">
        <v>39</v>
      </c>
      <c r="C11" s="35">
        <v>48.9</v>
      </c>
      <c r="D11" s="36"/>
      <c r="E11" s="35"/>
      <c r="F11" s="35"/>
      <c r="G11" s="21"/>
      <c r="H11" s="35"/>
      <c r="I11" s="35"/>
      <c r="J11" s="35"/>
      <c r="K11" s="35"/>
      <c r="L11" s="21"/>
      <c r="M11" s="35"/>
      <c r="N11" s="35"/>
      <c r="O11" s="35"/>
    </row>
    <row r="12" spans="1:16" ht="22.5" customHeight="1" x14ac:dyDescent="0.15">
      <c r="A12" s="46"/>
      <c r="B12" s="23" t="s">
        <v>41</v>
      </c>
      <c r="C12" s="24">
        <f t="shared" ref="C12" si="2">C11-C10</f>
        <v>-3.1000000000000014</v>
      </c>
      <c r="D12" s="31"/>
      <c r="E12" s="24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6" ht="22.5" customHeight="1" x14ac:dyDescent="0.15">
      <c r="A13" s="44" t="s">
        <v>18</v>
      </c>
      <c r="B13" s="22" t="s">
        <v>38</v>
      </c>
      <c r="C13" s="35">
        <v>37.6</v>
      </c>
      <c r="D13" s="36">
        <v>45.8</v>
      </c>
      <c r="E13" s="35">
        <v>48.4</v>
      </c>
      <c r="F13" s="35">
        <v>48.6</v>
      </c>
      <c r="G13" s="21">
        <v>49.9</v>
      </c>
      <c r="H13" s="35">
        <v>41.3</v>
      </c>
      <c r="I13" s="35">
        <v>46.5</v>
      </c>
      <c r="J13" s="35">
        <v>57.6</v>
      </c>
      <c r="K13" s="35">
        <v>51.9</v>
      </c>
      <c r="L13" s="21">
        <v>53</v>
      </c>
      <c r="M13" s="35">
        <v>56.5</v>
      </c>
      <c r="N13" s="35">
        <v>42.4</v>
      </c>
      <c r="O13" s="35">
        <v>48.3</v>
      </c>
    </row>
    <row r="14" spans="1:16" ht="22.5" customHeight="1" x14ac:dyDescent="0.15">
      <c r="A14" s="45"/>
      <c r="B14" s="22" t="s">
        <v>39</v>
      </c>
      <c r="C14" s="21">
        <v>43.6</v>
      </c>
      <c r="D14" s="3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6" ht="22.5" customHeight="1" x14ac:dyDescent="0.15">
      <c r="A15" s="46"/>
      <c r="B15" s="23" t="s">
        <v>41</v>
      </c>
      <c r="C15" s="26">
        <f t="shared" ref="C15" si="3">C14-C13</f>
        <v>6</v>
      </c>
      <c r="D15" s="32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6" ht="22.5" customHeight="1" x14ac:dyDescent="0.15">
      <c r="A16" s="44" t="s">
        <v>19</v>
      </c>
      <c r="B16" s="22" t="s">
        <v>38</v>
      </c>
      <c r="C16" s="35">
        <v>46.2</v>
      </c>
      <c r="D16" s="36">
        <v>52</v>
      </c>
      <c r="E16" s="35">
        <v>57.2</v>
      </c>
      <c r="F16" s="35">
        <v>56.1</v>
      </c>
      <c r="G16" s="21">
        <v>58.1</v>
      </c>
      <c r="H16" s="35">
        <v>48.1</v>
      </c>
      <c r="I16" s="35">
        <v>51.2</v>
      </c>
      <c r="J16" s="35">
        <v>60.6</v>
      </c>
      <c r="K16" s="35">
        <v>54.3</v>
      </c>
      <c r="L16" s="21">
        <v>60.7</v>
      </c>
      <c r="M16" s="35">
        <v>62.7</v>
      </c>
      <c r="N16" s="35">
        <v>50.8</v>
      </c>
      <c r="O16" s="35">
        <v>54.9</v>
      </c>
    </row>
    <row r="17" spans="1:15" ht="22.5" customHeight="1" x14ac:dyDescent="0.15">
      <c r="A17" s="45"/>
      <c r="B17" s="22" t="s">
        <v>39</v>
      </c>
      <c r="C17" s="35">
        <v>45.5</v>
      </c>
      <c r="D17" s="36"/>
      <c r="E17" s="35"/>
      <c r="F17" s="35"/>
      <c r="G17" s="21"/>
      <c r="H17" s="35"/>
      <c r="I17" s="35"/>
      <c r="J17" s="35"/>
      <c r="K17" s="35"/>
      <c r="L17" s="21"/>
      <c r="M17" s="35"/>
      <c r="N17" s="35"/>
      <c r="O17" s="35"/>
    </row>
    <row r="18" spans="1:15" ht="22.5" customHeight="1" x14ac:dyDescent="0.15">
      <c r="A18" s="46"/>
      <c r="B18" s="23" t="s">
        <v>41</v>
      </c>
      <c r="C18" s="25">
        <f t="shared" ref="C18" si="4">C17-C16</f>
        <v>-0.70000000000000284</v>
      </c>
      <c r="D18" s="33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22.5" customHeight="1" x14ac:dyDescent="0.15">
      <c r="A19" s="44" t="s">
        <v>20</v>
      </c>
      <c r="B19" s="22" t="s">
        <v>38</v>
      </c>
      <c r="C19" s="35">
        <v>54.6</v>
      </c>
      <c r="D19" s="36">
        <v>60.2</v>
      </c>
      <c r="E19" s="35">
        <v>61.3</v>
      </c>
      <c r="F19" s="35">
        <v>61.6</v>
      </c>
      <c r="G19" s="21">
        <v>61.8</v>
      </c>
      <c r="H19" s="35">
        <v>59</v>
      </c>
      <c r="I19" s="35">
        <v>61.4</v>
      </c>
      <c r="J19" s="35">
        <v>65.900000000000006</v>
      </c>
      <c r="K19" s="35">
        <v>63.2</v>
      </c>
      <c r="L19" s="21">
        <v>67.099999999999994</v>
      </c>
      <c r="M19" s="35">
        <v>65.7</v>
      </c>
      <c r="N19" s="35">
        <v>59.7</v>
      </c>
      <c r="O19" s="35">
        <v>61.8</v>
      </c>
    </row>
    <row r="20" spans="1:15" ht="22.5" customHeight="1" x14ac:dyDescent="0.15">
      <c r="A20" s="45"/>
      <c r="B20" s="22" t="s">
        <v>40</v>
      </c>
      <c r="C20" s="35">
        <v>52.7</v>
      </c>
      <c r="D20" s="36"/>
      <c r="E20" s="35"/>
      <c r="F20" s="35"/>
      <c r="G20" s="21"/>
      <c r="H20" s="35"/>
      <c r="I20" s="35"/>
      <c r="J20" s="35"/>
      <c r="K20" s="35"/>
      <c r="L20" s="21"/>
      <c r="M20" s="35"/>
      <c r="N20" s="35"/>
      <c r="O20" s="35"/>
    </row>
    <row r="21" spans="1:15" ht="22.5" customHeight="1" x14ac:dyDescent="0.15">
      <c r="A21" s="46"/>
      <c r="B21" s="23" t="s">
        <v>42</v>
      </c>
      <c r="C21" s="25">
        <f t="shared" ref="C21" si="5">C20-C19</f>
        <v>-1.8999999999999986</v>
      </c>
      <c r="D21" s="33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