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!01 重要文書フォルダ\14 観光に関する調査\統計に関する文書\01 宿泊旅行統計調査　【５年】\04_○宿泊統計 プレス発表\03_プレス資料エクセル・パワポ\HP掲載用表＆色付け\2026統計表\"/>
    </mc:Choice>
  </mc:AlternateContent>
  <xr:revisionPtr revIDLastSave="0" documentId="13_ncr:1_{F3F66C62-7993-4DBD-AAFB-55747C01143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definedNames>
    <definedName name="_xlnm.Print_Area" localSheetId="1">外国人!$A$1:$O$22</definedName>
    <definedName name="_xlnm.Print_Area" localSheetId="0">全体!$A$1:$O$22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C21" i="1" l="1"/>
  <c r="F21" i="4" l="1"/>
  <c r="F18" i="4"/>
  <c r="F15" i="4"/>
  <c r="F12" i="4"/>
  <c r="F9" i="4"/>
  <c r="F6" i="4"/>
  <c r="F20" i="3"/>
  <c r="F17" i="3"/>
  <c r="F14" i="3"/>
  <c r="F11" i="3"/>
  <c r="F8" i="3"/>
  <c r="F5" i="3"/>
  <c r="F18" i="2"/>
  <c r="F15" i="2"/>
  <c r="F12" i="2"/>
  <c r="F9" i="2"/>
  <c r="F6" i="2"/>
  <c r="F21" i="2"/>
  <c r="F18" i="1"/>
  <c r="F15" i="1"/>
  <c r="F12" i="1"/>
  <c r="F9" i="1"/>
  <c r="F6" i="1"/>
  <c r="E21" i="4"/>
  <c r="E18" i="4"/>
  <c r="E15" i="4"/>
  <c r="E12" i="4"/>
  <c r="E9" i="4"/>
  <c r="E6" i="4"/>
  <c r="E20" i="3"/>
  <c r="E17" i="3"/>
  <c r="E14" i="3"/>
  <c r="E11" i="3"/>
  <c r="E8" i="3"/>
  <c r="E5" i="3"/>
  <c r="E21" i="2"/>
  <c r="E18" i="2"/>
  <c r="E17" i="2"/>
  <c r="E15" i="2"/>
  <c r="E12" i="2"/>
  <c r="E9" i="2"/>
  <c r="E15" i="1"/>
  <c r="E12" i="1"/>
  <c r="E9" i="1"/>
  <c r="E6" i="1"/>
  <c r="E6" i="2"/>
  <c r="E21" i="1"/>
  <c r="E18" i="1"/>
  <c r="E17" i="1"/>
  <c r="D21" i="4"/>
  <c r="D18" i="4"/>
  <c r="D15" i="4"/>
  <c r="D12" i="4"/>
  <c r="D9" i="4"/>
  <c r="D6" i="4"/>
  <c r="D20" i="3"/>
  <c r="D17" i="3"/>
  <c r="D14" i="3"/>
  <c r="D11" i="3"/>
  <c r="D8" i="3"/>
  <c r="D5" i="3"/>
  <c r="D21" i="2"/>
  <c r="D18" i="2"/>
  <c r="D15" i="2"/>
  <c r="D12" i="2"/>
  <c r="D9" i="2"/>
  <c r="D6" i="2"/>
  <c r="D21" i="1"/>
  <c r="D18" i="1"/>
  <c r="D15" i="1" l="1"/>
  <c r="D12" i="1"/>
  <c r="D9" i="1"/>
  <c r="D6" i="1"/>
  <c r="C5" i="3"/>
  <c r="C21" i="2"/>
  <c r="C18" i="2"/>
  <c r="C15" i="2"/>
  <c r="C9" i="2"/>
  <c r="C6" i="2"/>
  <c r="C18" i="1"/>
  <c r="C15" i="1"/>
  <c r="C12" i="1"/>
  <c r="C9" i="1"/>
  <c r="F15" i="3" l="1"/>
  <c r="C6" i="3" l="1"/>
  <c r="D6" i="3"/>
  <c r="E6" i="3"/>
  <c r="F6" i="3"/>
  <c r="C17" i="3"/>
  <c r="A1" i="4" l="1"/>
  <c r="A1" i="3"/>
  <c r="A1" i="2"/>
  <c r="C21" i="4" l="1"/>
  <c r="C18" i="4"/>
  <c r="C15" i="4"/>
  <c r="C12" i="4"/>
  <c r="C9" i="4"/>
  <c r="C6" i="4"/>
  <c r="C12" i="2"/>
  <c r="C6" i="1"/>
  <c r="D9" i="3" l="1"/>
  <c r="E9" i="3"/>
  <c r="F9" i="3"/>
  <c r="D12" i="3"/>
  <c r="E12" i="3"/>
  <c r="F12" i="3"/>
  <c r="C20" i="3" l="1"/>
  <c r="F21" i="3"/>
  <c r="E21" i="3"/>
  <c r="D21" i="3"/>
  <c r="F18" i="3"/>
  <c r="E18" i="3"/>
  <c r="D18" i="3"/>
  <c r="C18" i="3"/>
  <c r="C14" i="3"/>
  <c r="E15" i="3"/>
  <c r="D15" i="3"/>
  <c r="C11" i="3"/>
  <c r="C8" i="3"/>
  <c r="C15" i="3" l="1"/>
  <c r="C12" i="3"/>
  <c r="C9" i="3"/>
  <c r="C21" i="3"/>
</calcChain>
</file>

<file path=xl/sharedStrings.xml><?xml version="1.0" encoding="utf-8"?>
<sst xmlns="http://schemas.openxmlformats.org/spreadsheetml/2006/main" count="166" uniqueCount="43">
  <si>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</si>
  <si>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</si>
  <si>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</si>
  <si>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</si>
  <si>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</si>
  <si>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</si>
  <si>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</si>
  <si>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</si>
  <si>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</si>
  <si>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</si>
  <si>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</si>
  <si>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</si>
  <si>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</si>
  <si>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</si>
  <si>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</si>
  <si>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</si>
  <si>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</si>
  <si>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</si>
  <si>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</si>
  <si>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</si>
  <si>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</si>
  <si>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</si>
  <si>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</si>
  <si>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</si>
  <si>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</si>
  <si>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</si>
  <si>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</si>
  <si>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</si>
  <si>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</si>
  <si>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</si>
  <si>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</si>
  <si>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 xml:space="preserve"> </t>
    <phoneticPr fontId="3"/>
  </si>
  <si>
    <t>2026年（人泊）</t>
  </si>
  <si>
    <t>2026年（人泊）</t>
    <phoneticPr fontId="3"/>
  </si>
  <si>
    <t>対2025年比（％）</t>
  </si>
  <si>
    <t>対2025年比（％）</t>
    <phoneticPr fontId="3"/>
  </si>
  <si>
    <t>2025年（人泊）</t>
  </si>
  <si>
    <t>2025年（％）</t>
  </si>
  <si>
    <t>2026年（％）</t>
  </si>
  <si>
    <t>2026年（％）</t>
    <phoneticPr fontId="3"/>
  </si>
  <si>
    <t>対2025年差（ポイント）</t>
  </si>
  <si>
    <t>対2025年差（ポイント）</t>
    <phoneticPr fontId="3"/>
  </si>
  <si>
    <t>観光庁「宿泊旅行統計調査」（2025年確定値･2026年第2次速報値）による。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</si>
</sst>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0.0;\-0.0"/>
    <numFmt numFmtId="177" formatCode="0.0"/>
    <numFmt numFmtId="178" formatCode="0.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8" fontId="8" fillId="0" borderId="0" xfId="0" applyNumberFormat="1" applyFont="1">
      <alignment vertical="center"/>
    </xf>
    <xf numFmtId="176" fontId="2" fillId="4" borderId="1" xfId="2" applyNumberFormat="1" applyFont="1" applyFill="1" applyBorder="1">
      <alignment vertical="center"/>
    </xf>
    <xf numFmtId="176" fontId="5" fillId="4" borderId="1" xfId="2" applyNumberFormat="1" applyFont="1" applyFill="1" applyBorder="1">
      <alignment vertical="center"/>
    </xf>
    <xf numFmtId="176" fontId="7" fillId="4" borderId="2" xfId="0" applyNumberFormat="1" applyFont="1" applyFill="1" applyBorder="1" applyAlignment="1">
      <alignment horizontal="right" vertical="center" wrapText="1" readingOrder="1"/>
    </xf>
    <xf numFmtId="176" fontId="7" fillId="4" borderId="2" xfId="1" applyNumberFormat="1" applyFont="1" applyFill="1" applyBorder="1" applyAlignment="1">
      <alignment horizontal="right" vertical="center" wrapText="1" readingOrder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view="pageBreakPreview" zoomScale="60" zoomScaleNormal="100" workbookViewId="0">
      <selection activeCell="K7" sqref="K7"/>
    </sheetView>
  </sheetViews>
  <sheetFormatPr defaultRowHeight="13.2" x14ac:dyDescent="0.2"/>
  <cols>
    <col min="1" max="1" width="7.109375" style="9" customWidth="1"/>
    <col min="2" max="2" width="15.44140625" style="10" customWidth="1"/>
    <col min="3" max="14" width="11.109375" style="9" customWidth="1"/>
    <col min="15" max="15" width="12.6640625" style="9" bestFit="1" customWidth="1"/>
    <col min="17" max="17" width="10.21875" bestFit="1" customWidth="1"/>
  </cols>
  <sheetData>
    <row r="1" spans="1:16" ht="22.5" customHeight="1" x14ac:dyDescent="0.2">
      <c r="A1" s="26" t="s">
        <v>29</v>
      </c>
      <c r="C1" s="9" t="s">
        <v>31</v>
      </c>
    </row>
    <row r="2" spans="1:16" ht="22.5" customHeight="1" x14ac:dyDescent="0.2">
      <c r="A2" s="9" t="s">
        <v>25</v>
      </c>
      <c r="L2" s="33"/>
      <c r="P2" s="9"/>
    </row>
    <row r="3" spans="1:16" ht="22.5" customHeight="1" x14ac:dyDescent="0.2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2">
      <c r="A4" s="47" t="s">
        <v>15</v>
      </c>
      <c r="B4" s="2" t="s">
        <v>30</v>
      </c>
      <c r="C4" s="4">
        <v>170870</v>
      </c>
      <c r="D4" s="4">
        <v>180530</v>
      </c>
      <c r="E4" s="4">
        <v>242740</v>
      </c>
      <c r="F4" s="4">
        <v>236510</v>
      </c>
      <c r="G4" s="4">
        <v>239540</v>
      </c>
      <c r="H4" s="4">
        <v>178740</v>
      </c>
      <c r="I4" s="4">
        <v>231180</v>
      </c>
      <c r="J4" s="4">
        <v>285230</v>
      </c>
      <c r="K4" s="4">
        <v>211960</v>
      </c>
      <c r="L4" s="4">
        <v>235120</v>
      </c>
      <c r="M4" s="4">
        <v>243480</v>
      </c>
      <c r="N4" s="4">
        <v>207300</v>
      </c>
      <c r="O4" s="4">
        <v>2663200</v>
      </c>
    </row>
    <row r="5" spans="1:16" ht="22.5" customHeight="1" x14ac:dyDescent="0.2">
      <c r="A5" s="45"/>
      <c r="B5" s="2" t="s">
        <v>33</v>
      </c>
      <c r="C5" s="5">
        <v>158490</v>
      </c>
      <c r="D5" s="5">
        <v>161460</v>
      </c>
      <c r="E5" s="5">
        <v>233740</v>
      </c>
      <c r="F5" s="5">
        <v>209100</v>
      </c>
      <c r="G5" s="5"/>
      <c r="H5" s="5"/>
      <c r="I5" s="5"/>
      <c r="J5" s="5"/>
      <c r="K5" s="5"/>
      <c r="L5" s="5"/>
      <c r="M5" s="5"/>
      <c r="N5" s="5"/>
      <c r="O5" s="5"/>
    </row>
    <row r="6" spans="1:16" ht="22.5" customHeight="1" x14ac:dyDescent="0.2">
      <c r="A6" s="46"/>
      <c r="B6" s="6" t="s">
        <v>35</v>
      </c>
      <c r="C6" s="40">
        <f t="shared" ref="C6:F6" si="0">C5/C4*100-100</f>
        <v>-7.2452741850529634</v>
      </c>
      <c r="D6" s="40">
        <f t="shared" si="0"/>
        <v>-10.56334127291862</v>
      </c>
      <c r="E6" s="40">
        <f t="shared" si="0"/>
        <v>-3.7076707588366133</v>
      </c>
      <c r="F6" s="40">
        <f t="shared" si="0"/>
        <v>-11.589361972009641</v>
      </c>
      <c r="G6" s="7"/>
      <c r="H6" s="7"/>
      <c r="I6" s="7"/>
      <c r="J6" s="7"/>
      <c r="K6" s="7"/>
      <c r="L6" s="7"/>
      <c r="M6" s="7"/>
      <c r="N6" s="7"/>
      <c r="O6" s="7"/>
    </row>
    <row r="7" spans="1:16" ht="22.5" customHeight="1" x14ac:dyDescent="0.2">
      <c r="A7" s="44" t="s">
        <v>16</v>
      </c>
      <c r="B7" s="2" t="s">
        <v>30</v>
      </c>
      <c r="C7" s="4">
        <v>319460</v>
      </c>
      <c r="D7" s="4">
        <v>311350</v>
      </c>
      <c r="E7" s="4">
        <v>452850</v>
      </c>
      <c r="F7" s="4">
        <v>392290</v>
      </c>
      <c r="G7" s="4">
        <v>431350</v>
      </c>
      <c r="H7" s="4">
        <v>351240</v>
      </c>
      <c r="I7" s="4">
        <v>366110</v>
      </c>
      <c r="J7" s="4">
        <v>588670</v>
      </c>
      <c r="K7" s="4">
        <v>391050</v>
      </c>
      <c r="L7" s="4">
        <v>471780</v>
      </c>
      <c r="M7" s="4">
        <v>466520</v>
      </c>
      <c r="N7" s="4">
        <v>389030</v>
      </c>
      <c r="O7" s="4">
        <v>4931700</v>
      </c>
    </row>
    <row r="8" spans="1:16" ht="22.5" customHeight="1" x14ac:dyDescent="0.2">
      <c r="A8" s="45"/>
      <c r="B8" s="2" t="s">
        <v>33</v>
      </c>
      <c r="C8" s="5">
        <v>326510</v>
      </c>
      <c r="D8" s="5">
        <v>336620</v>
      </c>
      <c r="E8" s="5">
        <v>468550</v>
      </c>
      <c r="F8" s="5">
        <v>404080</v>
      </c>
      <c r="G8" s="5"/>
      <c r="H8" s="5"/>
      <c r="I8" s="5"/>
      <c r="J8" s="5"/>
      <c r="K8" s="5"/>
      <c r="L8" s="5"/>
      <c r="M8" s="5"/>
      <c r="N8" s="5"/>
      <c r="O8" s="5"/>
    </row>
    <row r="9" spans="1:16" ht="22.5" customHeight="1" x14ac:dyDescent="0.2">
      <c r="A9" s="46"/>
      <c r="B9" s="6" t="s">
        <v>35</v>
      </c>
      <c r="C9" s="40">
        <f t="shared" ref="C9:F9" si="1">C8/C7*100-100</f>
        <v>2.2068490577850071</v>
      </c>
      <c r="D9" s="40">
        <f t="shared" si="1"/>
        <v>8.1162678657459537</v>
      </c>
      <c r="E9" s="40">
        <f t="shared" si="1"/>
        <v>3.4669316550734095</v>
      </c>
      <c r="F9" s="40">
        <f t="shared" si="1"/>
        <v>3.005429656631577</v>
      </c>
      <c r="G9" s="7"/>
      <c r="H9" s="7"/>
      <c r="I9" s="7"/>
      <c r="J9" s="7"/>
      <c r="K9" s="7"/>
      <c r="L9" s="7"/>
      <c r="M9" s="7"/>
      <c r="N9" s="7"/>
      <c r="O9" s="7"/>
    </row>
    <row r="10" spans="1:16" ht="22.5" customHeight="1" x14ac:dyDescent="0.2">
      <c r="A10" s="44" t="s">
        <v>17</v>
      </c>
      <c r="B10" s="2" t="s">
        <v>36</v>
      </c>
      <c r="C10" s="4">
        <v>327190</v>
      </c>
      <c r="D10" s="4">
        <v>319640</v>
      </c>
      <c r="E10" s="4">
        <v>394350</v>
      </c>
      <c r="F10" s="4">
        <v>358150</v>
      </c>
      <c r="G10" s="4">
        <v>371920</v>
      </c>
      <c r="H10" s="4">
        <v>289930</v>
      </c>
      <c r="I10" s="4">
        <v>328010</v>
      </c>
      <c r="J10" s="4">
        <v>424110</v>
      </c>
      <c r="K10" s="4">
        <v>349390</v>
      </c>
      <c r="L10" s="4">
        <v>410570</v>
      </c>
      <c r="M10" s="4">
        <v>420500</v>
      </c>
      <c r="N10" s="4">
        <v>369540</v>
      </c>
      <c r="O10" s="4">
        <v>4363300</v>
      </c>
    </row>
    <row r="11" spans="1:16" ht="22.5" customHeight="1" x14ac:dyDescent="0.2">
      <c r="A11" s="45"/>
      <c r="B11" s="2" t="s">
        <v>32</v>
      </c>
      <c r="C11" s="5">
        <v>356080</v>
      </c>
      <c r="D11" s="5">
        <v>383970</v>
      </c>
      <c r="E11" s="5">
        <v>486660</v>
      </c>
      <c r="F11" s="5">
        <v>455580</v>
      </c>
      <c r="G11" s="5"/>
      <c r="H11" s="5"/>
      <c r="I11" s="5"/>
      <c r="J11" s="5"/>
      <c r="K11" s="5"/>
      <c r="L11" s="5"/>
      <c r="M11" s="5"/>
      <c r="N11" s="5"/>
      <c r="O11" s="5"/>
    </row>
    <row r="12" spans="1:16" ht="22.5" customHeight="1" x14ac:dyDescent="0.2">
      <c r="A12" s="46"/>
      <c r="B12" s="6" t="s">
        <v>34</v>
      </c>
      <c r="C12" s="40">
        <f t="shared" ref="C12:F12" si="2">C11/C10*100-100</f>
        <v>8.8297319600232385</v>
      </c>
      <c r="D12" s="40">
        <f t="shared" si="2"/>
        <v>20.125766487298208</v>
      </c>
      <c r="E12" s="40">
        <f t="shared" si="2"/>
        <v>23.408139977177626</v>
      </c>
      <c r="F12" s="40">
        <f t="shared" si="2"/>
        <v>27.203685606589417</v>
      </c>
      <c r="G12" s="7"/>
      <c r="H12" s="7"/>
      <c r="I12" s="7"/>
      <c r="J12" s="7"/>
      <c r="K12" s="7"/>
      <c r="L12" s="7"/>
      <c r="M12" s="7"/>
      <c r="N12" s="7"/>
      <c r="O12" s="7"/>
    </row>
    <row r="13" spans="1:16" ht="22.5" customHeight="1" x14ac:dyDescent="0.2">
      <c r="A13" s="44" t="s">
        <v>18</v>
      </c>
      <c r="B13" s="2" t="s">
        <v>30</v>
      </c>
      <c r="C13" s="4">
        <v>171990</v>
      </c>
      <c r="D13" s="4">
        <v>178430</v>
      </c>
      <c r="E13" s="4">
        <v>232060</v>
      </c>
      <c r="F13" s="4">
        <v>227010</v>
      </c>
      <c r="G13" s="4">
        <v>252890</v>
      </c>
      <c r="H13" s="4">
        <v>184400</v>
      </c>
      <c r="I13" s="4">
        <v>238000</v>
      </c>
      <c r="J13" s="4">
        <v>348170</v>
      </c>
      <c r="K13" s="4">
        <v>258150</v>
      </c>
      <c r="L13" s="4">
        <v>260460</v>
      </c>
      <c r="M13" s="4">
        <v>260380</v>
      </c>
      <c r="N13" s="4">
        <v>201300</v>
      </c>
      <c r="O13" s="4">
        <v>2813230</v>
      </c>
    </row>
    <row r="14" spans="1:16" ht="22.5" customHeight="1" x14ac:dyDescent="0.2">
      <c r="A14" s="45"/>
      <c r="B14" s="2" t="s">
        <v>33</v>
      </c>
      <c r="C14" s="5">
        <v>213900</v>
      </c>
      <c r="D14" s="5">
        <v>216070</v>
      </c>
      <c r="E14" s="5">
        <v>304360</v>
      </c>
      <c r="F14" s="5">
        <v>259990</v>
      </c>
      <c r="G14" s="5"/>
      <c r="H14" s="5"/>
      <c r="I14" s="5"/>
      <c r="J14" s="5"/>
      <c r="K14" s="5"/>
      <c r="L14" s="5"/>
      <c r="M14" s="5"/>
      <c r="N14" s="5"/>
      <c r="O14" s="5"/>
    </row>
    <row r="15" spans="1:16" ht="22.5" customHeight="1" x14ac:dyDescent="0.2">
      <c r="A15" s="46"/>
      <c r="B15" s="6" t="s">
        <v>35</v>
      </c>
      <c r="C15" s="40">
        <f t="shared" ref="C15:F15" si="3">C14/C13*100-100</f>
        <v>24.367695796267228</v>
      </c>
      <c r="D15" s="40">
        <f t="shared" si="3"/>
        <v>21.095107325001393</v>
      </c>
      <c r="E15" s="40">
        <f t="shared" si="3"/>
        <v>31.155735585624399</v>
      </c>
      <c r="F15" s="40">
        <f t="shared" si="3"/>
        <v>14.527994361481859</v>
      </c>
      <c r="G15" s="7"/>
      <c r="H15" s="7"/>
      <c r="I15" s="7"/>
      <c r="J15" s="7"/>
      <c r="K15" s="7"/>
      <c r="L15" s="7"/>
      <c r="M15" s="7"/>
      <c r="N15" s="7"/>
      <c r="O15" s="7"/>
    </row>
    <row r="16" spans="1:16" ht="22.5" customHeight="1" x14ac:dyDescent="0.2">
      <c r="A16" s="44" t="s">
        <v>19</v>
      </c>
      <c r="B16" s="2" t="s">
        <v>36</v>
      </c>
      <c r="C16" s="4">
        <v>989510</v>
      </c>
      <c r="D16" s="4">
        <v>989940</v>
      </c>
      <c r="E16" s="4">
        <v>1321990</v>
      </c>
      <c r="F16" s="4">
        <v>1213960</v>
      </c>
      <c r="G16" s="4">
        <v>1295700</v>
      </c>
      <c r="H16" s="4">
        <v>1004310</v>
      </c>
      <c r="I16" s="4">
        <v>1163300</v>
      </c>
      <c r="J16" s="4">
        <v>1646180</v>
      </c>
      <c r="K16" s="4">
        <v>1210560</v>
      </c>
      <c r="L16" s="4">
        <v>1377930</v>
      </c>
      <c r="M16" s="4">
        <v>1390880</v>
      </c>
      <c r="N16" s="4">
        <v>1167180</v>
      </c>
      <c r="O16" s="4">
        <v>14771430</v>
      </c>
    </row>
    <row r="17" spans="1:17" ht="22.5" customHeight="1" x14ac:dyDescent="0.2">
      <c r="A17" s="45"/>
      <c r="B17" s="2" t="s">
        <v>32</v>
      </c>
      <c r="C17" s="5">
        <v>1054990</v>
      </c>
      <c r="D17" s="5">
        <v>1098120</v>
      </c>
      <c r="E17" s="5">
        <f>E5+E8+E11+E14</f>
        <v>1493310</v>
      </c>
      <c r="F17" s="5">
        <v>1328760</v>
      </c>
      <c r="G17" s="5"/>
      <c r="H17" s="5"/>
      <c r="I17" s="5"/>
      <c r="J17" s="5"/>
      <c r="K17" s="5"/>
      <c r="L17" s="5"/>
      <c r="M17" s="5"/>
      <c r="N17" s="5"/>
      <c r="O17" s="5"/>
      <c r="Q17" s="27"/>
    </row>
    <row r="18" spans="1:17" ht="22.5" customHeight="1" x14ac:dyDescent="0.2">
      <c r="A18" s="46"/>
      <c r="B18" s="6" t="s">
        <v>34</v>
      </c>
      <c r="C18" s="40">
        <f t="shared" ref="C18:F18" si="4">C17/C16*100-100</f>
        <v>6.6174167011955376</v>
      </c>
      <c r="D18" s="40">
        <f t="shared" si="4"/>
        <v>10.927935026365247</v>
      </c>
      <c r="E18" s="40">
        <f t="shared" si="4"/>
        <v>12.959250826405651</v>
      </c>
      <c r="F18" s="40">
        <f t="shared" si="4"/>
        <v>9.4566542554944277</v>
      </c>
      <c r="G18" s="7"/>
      <c r="H18" s="7"/>
      <c r="I18" s="7"/>
      <c r="J18" s="7"/>
      <c r="K18" s="7"/>
      <c r="L18" s="7"/>
      <c r="M18" s="7"/>
      <c r="N18" s="7"/>
      <c r="O18" s="7"/>
    </row>
    <row r="19" spans="1:17" ht="22.5" customHeight="1" x14ac:dyDescent="0.2">
      <c r="A19" s="44" t="s">
        <v>20</v>
      </c>
      <c r="B19" s="2" t="s">
        <v>36</v>
      </c>
      <c r="C19" s="8">
        <v>48637800</v>
      </c>
      <c r="D19" s="4">
        <v>47966040</v>
      </c>
      <c r="E19" s="4">
        <v>55619590</v>
      </c>
      <c r="F19" s="4">
        <v>52918030</v>
      </c>
      <c r="G19" s="4">
        <v>56072590</v>
      </c>
      <c r="H19" s="4">
        <v>50043220</v>
      </c>
      <c r="I19" s="4">
        <v>56650380</v>
      </c>
      <c r="J19" s="4">
        <v>67204490</v>
      </c>
      <c r="K19" s="4">
        <v>54238770</v>
      </c>
      <c r="L19" s="4">
        <v>59728380</v>
      </c>
      <c r="M19" s="4">
        <v>57039500</v>
      </c>
      <c r="N19" s="4">
        <v>54986680</v>
      </c>
      <c r="O19" s="4">
        <v>661105480</v>
      </c>
    </row>
    <row r="20" spans="1:17" ht="22.5" customHeight="1" x14ac:dyDescent="0.2">
      <c r="A20" s="45"/>
      <c r="B20" s="2" t="s">
        <v>32</v>
      </c>
      <c r="C20" s="5">
        <v>45462800</v>
      </c>
      <c r="D20" s="5">
        <v>47653070</v>
      </c>
      <c r="E20" s="5">
        <v>54414700</v>
      </c>
      <c r="F20" s="5">
        <v>49105170</v>
      </c>
      <c r="G20" s="5"/>
      <c r="H20" s="5"/>
      <c r="I20" s="5"/>
      <c r="J20" s="5"/>
      <c r="K20" s="5"/>
      <c r="L20" s="5"/>
      <c r="M20" s="5"/>
      <c r="N20" s="5"/>
      <c r="O20" s="5"/>
    </row>
    <row r="21" spans="1:17" ht="22.5" customHeight="1" x14ac:dyDescent="0.2">
      <c r="A21" s="46"/>
      <c r="B21" s="6" t="s">
        <v>34</v>
      </c>
      <c r="C21" s="7">
        <f t="shared" ref="C21:F21" si="5">C20/C19*100-100</f>
        <v>-6.5278445982342959</v>
      </c>
      <c r="D21" s="7">
        <f t="shared" si="5"/>
        <v>-0.65248246467709237</v>
      </c>
      <c r="E21" s="7">
        <f t="shared" si="5"/>
        <v>-2.1663050734462388</v>
      </c>
      <c r="F21" s="7">
        <f>F20/F19*100-100</f>
        <v>-7.2052190907333511</v>
      </c>
      <c r="G21" s="7"/>
      <c r="H21" s="7"/>
      <c r="I21" s="7"/>
      <c r="J21" s="7"/>
      <c r="K21" s="7"/>
      <c r="L21" s="7"/>
      <c r="M21" s="7"/>
      <c r="N21" s="7"/>
      <c r="O21" s="7"/>
    </row>
    <row r="22" spans="1:17" ht="22.5" customHeight="1" x14ac:dyDescent="0.2">
      <c r="O22" s="34" t="s">
        <v>42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view="pageBreakPreview" zoomScale="60" zoomScaleNormal="100" workbookViewId="0">
      <selection sqref="A1:O22"/>
    </sheetView>
  </sheetViews>
  <sheetFormatPr defaultRowHeight="13.2" x14ac:dyDescent="0.2"/>
  <cols>
    <col min="1" max="1" width="7.109375" style="17" customWidth="1"/>
    <col min="2" max="2" width="15.44140625" style="17" customWidth="1"/>
    <col min="3" max="14" width="11.109375" style="17" customWidth="1"/>
    <col min="15" max="15" width="12.6640625" style="17" bestFit="1" customWidth="1"/>
  </cols>
  <sheetData>
    <row r="1" spans="1:16" ht="22.5" customHeight="1" x14ac:dyDescent="0.2">
      <c r="A1" s="26" t="str">
        <f>全体!A1</f>
        <v>宿泊旅行統計調査</v>
      </c>
    </row>
    <row r="2" spans="1:16" ht="22.5" customHeight="1" x14ac:dyDescent="0.2">
      <c r="A2" s="9" t="s">
        <v>26</v>
      </c>
      <c r="L2" s="33"/>
      <c r="P2" s="17"/>
    </row>
    <row r="3" spans="1:16" ht="22.5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2">
      <c r="A4" s="47" t="s">
        <v>15</v>
      </c>
      <c r="B4" s="2" t="s">
        <v>36</v>
      </c>
      <c r="C4" s="30">
        <v>14100</v>
      </c>
      <c r="D4" s="4">
        <v>13100</v>
      </c>
      <c r="E4" s="30">
        <v>25170</v>
      </c>
      <c r="F4" s="30">
        <v>26590</v>
      </c>
      <c r="G4" s="30">
        <v>20190</v>
      </c>
      <c r="H4" s="30">
        <v>15710</v>
      </c>
      <c r="I4" s="30">
        <v>16420</v>
      </c>
      <c r="J4" s="30">
        <v>14260</v>
      </c>
      <c r="K4" s="30">
        <v>14600</v>
      </c>
      <c r="L4" s="30">
        <v>26020</v>
      </c>
      <c r="M4" s="30">
        <v>23340</v>
      </c>
      <c r="N4" s="30">
        <v>20580</v>
      </c>
      <c r="O4" s="30">
        <v>230080</v>
      </c>
    </row>
    <row r="5" spans="1:16" ht="22.5" customHeight="1" x14ac:dyDescent="0.2">
      <c r="A5" s="45"/>
      <c r="B5" s="2" t="s">
        <v>32</v>
      </c>
      <c r="C5" s="30">
        <v>12460</v>
      </c>
      <c r="D5" s="4">
        <v>14150</v>
      </c>
      <c r="E5" s="30">
        <v>23770</v>
      </c>
      <c r="F5" s="30">
        <v>25350</v>
      </c>
      <c r="G5" s="13"/>
      <c r="H5" s="30"/>
      <c r="I5" s="30"/>
      <c r="J5" s="30"/>
      <c r="K5" s="30"/>
      <c r="L5" s="30"/>
      <c r="M5" s="30"/>
      <c r="N5" s="30"/>
      <c r="O5" s="5"/>
    </row>
    <row r="6" spans="1:16" ht="22.5" customHeight="1" x14ac:dyDescent="0.2">
      <c r="A6" s="46"/>
      <c r="B6" s="6" t="s">
        <v>34</v>
      </c>
      <c r="C6" s="41">
        <f t="shared" ref="C6:F6" si="0">C5/C4*100-100</f>
        <v>-11.631205673758856</v>
      </c>
      <c r="D6" s="41">
        <f t="shared" si="0"/>
        <v>8.0152671755725322</v>
      </c>
      <c r="E6" s="41">
        <f t="shared" si="0"/>
        <v>-5.5621771950735024</v>
      </c>
      <c r="F6" s="41">
        <f t="shared" si="0"/>
        <v>-4.6634072959759294</v>
      </c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2">
      <c r="A7" s="44" t="s">
        <v>16</v>
      </c>
      <c r="B7" s="2" t="s">
        <v>36</v>
      </c>
      <c r="C7" s="30">
        <v>75510</v>
      </c>
      <c r="D7" s="4">
        <v>69440</v>
      </c>
      <c r="E7" s="30">
        <v>98320</v>
      </c>
      <c r="F7" s="30">
        <v>117480</v>
      </c>
      <c r="G7" s="30">
        <v>115790</v>
      </c>
      <c r="H7" s="30">
        <v>72170</v>
      </c>
      <c r="I7" s="30">
        <v>65990</v>
      </c>
      <c r="J7" s="30">
        <v>79140</v>
      </c>
      <c r="K7" s="30">
        <v>79160</v>
      </c>
      <c r="L7" s="30">
        <v>140200</v>
      </c>
      <c r="M7" s="30">
        <v>126690</v>
      </c>
      <c r="N7" s="30">
        <v>87160</v>
      </c>
      <c r="O7" s="30">
        <v>1127070</v>
      </c>
    </row>
    <row r="8" spans="1:16" ht="22.5" customHeight="1" x14ac:dyDescent="0.2">
      <c r="A8" s="45"/>
      <c r="B8" s="2" t="s">
        <v>32</v>
      </c>
      <c r="C8" s="30">
        <v>69760</v>
      </c>
      <c r="D8" s="4">
        <v>77550</v>
      </c>
      <c r="E8" s="30">
        <v>88510</v>
      </c>
      <c r="F8" s="30">
        <v>107820</v>
      </c>
      <c r="G8" s="13"/>
      <c r="H8" s="30"/>
      <c r="I8" s="30"/>
      <c r="J8" s="30"/>
      <c r="K8" s="30"/>
      <c r="L8" s="30"/>
      <c r="M8" s="30"/>
      <c r="N8" s="30"/>
      <c r="O8" s="5"/>
    </row>
    <row r="9" spans="1:16" ht="22.5" customHeight="1" x14ac:dyDescent="0.2">
      <c r="A9" s="46"/>
      <c r="B9" s="6" t="s">
        <v>34</v>
      </c>
      <c r="C9" s="41">
        <f t="shared" ref="C9:F9" si="1">C8/C7*100-100</f>
        <v>-7.6148854456363466</v>
      </c>
      <c r="D9" s="41">
        <f t="shared" si="1"/>
        <v>11.679147465437794</v>
      </c>
      <c r="E9" s="41">
        <f t="shared" si="1"/>
        <v>-9.9776240846216382</v>
      </c>
      <c r="F9" s="41">
        <f t="shared" si="1"/>
        <v>-8.2226762002042904</v>
      </c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2">
      <c r="A10" s="44" t="s">
        <v>17</v>
      </c>
      <c r="B10" s="2" t="s">
        <v>30</v>
      </c>
      <c r="C10" s="30">
        <v>42740</v>
      </c>
      <c r="D10" s="4">
        <v>33150</v>
      </c>
      <c r="E10" s="30">
        <v>51570</v>
      </c>
      <c r="F10" s="30">
        <v>62350</v>
      </c>
      <c r="G10" s="13">
        <v>50340</v>
      </c>
      <c r="H10" s="30">
        <v>46310</v>
      </c>
      <c r="I10" s="30">
        <v>42260</v>
      </c>
      <c r="J10" s="30">
        <v>33090</v>
      </c>
      <c r="K10" s="30">
        <v>37050</v>
      </c>
      <c r="L10" s="30">
        <v>63550</v>
      </c>
      <c r="M10" s="30">
        <v>61280</v>
      </c>
      <c r="N10" s="30">
        <v>57150</v>
      </c>
      <c r="O10" s="5">
        <v>580850</v>
      </c>
    </row>
    <row r="11" spans="1:16" ht="22.5" customHeight="1" x14ac:dyDescent="0.2">
      <c r="A11" s="45"/>
      <c r="B11" s="2" t="s">
        <v>33</v>
      </c>
      <c r="C11" s="30">
        <v>47820</v>
      </c>
      <c r="D11" s="4">
        <v>53050</v>
      </c>
      <c r="E11" s="30">
        <v>60690</v>
      </c>
      <c r="F11" s="30">
        <v>90000</v>
      </c>
      <c r="G11" s="13"/>
      <c r="H11" s="30"/>
      <c r="I11" s="30"/>
      <c r="J11" s="30"/>
      <c r="K11" s="30"/>
      <c r="L11" s="30"/>
      <c r="M11" s="30"/>
      <c r="N11" s="30"/>
      <c r="O11" s="5"/>
    </row>
    <row r="12" spans="1:16" ht="22.5" customHeight="1" x14ac:dyDescent="0.2">
      <c r="A12" s="46"/>
      <c r="B12" s="6" t="s">
        <v>35</v>
      </c>
      <c r="C12" s="41">
        <f t="shared" ref="C12:F12" si="2">C11/C10*100-100</f>
        <v>11.88582124473561</v>
      </c>
      <c r="D12" s="41">
        <f t="shared" si="2"/>
        <v>60.030165912518868</v>
      </c>
      <c r="E12" s="41">
        <f t="shared" si="2"/>
        <v>17.684700407213512</v>
      </c>
      <c r="F12" s="41">
        <f t="shared" si="2"/>
        <v>44.346431435445083</v>
      </c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2">
      <c r="A13" s="44" t="s">
        <v>18</v>
      </c>
      <c r="B13" s="2" t="s">
        <v>36</v>
      </c>
      <c r="C13" s="30">
        <v>8130</v>
      </c>
      <c r="D13" s="4">
        <v>8920</v>
      </c>
      <c r="E13" s="30">
        <v>16000</v>
      </c>
      <c r="F13" s="30">
        <v>17170</v>
      </c>
      <c r="G13" s="30">
        <v>12880</v>
      </c>
      <c r="H13" s="30">
        <v>9540</v>
      </c>
      <c r="I13" s="30">
        <v>8940</v>
      </c>
      <c r="J13" s="30">
        <v>7210</v>
      </c>
      <c r="K13" s="30">
        <v>11200</v>
      </c>
      <c r="L13" s="30">
        <v>16050</v>
      </c>
      <c r="M13" s="30">
        <v>14680</v>
      </c>
      <c r="N13" s="30">
        <v>10060</v>
      </c>
      <c r="O13" s="30">
        <v>140780</v>
      </c>
    </row>
    <row r="14" spans="1:16" ht="22.5" customHeight="1" x14ac:dyDescent="0.2">
      <c r="A14" s="45"/>
      <c r="B14" s="2" t="s">
        <v>32</v>
      </c>
      <c r="C14" s="30">
        <v>14940</v>
      </c>
      <c r="D14" s="4">
        <v>16510</v>
      </c>
      <c r="E14" s="30">
        <v>23040</v>
      </c>
      <c r="F14" s="30">
        <v>16820</v>
      </c>
      <c r="G14" s="13"/>
      <c r="H14" s="30"/>
      <c r="I14" s="30"/>
      <c r="J14" s="30"/>
      <c r="K14" s="30"/>
      <c r="L14" s="30"/>
      <c r="M14" s="30"/>
      <c r="N14" s="30"/>
      <c r="O14" s="5"/>
    </row>
    <row r="15" spans="1:16" ht="22.5" customHeight="1" x14ac:dyDescent="0.2">
      <c r="A15" s="46"/>
      <c r="B15" s="6" t="s">
        <v>34</v>
      </c>
      <c r="C15" s="41">
        <f t="shared" ref="C15:F15" si="3">C14/C13*100-100</f>
        <v>83.763837638376373</v>
      </c>
      <c r="D15" s="41">
        <f t="shared" si="3"/>
        <v>85.08968609865471</v>
      </c>
      <c r="E15" s="41">
        <f t="shared" si="3"/>
        <v>44</v>
      </c>
      <c r="F15" s="41">
        <f t="shared" si="3"/>
        <v>-2.0384391380314497</v>
      </c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2">
      <c r="A16" s="44" t="s">
        <v>19</v>
      </c>
      <c r="B16" s="2" t="s">
        <v>36</v>
      </c>
      <c r="C16" s="30">
        <v>140480</v>
      </c>
      <c r="D16" s="4">
        <v>124620</v>
      </c>
      <c r="E16" s="30">
        <v>191050</v>
      </c>
      <c r="F16" s="30">
        <v>223600</v>
      </c>
      <c r="G16" s="30">
        <v>199200</v>
      </c>
      <c r="H16" s="30">
        <v>143730</v>
      </c>
      <c r="I16" s="30">
        <v>133620</v>
      </c>
      <c r="J16" s="30">
        <v>133700</v>
      </c>
      <c r="K16" s="30">
        <v>142020</v>
      </c>
      <c r="L16" s="30">
        <v>245830</v>
      </c>
      <c r="M16" s="30">
        <v>225990</v>
      </c>
      <c r="N16" s="30">
        <v>174960</v>
      </c>
      <c r="O16" s="30">
        <v>2078790</v>
      </c>
    </row>
    <row r="17" spans="1:15" ht="22.5" customHeight="1" x14ac:dyDescent="0.2">
      <c r="A17" s="45"/>
      <c r="B17" s="2" t="s">
        <v>32</v>
      </c>
      <c r="C17" s="30">
        <v>144980</v>
      </c>
      <c r="D17" s="4">
        <v>161120</v>
      </c>
      <c r="E17" s="30">
        <f>E5+E8+E11+E14</f>
        <v>196010</v>
      </c>
      <c r="F17" s="30">
        <v>239990</v>
      </c>
      <c r="G17" s="13"/>
      <c r="H17" s="30"/>
      <c r="I17" s="30"/>
      <c r="J17" s="30"/>
      <c r="K17" s="30"/>
      <c r="L17" s="30"/>
      <c r="M17" s="30"/>
      <c r="N17" s="30"/>
      <c r="O17" s="5"/>
    </row>
    <row r="18" spans="1:15" ht="22.5" customHeight="1" x14ac:dyDescent="0.2">
      <c r="A18" s="46"/>
      <c r="B18" s="6" t="s">
        <v>34</v>
      </c>
      <c r="C18" s="41">
        <f t="shared" ref="C18:F18" si="4">C17/C16*100-100</f>
        <v>3.2033029612756252</v>
      </c>
      <c r="D18" s="41">
        <f t="shared" si="4"/>
        <v>29.289038677579839</v>
      </c>
      <c r="E18" s="41">
        <f t="shared" si="4"/>
        <v>2.5961790107301681</v>
      </c>
      <c r="F18" s="41">
        <f t="shared" si="4"/>
        <v>7.330053667262959</v>
      </c>
      <c r="G18" s="14"/>
      <c r="H18" s="14"/>
      <c r="I18" s="14"/>
      <c r="J18" s="14"/>
      <c r="K18" s="14"/>
      <c r="L18" s="14"/>
      <c r="M18" s="14"/>
      <c r="N18" s="7"/>
      <c r="O18" s="7"/>
    </row>
    <row r="19" spans="1:15" ht="22.5" customHeight="1" x14ac:dyDescent="0.2">
      <c r="A19" s="44" t="s">
        <v>20</v>
      </c>
      <c r="B19" s="2" t="s">
        <v>36</v>
      </c>
      <c r="C19" s="16">
        <v>15235390</v>
      </c>
      <c r="D19" s="4">
        <v>13788140</v>
      </c>
      <c r="E19" s="30">
        <v>14854500</v>
      </c>
      <c r="F19" s="30">
        <v>17218330</v>
      </c>
      <c r="G19" s="30">
        <v>15946130</v>
      </c>
      <c r="H19" s="30">
        <v>14206900</v>
      </c>
      <c r="I19" s="30">
        <v>14236220</v>
      </c>
      <c r="J19" s="30">
        <v>14090860</v>
      </c>
      <c r="K19" s="30">
        <v>12834640</v>
      </c>
      <c r="L19" s="30">
        <v>16852030</v>
      </c>
      <c r="M19" s="30">
        <v>14825030</v>
      </c>
      <c r="N19" s="30">
        <v>15833960</v>
      </c>
      <c r="O19" s="36">
        <v>179922130</v>
      </c>
    </row>
    <row r="20" spans="1:15" ht="22.5" customHeight="1" x14ac:dyDescent="0.2">
      <c r="A20" s="45"/>
      <c r="B20" s="2" t="s">
        <v>32</v>
      </c>
      <c r="C20" s="30">
        <v>12833880</v>
      </c>
      <c r="D20" s="30">
        <v>14037770</v>
      </c>
      <c r="E20" s="30">
        <v>14280740</v>
      </c>
      <c r="F20" s="30">
        <v>15362170</v>
      </c>
      <c r="G20" s="13"/>
      <c r="H20" s="30"/>
      <c r="I20" s="30"/>
      <c r="J20" s="30"/>
      <c r="K20" s="30"/>
      <c r="L20" s="30"/>
      <c r="M20" s="30"/>
      <c r="N20" s="30"/>
      <c r="O20" s="5"/>
    </row>
    <row r="21" spans="1:15" ht="22.5" customHeight="1" x14ac:dyDescent="0.2">
      <c r="A21" s="46"/>
      <c r="B21" s="6" t="s">
        <v>34</v>
      </c>
      <c r="C21" s="14">
        <f t="shared" ref="C21:F21" si="5">C20/C19*100-100</f>
        <v>-15.76270774820992</v>
      </c>
      <c r="D21" s="14">
        <f t="shared" si="5"/>
        <v>1.8104689972686714</v>
      </c>
      <c r="E21" s="14">
        <f t="shared" si="5"/>
        <v>-3.862533239085792</v>
      </c>
      <c r="F21" s="14">
        <f t="shared" si="5"/>
        <v>-10.780139537341896</v>
      </c>
      <c r="G21" s="14"/>
      <c r="H21" s="14"/>
      <c r="I21" s="14"/>
      <c r="J21" s="14"/>
      <c r="K21" s="14"/>
      <c r="L21" s="14"/>
      <c r="M21" s="14"/>
      <c r="N21" s="7"/>
      <c r="O21" s="7"/>
    </row>
    <row r="22" spans="1:15" ht="22.5" customHeight="1" x14ac:dyDescent="0.2">
      <c r="O22" s="34" t="s">
        <v>42</v>
      </c>
    </row>
    <row r="23" spans="1:15" ht="22.5" customHeight="1" x14ac:dyDescent="0.2">
      <c r="O23" s="37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view="pageBreakPreview" zoomScale="60" zoomScaleNormal="100" workbookViewId="0">
      <selection activeCell="H9" sqref="H9"/>
    </sheetView>
  </sheetViews>
  <sheetFormatPr defaultRowHeight="13.2" x14ac:dyDescent="0.2"/>
  <cols>
    <col min="1" max="1" width="7.109375" style="17" customWidth="1"/>
    <col min="2" max="2" width="15.44140625" style="17" customWidth="1"/>
    <col min="3" max="14" width="11.109375" style="17" customWidth="1"/>
    <col min="15" max="15" width="12.6640625" style="17" bestFit="1" customWidth="1"/>
  </cols>
  <sheetData>
    <row r="1" spans="1:16" ht="22.5" customHeight="1" x14ac:dyDescent="0.2">
      <c r="A1" s="26" t="str">
        <f>全体!A1</f>
        <v>宿泊旅行統計調査</v>
      </c>
    </row>
    <row r="2" spans="1:16" ht="22.5" customHeight="1" x14ac:dyDescent="0.2">
      <c r="A2" s="9" t="s">
        <v>27</v>
      </c>
      <c r="L2" s="33"/>
      <c r="P2" s="17"/>
    </row>
    <row r="3" spans="1:16" ht="22.5" customHeight="1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2">
      <c r="A4" s="47" t="s">
        <v>15</v>
      </c>
      <c r="B4" s="2" t="s">
        <v>36</v>
      </c>
      <c r="C4" s="30">
        <v>156770</v>
      </c>
      <c r="D4" s="30">
        <v>167430</v>
      </c>
      <c r="E4" s="30">
        <v>217570</v>
      </c>
      <c r="F4" s="30">
        <v>209920</v>
      </c>
      <c r="G4" s="30">
        <v>219350</v>
      </c>
      <c r="H4" s="30">
        <v>163030</v>
      </c>
      <c r="I4" s="30">
        <v>214760</v>
      </c>
      <c r="J4" s="30">
        <v>270970</v>
      </c>
      <c r="K4" s="30">
        <v>197360</v>
      </c>
      <c r="L4" s="30">
        <v>209100</v>
      </c>
      <c r="M4" s="30">
        <v>220140</v>
      </c>
      <c r="N4" s="30">
        <v>186720</v>
      </c>
      <c r="O4" s="30">
        <v>2433120</v>
      </c>
    </row>
    <row r="5" spans="1:16" ht="22.5" customHeight="1" x14ac:dyDescent="0.2">
      <c r="A5" s="45"/>
      <c r="B5" s="2" t="s">
        <v>32</v>
      </c>
      <c r="C5" s="13">
        <f>全体!C5-外国人!C5</f>
        <v>146030</v>
      </c>
      <c r="D5" s="13">
        <f>全体!D5-外国人!D5</f>
        <v>147310</v>
      </c>
      <c r="E5" s="13">
        <f>全体!E5-外国人!E5</f>
        <v>209970</v>
      </c>
      <c r="F5" s="13">
        <f>全体!F5-外国人!F5</f>
        <v>183750</v>
      </c>
      <c r="G5" s="30"/>
      <c r="H5" s="30"/>
      <c r="I5" s="30"/>
      <c r="J5" s="30"/>
      <c r="K5" s="30"/>
      <c r="L5" s="30"/>
      <c r="M5" s="30"/>
      <c r="N5" s="30"/>
      <c r="O5" s="30"/>
    </row>
    <row r="6" spans="1:16" ht="22.5" customHeight="1" x14ac:dyDescent="0.2">
      <c r="A6" s="46"/>
      <c r="B6" s="6" t="s">
        <v>34</v>
      </c>
      <c r="C6" s="41">
        <f t="shared" ref="C6:F6" si="0">C5/C4*100-100</f>
        <v>-6.850800535816802</v>
      </c>
      <c r="D6" s="41">
        <f t="shared" si="0"/>
        <v>-12.016962312608257</v>
      </c>
      <c r="E6" s="41">
        <f t="shared" si="0"/>
        <v>-3.4931286482511439</v>
      </c>
      <c r="F6" s="41">
        <f t="shared" si="0"/>
        <v>-12.466653963414629</v>
      </c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2">
      <c r="A7" s="44" t="s">
        <v>16</v>
      </c>
      <c r="B7" s="2" t="s">
        <v>36</v>
      </c>
      <c r="C7" s="30">
        <v>243950</v>
      </c>
      <c r="D7" s="30">
        <v>241910</v>
      </c>
      <c r="E7" s="30">
        <v>354530</v>
      </c>
      <c r="F7" s="30">
        <v>274810</v>
      </c>
      <c r="G7" s="30">
        <v>315560</v>
      </c>
      <c r="H7" s="30">
        <v>279070</v>
      </c>
      <c r="I7" s="30">
        <v>300120</v>
      </c>
      <c r="J7" s="30">
        <v>509530</v>
      </c>
      <c r="K7" s="30">
        <v>311890</v>
      </c>
      <c r="L7" s="30">
        <v>331580</v>
      </c>
      <c r="M7" s="30">
        <v>339830</v>
      </c>
      <c r="N7" s="30">
        <v>301870</v>
      </c>
      <c r="O7" s="30">
        <v>3804630</v>
      </c>
    </row>
    <row r="8" spans="1:16" ht="22.5" customHeight="1" x14ac:dyDescent="0.2">
      <c r="A8" s="45"/>
      <c r="B8" s="2" t="s">
        <v>32</v>
      </c>
      <c r="C8" s="13">
        <f>全体!C8-外国人!C8</f>
        <v>256750</v>
      </c>
      <c r="D8" s="13">
        <f>全体!D8-外国人!D8</f>
        <v>259070</v>
      </c>
      <c r="E8" s="13">
        <f>全体!E8-外国人!E8</f>
        <v>380040</v>
      </c>
      <c r="F8" s="13">
        <f>全体!F8-外国人!F8</f>
        <v>296260</v>
      </c>
      <c r="G8" s="30"/>
      <c r="H8" s="30"/>
      <c r="I8" s="30"/>
      <c r="J8" s="30"/>
      <c r="K8" s="30"/>
      <c r="L8" s="30"/>
      <c r="M8" s="30"/>
      <c r="N8" s="30"/>
      <c r="O8" s="30"/>
    </row>
    <row r="9" spans="1:16" ht="22.5" customHeight="1" x14ac:dyDescent="0.2">
      <c r="A9" s="46"/>
      <c r="B9" s="6" t="s">
        <v>34</v>
      </c>
      <c r="C9" s="41">
        <f t="shared" ref="C9:F9" si="1">C8/C7*100-100</f>
        <v>5.246976839516293</v>
      </c>
      <c r="D9" s="41">
        <f t="shared" si="1"/>
        <v>7.0935471869703548</v>
      </c>
      <c r="E9" s="41">
        <f t="shared" si="1"/>
        <v>7.195441852593575</v>
      </c>
      <c r="F9" s="41">
        <f t="shared" si="1"/>
        <v>7.8053928168552886</v>
      </c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2">
      <c r="A10" s="44" t="s">
        <v>17</v>
      </c>
      <c r="B10" s="2" t="s">
        <v>30</v>
      </c>
      <c r="C10" s="30">
        <v>284450</v>
      </c>
      <c r="D10" s="30">
        <v>286490</v>
      </c>
      <c r="E10" s="30">
        <v>342780</v>
      </c>
      <c r="F10" s="30">
        <v>295800</v>
      </c>
      <c r="G10" s="30">
        <v>321580</v>
      </c>
      <c r="H10" s="30">
        <v>243620</v>
      </c>
      <c r="I10" s="30">
        <v>285750</v>
      </c>
      <c r="J10" s="30">
        <v>391020</v>
      </c>
      <c r="K10" s="30">
        <v>312340</v>
      </c>
      <c r="L10" s="30">
        <v>347020</v>
      </c>
      <c r="M10" s="30">
        <v>359220</v>
      </c>
      <c r="N10" s="30">
        <v>312390</v>
      </c>
      <c r="O10" s="30">
        <v>3782450</v>
      </c>
    </row>
    <row r="11" spans="1:16" ht="22.5" customHeight="1" x14ac:dyDescent="0.2">
      <c r="A11" s="45"/>
      <c r="B11" s="2" t="s">
        <v>33</v>
      </c>
      <c r="C11" s="13">
        <f>全体!C11-外国人!C11</f>
        <v>308260</v>
      </c>
      <c r="D11" s="13">
        <f>全体!D11-外国人!D11</f>
        <v>330920</v>
      </c>
      <c r="E11" s="13">
        <f>全体!E11-外国人!E11</f>
        <v>425970</v>
      </c>
      <c r="F11" s="13">
        <f>全体!F11-外国人!F11</f>
        <v>365580</v>
      </c>
      <c r="G11" s="30"/>
      <c r="H11" s="30"/>
      <c r="I11" s="30"/>
      <c r="J11" s="30"/>
      <c r="K11" s="30"/>
      <c r="L11" s="30"/>
      <c r="M11" s="30"/>
      <c r="N11" s="30"/>
      <c r="O11" s="30"/>
    </row>
    <row r="12" spans="1:16" ht="22.5" customHeight="1" x14ac:dyDescent="0.2">
      <c r="A12" s="46"/>
      <c r="B12" s="6" t="s">
        <v>35</v>
      </c>
      <c r="C12" s="41">
        <f t="shared" ref="C12:F12" si="2">C11/C10*100-100</f>
        <v>8.3705396378976928</v>
      </c>
      <c r="D12" s="41">
        <f t="shared" si="2"/>
        <v>15.508394708366779</v>
      </c>
      <c r="E12" s="41">
        <f t="shared" si="2"/>
        <v>24.269210572378782</v>
      </c>
      <c r="F12" s="41">
        <f t="shared" si="2"/>
        <v>23.590263691683575</v>
      </c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2">
      <c r="A13" s="44" t="s">
        <v>18</v>
      </c>
      <c r="B13" s="2" t="s">
        <v>36</v>
      </c>
      <c r="C13" s="30">
        <v>163860</v>
      </c>
      <c r="D13" s="30">
        <v>169510</v>
      </c>
      <c r="E13" s="30">
        <v>216060</v>
      </c>
      <c r="F13" s="30">
        <v>209840</v>
      </c>
      <c r="G13" s="30">
        <v>240010</v>
      </c>
      <c r="H13" s="30">
        <v>174860</v>
      </c>
      <c r="I13" s="30">
        <v>229060</v>
      </c>
      <c r="J13" s="30">
        <v>340960</v>
      </c>
      <c r="K13" s="30">
        <v>246950</v>
      </c>
      <c r="L13" s="30">
        <v>244410</v>
      </c>
      <c r="M13" s="30">
        <v>245700</v>
      </c>
      <c r="N13" s="30">
        <v>191240</v>
      </c>
      <c r="O13" s="30">
        <v>2672450</v>
      </c>
    </row>
    <row r="14" spans="1:16" ht="22.5" customHeight="1" x14ac:dyDescent="0.2">
      <c r="A14" s="45"/>
      <c r="B14" s="2" t="s">
        <v>32</v>
      </c>
      <c r="C14" s="13">
        <f>全体!C14-外国人!C14</f>
        <v>198960</v>
      </c>
      <c r="D14" s="13">
        <f>全体!D14-外国人!D14</f>
        <v>199560</v>
      </c>
      <c r="E14" s="13">
        <f>全体!E14-外国人!E14</f>
        <v>281320</v>
      </c>
      <c r="F14" s="13">
        <f>全体!F14-外国人!F14</f>
        <v>243170</v>
      </c>
      <c r="G14" s="30"/>
      <c r="H14" s="30"/>
      <c r="I14" s="30"/>
      <c r="J14" s="30"/>
      <c r="K14" s="30"/>
      <c r="L14" s="30"/>
      <c r="M14" s="30"/>
      <c r="N14" s="30"/>
      <c r="O14" s="30"/>
    </row>
    <row r="15" spans="1:16" ht="22.5" customHeight="1" x14ac:dyDescent="0.2">
      <c r="A15" s="46"/>
      <c r="B15" s="6" t="s">
        <v>34</v>
      </c>
      <c r="C15" s="41">
        <f t="shared" ref="C15:F15" si="3">C14/C13*100-100</f>
        <v>21.420725009154154</v>
      </c>
      <c r="D15" s="41">
        <f t="shared" si="3"/>
        <v>17.727567695121223</v>
      </c>
      <c r="E15" s="41">
        <f t="shared" si="3"/>
        <v>30.204572803850795</v>
      </c>
      <c r="F15" s="41">
        <f t="shared" si="3"/>
        <v>15.883530308806712</v>
      </c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2">
      <c r="A16" s="44" t="s">
        <v>19</v>
      </c>
      <c r="B16" s="2" t="s">
        <v>36</v>
      </c>
      <c r="C16" s="30">
        <v>849030</v>
      </c>
      <c r="D16" s="30">
        <v>865320</v>
      </c>
      <c r="E16" s="30">
        <v>1130940</v>
      </c>
      <c r="F16" s="30">
        <v>990360</v>
      </c>
      <c r="G16" s="30">
        <v>1096500</v>
      </c>
      <c r="H16" s="30">
        <v>860580</v>
      </c>
      <c r="I16" s="30">
        <v>1029680</v>
      </c>
      <c r="J16" s="30">
        <v>1512480</v>
      </c>
      <c r="K16" s="30">
        <v>1068540</v>
      </c>
      <c r="L16" s="30">
        <v>1132100</v>
      </c>
      <c r="M16" s="30">
        <v>1164890</v>
      </c>
      <c r="N16" s="30">
        <v>992220</v>
      </c>
      <c r="O16" s="30">
        <v>12692640</v>
      </c>
    </row>
    <row r="17" spans="1:17" ht="22.5" customHeight="1" x14ac:dyDescent="0.2">
      <c r="A17" s="45"/>
      <c r="B17" s="2" t="s">
        <v>32</v>
      </c>
      <c r="C17" s="13">
        <f>全体!C17-外国人!C17</f>
        <v>910010</v>
      </c>
      <c r="D17" s="13">
        <f>全体!D17-外国人!D17</f>
        <v>937000</v>
      </c>
      <c r="E17" s="13">
        <f>全体!E17-外国人!E17</f>
        <v>1297300</v>
      </c>
      <c r="F17" s="13">
        <f>全体!F17-外国人!F17</f>
        <v>1088770</v>
      </c>
      <c r="G17" s="30"/>
      <c r="H17" s="30"/>
      <c r="I17" s="30"/>
      <c r="J17" s="30"/>
      <c r="K17" s="30"/>
      <c r="L17" s="30"/>
      <c r="M17" s="30"/>
      <c r="N17" s="30"/>
      <c r="O17" s="30"/>
    </row>
    <row r="18" spans="1:17" ht="22.5" customHeight="1" x14ac:dyDescent="0.2">
      <c r="A18" s="46"/>
      <c r="B18" s="6" t="s">
        <v>34</v>
      </c>
      <c r="C18" s="41">
        <f>C17/C16*100-100</f>
        <v>7.1823139347254994</v>
      </c>
      <c r="D18" s="41">
        <f>D17/D16*100-100</f>
        <v>8.2836407340636953</v>
      </c>
      <c r="E18" s="41">
        <f>E17/E16*100-100</f>
        <v>14.709887350345724</v>
      </c>
      <c r="F18" s="41">
        <f>F17/F16*100-100</f>
        <v>9.9367906619815045</v>
      </c>
      <c r="G18" s="14"/>
      <c r="H18" s="14"/>
      <c r="I18" s="14"/>
      <c r="J18" s="14"/>
      <c r="K18" s="14"/>
      <c r="L18" s="14"/>
      <c r="M18" s="14"/>
      <c r="N18" s="7"/>
      <c r="O18" s="7"/>
    </row>
    <row r="19" spans="1:17" ht="22.5" customHeight="1" x14ac:dyDescent="0.2">
      <c r="A19" s="44" t="s">
        <v>20</v>
      </c>
      <c r="B19" s="2" t="s">
        <v>36</v>
      </c>
      <c r="C19" s="15">
        <v>33402410</v>
      </c>
      <c r="D19" s="15">
        <v>34177900</v>
      </c>
      <c r="E19" s="15">
        <v>40765090</v>
      </c>
      <c r="F19" s="15">
        <v>35699700</v>
      </c>
      <c r="G19" s="15">
        <v>40126460</v>
      </c>
      <c r="H19" s="15">
        <v>35836320</v>
      </c>
      <c r="I19" s="15">
        <v>42414160</v>
      </c>
      <c r="J19" s="15">
        <v>53113630</v>
      </c>
      <c r="K19" s="15">
        <v>41404130</v>
      </c>
      <c r="L19" s="15">
        <v>42876350</v>
      </c>
      <c r="M19" s="15">
        <v>42214470</v>
      </c>
      <c r="N19" s="15">
        <v>39152720</v>
      </c>
      <c r="O19" s="15">
        <v>481183350</v>
      </c>
      <c r="Q19" s="35"/>
    </row>
    <row r="20" spans="1:17" ht="22.5" customHeight="1" x14ac:dyDescent="0.2">
      <c r="A20" s="45"/>
      <c r="B20" s="2" t="s">
        <v>32</v>
      </c>
      <c r="C20" s="15">
        <f>全体!C20-外国人!C20</f>
        <v>32628920</v>
      </c>
      <c r="D20" s="15">
        <f>全体!D20-外国人!D20</f>
        <v>33615300</v>
      </c>
      <c r="E20" s="15">
        <f>全体!E20-外国人!E20</f>
        <v>40133960</v>
      </c>
      <c r="F20" s="15">
        <f>全体!F20-外国人!F20</f>
        <v>33743000</v>
      </c>
      <c r="G20" s="13"/>
      <c r="H20" s="30"/>
      <c r="I20" s="30"/>
      <c r="J20" s="30"/>
      <c r="K20" s="30"/>
      <c r="L20" s="30"/>
      <c r="M20" s="30"/>
      <c r="N20" s="30"/>
      <c r="O20" s="30"/>
    </row>
    <row r="21" spans="1:17" ht="22.5" customHeight="1" x14ac:dyDescent="0.2">
      <c r="A21" s="46"/>
      <c r="B21" s="6" t="s">
        <v>34</v>
      </c>
      <c r="C21" s="14">
        <f t="shared" ref="C21:F21" si="4">C20/C19*100-100</f>
        <v>-2.3156712345007548</v>
      </c>
      <c r="D21" s="14">
        <f t="shared" si="4"/>
        <v>-1.646092943100669</v>
      </c>
      <c r="E21" s="14">
        <f t="shared" si="4"/>
        <v>-1.5482119627357633</v>
      </c>
      <c r="F21" s="14">
        <f t="shared" si="4"/>
        <v>-5.4809984397628</v>
      </c>
      <c r="G21" s="14"/>
      <c r="H21" s="14"/>
      <c r="I21" s="14"/>
      <c r="J21" s="14"/>
      <c r="K21" s="14"/>
      <c r="L21" s="14"/>
      <c r="M21" s="14"/>
      <c r="N21" s="7"/>
      <c r="O21" s="7"/>
    </row>
    <row r="22" spans="1:17" ht="22.5" customHeight="1" x14ac:dyDescent="0.2">
      <c r="O22" s="34" t="s">
        <v>42</v>
      </c>
    </row>
    <row r="23" spans="1:17" ht="21" customHeight="1" x14ac:dyDescent="0.2">
      <c r="O23" s="38"/>
    </row>
    <row r="24" spans="1:17" ht="22.5" customHeight="1" x14ac:dyDescent="0.2"/>
    <row r="25" spans="1:17" ht="22.5" customHeight="1" x14ac:dyDescent="0.2"/>
    <row r="26" spans="1:17" ht="22.5" customHeight="1" x14ac:dyDescent="0.2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tabSelected="1" view="pageBreakPreview" zoomScale="60" zoomScaleNormal="100" workbookViewId="0">
      <selection activeCell="I5" sqref="I5"/>
    </sheetView>
  </sheetViews>
  <sheetFormatPr defaultColWidth="9" defaultRowHeight="13.2" x14ac:dyDescent="0.2"/>
  <cols>
    <col min="1" max="1" width="7.109375" style="20" customWidth="1"/>
    <col min="2" max="2" width="20.21875" style="20" bestFit="1" customWidth="1"/>
    <col min="3" max="15" width="9.6640625" style="20" customWidth="1"/>
    <col min="16" max="22" width="9" style="20"/>
    <col min="23" max="23" width="8.109375" style="20" bestFit="1" customWidth="1"/>
    <col min="24" max="16384" width="9" style="20"/>
  </cols>
  <sheetData>
    <row r="1" spans="1:16" ht="22.5" customHeight="1" x14ac:dyDescent="0.2">
      <c r="A1" s="26" t="str">
        <f>全体!A1</f>
        <v>宿泊旅行統計調査</v>
      </c>
    </row>
    <row r="2" spans="1:16" ht="22.5" customHeight="1" x14ac:dyDescent="0.2">
      <c r="A2" s="9" t="s">
        <v>28</v>
      </c>
    </row>
    <row r="3" spans="1:16" ht="22.5" customHeight="1" x14ac:dyDescent="0.2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6" ht="22.5" customHeight="1" x14ac:dyDescent="0.2">
      <c r="A4" s="47" t="s">
        <v>15</v>
      </c>
      <c r="B4" s="22" t="s">
        <v>37</v>
      </c>
      <c r="C4" s="31">
        <v>46</v>
      </c>
      <c r="D4" s="32">
        <v>50.4</v>
      </c>
      <c r="E4" s="31">
        <v>57.2</v>
      </c>
      <c r="F4" s="31">
        <v>56.4</v>
      </c>
      <c r="G4" s="21">
        <v>59.1</v>
      </c>
      <c r="H4" s="31">
        <v>45.4</v>
      </c>
      <c r="I4" s="31">
        <v>52</v>
      </c>
      <c r="J4" s="31">
        <v>55.9</v>
      </c>
      <c r="K4" s="31">
        <v>50.4</v>
      </c>
      <c r="L4" s="31">
        <v>55</v>
      </c>
      <c r="M4" s="31">
        <v>57.6</v>
      </c>
      <c r="N4" s="31">
        <v>46</v>
      </c>
      <c r="O4" s="31">
        <v>52.6</v>
      </c>
    </row>
    <row r="5" spans="1:16" ht="22.5" customHeight="1" x14ac:dyDescent="0.2">
      <c r="A5" s="45"/>
      <c r="B5" s="22" t="s">
        <v>39</v>
      </c>
      <c r="C5" s="21">
        <v>40.4</v>
      </c>
      <c r="D5" s="29">
        <v>47.3</v>
      </c>
      <c r="E5" s="21">
        <v>51.5</v>
      </c>
      <c r="F5" s="21">
        <v>51.4</v>
      </c>
      <c r="G5" s="21"/>
      <c r="H5" s="21"/>
      <c r="I5" s="21"/>
      <c r="J5" s="21"/>
      <c r="K5" s="21"/>
      <c r="L5" s="21"/>
      <c r="M5" s="21"/>
      <c r="N5" s="21"/>
      <c r="O5" s="21"/>
      <c r="P5" s="39"/>
    </row>
    <row r="6" spans="1:16" ht="22.5" customHeight="1" x14ac:dyDescent="0.2">
      <c r="A6" s="46"/>
      <c r="B6" s="23" t="s">
        <v>41</v>
      </c>
      <c r="C6" s="42">
        <f t="shared" ref="C6:F6" si="0">C5-C4</f>
        <v>-5.6000000000000014</v>
      </c>
      <c r="D6" s="42">
        <f t="shared" si="0"/>
        <v>-3.1000000000000014</v>
      </c>
      <c r="E6" s="42">
        <f t="shared" si="0"/>
        <v>-5.7000000000000028</v>
      </c>
      <c r="F6" s="42">
        <f t="shared" si="0"/>
        <v>-5</v>
      </c>
      <c r="G6" s="25"/>
      <c r="H6" s="25"/>
      <c r="I6" s="25"/>
      <c r="J6" s="25"/>
      <c r="K6" s="25"/>
      <c r="L6" s="25"/>
      <c r="M6" s="25"/>
      <c r="N6" s="25"/>
      <c r="O6" s="25"/>
    </row>
    <row r="7" spans="1:16" ht="22.5" customHeight="1" x14ac:dyDescent="0.2">
      <c r="A7" s="44" t="s">
        <v>16</v>
      </c>
      <c r="B7" s="22" t="s">
        <v>37</v>
      </c>
      <c r="C7" s="31">
        <v>47.7</v>
      </c>
      <c r="D7" s="32">
        <v>53.4</v>
      </c>
      <c r="E7" s="31">
        <v>61.6</v>
      </c>
      <c r="F7" s="31">
        <v>59.5</v>
      </c>
      <c r="G7" s="21">
        <v>61.5</v>
      </c>
      <c r="H7" s="31">
        <v>52.4</v>
      </c>
      <c r="I7" s="31">
        <v>52.8</v>
      </c>
      <c r="J7" s="31">
        <v>67.7</v>
      </c>
      <c r="K7" s="31">
        <v>58</v>
      </c>
      <c r="L7" s="21">
        <v>64.099999999999994</v>
      </c>
      <c r="M7" s="31">
        <v>66.400000000000006</v>
      </c>
      <c r="N7" s="31">
        <v>54.1</v>
      </c>
      <c r="O7" s="31">
        <v>58.4</v>
      </c>
    </row>
    <row r="8" spans="1:16" ht="22.5" customHeight="1" x14ac:dyDescent="0.2">
      <c r="A8" s="45"/>
      <c r="B8" s="22" t="s">
        <v>38</v>
      </c>
      <c r="C8" s="21">
        <v>46</v>
      </c>
      <c r="D8" s="29">
        <v>54.7</v>
      </c>
      <c r="E8" s="21">
        <v>62.1</v>
      </c>
      <c r="F8" s="21">
        <v>58.3</v>
      </c>
      <c r="G8" s="21"/>
      <c r="H8" s="21"/>
      <c r="I8" s="21"/>
      <c r="J8" s="21"/>
      <c r="K8" s="21"/>
      <c r="L8" s="21"/>
      <c r="M8" s="21"/>
      <c r="N8" s="21"/>
      <c r="O8" s="21"/>
    </row>
    <row r="9" spans="1:16" ht="22.5" customHeight="1" x14ac:dyDescent="0.2">
      <c r="A9" s="46"/>
      <c r="B9" s="23" t="s">
        <v>40</v>
      </c>
      <c r="C9" s="42">
        <f t="shared" ref="C9:F9" si="1">C8-C7</f>
        <v>-1.7000000000000028</v>
      </c>
      <c r="D9" s="42">
        <f t="shared" si="1"/>
        <v>1.3000000000000043</v>
      </c>
      <c r="E9" s="42">
        <f t="shared" si="1"/>
        <v>0.5</v>
      </c>
      <c r="F9" s="42">
        <f t="shared" si="1"/>
        <v>-1.2000000000000028</v>
      </c>
      <c r="G9" s="25"/>
      <c r="H9" s="25"/>
      <c r="I9" s="25"/>
      <c r="J9" s="25"/>
      <c r="K9" s="25"/>
      <c r="L9" s="25"/>
      <c r="M9" s="25"/>
      <c r="N9" s="25"/>
      <c r="O9" s="25"/>
    </row>
    <row r="10" spans="1:16" ht="22.5" customHeight="1" x14ac:dyDescent="0.2">
      <c r="A10" s="44" t="s">
        <v>17</v>
      </c>
      <c r="B10" s="22" t="s">
        <v>37</v>
      </c>
      <c r="C10" s="31">
        <v>53.1</v>
      </c>
      <c r="D10" s="32">
        <v>57.5</v>
      </c>
      <c r="E10" s="31">
        <v>61.3</v>
      </c>
      <c r="F10" s="31">
        <v>57.6</v>
      </c>
      <c r="G10" s="21">
        <v>57.6</v>
      </c>
      <c r="H10" s="31">
        <v>48.6</v>
      </c>
      <c r="I10" s="31">
        <v>51.1</v>
      </c>
      <c r="J10" s="31">
        <v>57.6</v>
      </c>
      <c r="K10" s="31">
        <v>56.6</v>
      </c>
      <c r="L10" s="21">
        <v>64</v>
      </c>
      <c r="M10" s="31">
        <v>65.8</v>
      </c>
      <c r="N10" s="31">
        <v>55</v>
      </c>
      <c r="O10" s="31">
        <v>57.2</v>
      </c>
    </row>
    <row r="11" spans="1:16" ht="22.5" customHeight="1" x14ac:dyDescent="0.2">
      <c r="A11" s="45"/>
      <c r="B11" s="22" t="s">
        <v>38</v>
      </c>
      <c r="C11" s="31">
        <v>48.9</v>
      </c>
      <c r="D11" s="32">
        <v>58</v>
      </c>
      <c r="E11" s="31">
        <v>62.4</v>
      </c>
      <c r="F11" s="31">
        <v>61.5</v>
      </c>
      <c r="G11" s="21"/>
      <c r="H11" s="31"/>
      <c r="I11" s="31"/>
      <c r="J11" s="31"/>
      <c r="K11" s="31"/>
      <c r="L11" s="21"/>
      <c r="M11" s="31"/>
      <c r="N11" s="31"/>
      <c r="O11" s="31"/>
    </row>
    <row r="12" spans="1:16" ht="22.5" customHeight="1" x14ac:dyDescent="0.2">
      <c r="A12" s="46"/>
      <c r="B12" s="23" t="s">
        <v>40</v>
      </c>
      <c r="C12" s="43">
        <f t="shared" ref="C12:F12" si="2">C11-C10</f>
        <v>-4.2000000000000028</v>
      </c>
      <c r="D12" s="43">
        <f t="shared" si="2"/>
        <v>0.5</v>
      </c>
      <c r="E12" s="43">
        <f t="shared" si="2"/>
        <v>1.1000000000000014</v>
      </c>
      <c r="F12" s="43">
        <f t="shared" si="2"/>
        <v>3.8999999999999986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22.5" customHeight="1" x14ac:dyDescent="0.2">
      <c r="A13" s="44" t="s">
        <v>18</v>
      </c>
      <c r="B13" s="22" t="s">
        <v>37</v>
      </c>
      <c r="C13" s="31">
        <v>37.9</v>
      </c>
      <c r="D13" s="32">
        <v>45.4</v>
      </c>
      <c r="E13" s="31">
        <v>49.1</v>
      </c>
      <c r="F13" s="31">
        <v>48.5</v>
      </c>
      <c r="G13" s="21">
        <v>50.6</v>
      </c>
      <c r="H13" s="31">
        <v>42</v>
      </c>
      <c r="I13" s="31">
        <v>46.5</v>
      </c>
      <c r="J13" s="31">
        <v>58.3</v>
      </c>
      <c r="K13" s="31">
        <v>52.2</v>
      </c>
      <c r="L13" s="21">
        <v>53.5</v>
      </c>
      <c r="M13" s="31">
        <v>56.7</v>
      </c>
      <c r="N13" s="31">
        <v>42.3</v>
      </c>
      <c r="O13" s="31">
        <v>48.6</v>
      </c>
    </row>
    <row r="14" spans="1:16" ht="22.5" customHeight="1" x14ac:dyDescent="0.2">
      <c r="A14" s="45"/>
      <c r="B14" s="22" t="s">
        <v>38</v>
      </c>
      <c r="C14" s="21">
        <v>43.6</v>
      </c>
      <c r="D14" s="29">
        <v>53.9</v>
      </c>
      <c r="E14" s="21">
        <v>58.5</v>
      </c>
      <c r="F14" s="21">
        <v>53.2</v>
      </c>
      <c r="G14" s="21"/>
      <c r="H14" s="21"/>
      <c r="I14" s="21"/>
      <c r="J14" s="21"/>
      <c r="K14" s="21"/>
      <c r="L14" s="21"/>
      <c r="M14" s="21"/>
      <c r="N14" s="21"/>
      <c r="O14" s="21"/>
    </row>
    <row r="15" spans="1:16" ht="22.5" customHeight="1" x14ac:dyDescent="0.2">
      <c r="A15" s="46"/>
      <c r="B15" s="23" t="s">
        <v>40</v>
      </c>
      <c r="C15" s="42">
        <f t="shared" ref="C15:F15" si="3">C14-C13</f>
        <v>5.7000000000000028</v>
      </c>
      <c r="D15" s="42">
        <f t="shared" si="3"/>
        <v>8.5</v>
      </c>
      <c r="E15" s="42">
        <f t="shared" si="3"/>
        <v>9.3999999999999986</v>
      </c>
      <c r="F15" s="42">
        <f t="shared" si="3"/>
        <v>4.7000000000000028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6" ht="22.5" customHeight="1" x14ac:dyDescent="0.2">
      <c r="A16" s="44" t="s">
        <v>19</v>
      </c>
      <c r="B16" s="22" t="s">
        <v>37</v>
      </c>
      <c r="C16" s="31">
        <v>46.7</v>
      </c>
      <c r="D16" s="32">
        <v>52.2</v>
      </c>
      <c r="E16" s="31">
        <v>58</v>
      </c>
      <c r="F16" s="31">
        <v>55.9</v>
      </c>
      <c r="G16" s="21">
        <v>57.5</v>
      </c>
      <c r="H16" s="31">
        <v>47.6</v>
      </c>
      <c r="I16" s="31">
        <v>50.8</v>
      </c>
      <c r="J16" s="31">
        <v>60.5</v>
      </c>
      <c r="K16" s="31">
        <v>54.8</v>
      </c>
      <c r="L16" s="21">
        <v>59.9</v>
      </c>
      <c r="M16" s="31">
        <v>62.3</v>
      </c>
      <c r="N16" s="31">
        <v>50.2</v>
      </c>
      <c r="O16" s="31">
        <v>54.7</v>
      </c>
    </row>
    <row r="17" spans="1:15" ht="22.5" customHeight="1" x14ac:dyDescent="0.2">
      <c r="A17" s="45"/>
      <c r="B17" s="22" t="s">
        <v>38</v>
      </c>
      <c r="C17" s="31">
        <v>45.5</v>
      </c>
      <c r="D17" s="32">
        <v>54.3</v>
      </c>
      <c r="E17" s="31">
        <v>59.5</v>
      </c>
      <c r="F17" s="31">
        <v>57.1</v>
      </c>
      <c r="G17" s="21"/>
      <c r="H17" s="31"/>
      <c r="I17" s="31"/>
      <c r="J17" s="31"/>
      <c r="K17" s="31"/>
      <c r="L17" s="21"/>
      <c r="M17" s="31"/>
      <c r="N17" s="31"/>
      <c r="O17" s="31"/>
    </row>
    <row r="18" spans="1:15" ht="22.5" customHeight="1" x14ac:dyDescent="0.2">
      <c r="A18" s="46"/>
      <c r="B18" s="23" t="s">
        <v>40</v>
      </c>
      <c r="C18" s="42">
        <f t="shared" ref="C18:F18" si="4">C17-C16</f>
        <v>-1.2000000000000028</v>
      </c>
      <c r="D18" s="42">
        <f t="shared" si="4"/>
        <v>2.0999999999999943</v>
      </c>
      <c r="E18" s="42">
        <f t="shared" si="4"/>
        <v>1.5</v>
      </c>
      <c r="F18" s="42">
        <f t="shared" si="4"/>
        <v>1.2000000000000028</v>
      </c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2.5" customHeight="1" x14ac:dyDescent="0.2">
      <c r="A19" s="44" t="s">
        <v>20</v>
      </c>
      <c r="B19" s="22" t="s">
        <v>37</v>
      </c>
      <c r="C19" s="31">
        <v>54.6</v>
      </c>
      <c r="D19" s="32">
        <v>60.4</v>
      </c>
      <c r="E19" s="31">
        <v>61.1</v>
      </c>
      <c r="F19" s="31">
        <v>61.4</v>
      </c>
      <c r="G19" s="21">
        <v>61.7</v>
      </c>
      <c r="H19" s="31">
        <v>58.8</v>
      </c>
      <c r="I19" s="31">
        <v>61.2</v>
      </c>
      <c r="J19" s="31">
        <v>65.7</v>
      </c>
      <c r="K19" s="31">
        <v>62.8</v>
      </c>
      <c r="L19" s="21">
        <v>66.599999999999994</v>
      </c>
      <c r="M19" s="31">
        <v>65.400000000000006</v>
      </c>
      <c r="N19" s="31">
        <v>59.5</v>
      </c>
      <c r="O19" s="31">
        <v>61.6</v>
      </c>
    </row>
    <row r="20" spans="1:15" ht="22.5" customHeight="1" x14ac:dyDescent="0.2">
      <c r="A20" s="45"/>
      <c r="B20" s="22" t="s">
        <v>39</v>
      </c>
      <c r="C20" s="31">
        <v>52.7</v>
      </c>
      <c r="D20" s="32">
        <v>59.6</v>
      </c>
      <c r="E20" s="31">
        <v>59.4</v>
      </c>
      <c r="F20" s="31">
        <v>59.1</v>
      </c>
      <c r="G20" s="21"/>
      <c r="H20" s="31"/>
      <c r="I20" s="31"/>
      <c r="J20" s="31"/>
      <c r="K20" s="31"/>
      <c r="L20" s="21"/>
      <c r="M20" s="31"/>
      <c r="N20" s="31"/>
      <c r="O20" s="31"/>
    </row>
    <row r="21" spans="1:15" ht="22.5" customHeight="1" x14ac:dyDescent="0.2">
      <c r="A21" s="46"/>
      <c r="B21" s="23" t="s">
        <v>41</v>
      </c>
      <c r="C21" s="24">
        <f t="shared" ref="C21:D21" si="5">C20-C19</f>
        <v>-1.8999999999999986</v>
      </c>
      <c r="D21" s="24">
        <f t="shared" si="5"/>
        <v>-0.79999999999999716</v>
      </c>
      <c r="E21" s="24">
        <f>E20-E19</f>
        <v>-1.7000000000000028</v>
      </c>
      <c r="F21" s="24">
        <f>F20-F19</f>
        <v>-2.2999999999999972</v>
      </c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2.5" customHeight="1" x14ac:dyDescent="0.2">
      <c r="O22" s="34" t="s">
        <v>42</v>
      </c>
    </row>
    <row r="24" spans="1:15" x14ac:dyDescent="0.2">
      <c r="D24" s="28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全体</vt:lpstr>
      <vt:lpstr>外国人</vt:lpstr>
      <vt:lpstr>日本人</vt:lpstr>
      <vt:lpstr>客室稼働率</vt:lpstr>
      <vt:lpstr>外国人!Print_Area</vt:lpstr>
      <vt:lpstr>全体!Print_Area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