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!01 重要文書フォルダ\14 観光に関する調査\統計に関する文書\01 宿泊旅行統計調査　【５年】\04_○宿泊統計 プレス発表\03_プレス資料エクセル・パワポ\HP掲載用表＆色付け\2026統計表\"/>
    </mc:Choice>
  </mc:AlternateContent>
  <xr:revisionPtr revIDLastSave="0" documentId="13_ncr:1_{8308AADF-ABF5-47C1-9E03-C23110BD2B4C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全体" sheetId="27" r:id="rId1"/>
    <sheet name="外国人" sheetId="32" r:id="rId2"/>
    <sheet name="日本人" sheetId="33" r:id="rId3"/>
    <sheet name="客室稼働率" sheetId="3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7" l="1"/>
  <c r="C7" i="27" l="1"/>
  <c r="C8" i="27"/>
  <c r="C12" i="27"/>
  <c r="C13" i="27"/>
  <c r="C17" i="27"/>
  <c r="N7" i="34"/>
  <c r="O7" i="34"/>
  <c r="N8" i="34"/>
  <c r="O8" i="34"/>
  <c r="N12" i="34"/>
  <c r="O12" i="34"/>
  <c r="N13" i="34"/>
  <c r="O13" i="34"/>
  <c r="N32" i="34"/>
  <c r="O32" i="34"/>
  <c r="N33" i="34"/>
  <c r="O33" i="34"/>
  <c r="N27" i="34"/>
  <c r="O27" i="34"/>
  <c r="N28" i="34"/>
  <c r="O28" i="34"/>
  <c r="N22" i="34"/>
  <c r="O22" i="34"/>
  <c r="N23" i="34"/>
  <c r="O23" i="34"/>
  <c r="N17" i="34"/>
  <c r="O17" i="34"/>
  <c r="N18" i="34"/>
  <c r="O18" i="34"/>
  <c r="N6" i="33"/>
  <c r="O6" i="33"/>
  <c r="N9" i="33"/>
  <c r="O9" i="33"/>
  <c r="N10" i="33"/>
  <c r="O10" i="33"/>
  <c r="N11" i="33"/>
  <c r="O11" i="33"/>
  <c r="N14" i="33"/>
  <c r="O14" i="33"/>
  <c r="N16" i="33"/>
  <c r="O16" i="33"/>
  <c r="N19" i="33"/>
  <c r="O19" i="33"/>
  <c r="N20" i="33"/>
  <c r="O20" i="33"/>
  <c r="N21" i="33"/>
  <c r="O21" i="33"/>
  <c r="N24" i="33"/>
  <c r="O24" i="33"/>
  <c r="N25" i="33"/>
  <c r="O25" i="33"/>
  <c r="N26" i="33"/>
  <c r="O26" i="33"/>
  <c r="N29" i="33"/>
  <c r="O29" i="33"/>
  <c r="N30" i="33"/>
  <c r="O30" i="33"/>
  <c r="N31" i="33"/>
  <c r="N32" i="33" s="1"/>
  <c r="O31" i="33"/>
  <c r="N32" i="32"/>
  <c r="O32" i="32"/>
  <c r="N33" i="32"/>
  <c r="O33" i="32"/>
  <c r="N27" i="32"/>
  <c r="O27" i="32"/>
  <c r="N28" i="32"/>
  <c r="O28" i="32"/>
  <c r="O22" i="32"/>
  <c r="O23" i="32"/>
  <c r="N22" i="32"/>
  <c r="N23" i="32"/>
  <c r="N17" i="32"/>
  <c r="O17" i="32"/>
  <c r="N18" i="32"/>
  <c r="O18" i="32"/>
  <c r="N12" i="32"/>
  <c r="O12" i="32"/>
  <c r="N13" i="32"/>
  <c r="O13" i="32"/>
  <c r="N7" i="32"/>
  <c r="O7" i="32"/>
  <c r="N8" i="32"/>
  <c r="O8" i="32"/>
  <c r="N32" i="27"/>
  <c r="O32" i="27"/>
  <c r="N33" i="27"/>
  <c r="O33" i="27"/>
  <c r="N27" i="27"/>
  <c r="O27" i="27"/>
  <c r="N28" i="27"/>
  <c r="O28" i="27"/>
  <c r="N22" i="27"/>
  <c r="O22" i="27"/>
  <c r="N23" i="27"/>
  <c r="O23" i="27"/>
  <c r="N17" i="27"/>
  <c r="O17" i="27"/>
  <c r="N18" i="27"/>
  <c r="N12" i="27"/>
  <c r="O12" i="27"/>
  <c r="N13" i="27"/>
  <c r="O13" i="27"/>
  <c r="N7" i="27"/>
  <c r="O7" i="27"/>
  <c r="N8" i="27"/>
  <c r="O8" i="27"/>
  <c r="N17" i="33" l="1"/>
  <c r="N27" i="33"/>
  <c r="O12" i="33"/>
  <c r="N12" i="33"/>
  <c r="O32" i="33"/>
  <c r="O17" i="33"/>
  <c r="O18" i="33"/>
  <c r="N33" i="33"/>
  <c r="O33" i="33"/>
  <c r="O28" i="33"/>
  <c r="O23" i="33"/>
  <c r="N23" i="33"/>
  <c r="O22" i="33"/>
  <c r="N22" i="33"/>
  <c r="N18" i="33"/>
  <c r="N13" i="33"/>
  <c r="O13" i="33"/>
  <c r="N28" i="33"/>
  <c r="O27" i="33"/>
  <c r="M33" i="34" l="1"/>
  <c r="M32" i="34"/>
  <c r="M28" i="34"/>
  <c r="M27" i="34"/>
  <c r="M22" i="34"/>
  <c r="M23" i="34"/>
  <c r="M17" i="34"/>
  <c r="M18" i="34"/>
  <c r="M12" i="34"/>
  <c r="M13" i="34"/>
  <c r="M7" i="34"/>
  <c r="M8" i="34"/>
  <c r="M14" i="33"/>
  <c r="M6" i="33"/>
  <c r="M9" i="33"/>
  <c r="M10" i="33"/>
  <c r="M11" i="33"/>
  <c r="M12" i="33" s="1"/>
  <c r="M16" i="33"/>
  <c r="M19" i="33"/>
  <c r="M20" i="33"/>
  <c r="M21" i="33"/>
  <c r="M24" i="33"/>
  <c r="M25" i="33"/>
  <c r="M26" i="33"/>
  <c r="M29" i="33"/>
  <c r="M30" i="33"/>
  <c r="M31" i="33"/>
  <c r="M32" i="32"/>
  <c r="M33" i="32"/>
  <c r="M27" i="32"/>
  <c r="M28" i="32"/>
  <c r="M22" i="32"/>
  <c r="M23" i="32"/>
  <c r="M17" i="32"/>
  <c r="M18" i="32"/>
  <c r="M12" i="32"/>
  <c r="M13" i="32"/>
  <c r="M7" i="32"/>
  <c r="M8" i="32"/>
  <c r="M32" i="27"/>
  <c r="M33" i="27"/>
  <c r="M27" i="27"/>
  <c r="M28" i="27"/>
  <c r="M22" i="27"/>
  <c r="M23" i="27"/>
  <c r="M17" i="27"/>
  <c r="M18" i="27"/>
  <c r="M12" i="27"/>
  <c r="M13" i="27"/>
  <c r="M7" i="27"/>
  <c r="M8" i="27"/>
  <c r="M32" i="33" l="1"/>
  <c r="M27" i="33"/>
  <c r="M18" i="33"/>
  <c r="M28" i="33"/>
  <c r="M13" i="33"/>
  <c r="M23" i="33"/>
  <c r="M22" i="33"/>
  <c r="M17" i="33"/>
  <c r="M33" i="33"/>
  <c r="L32" i="34" l="1"/>
  <c r="L33" i="34"/>
  <c r="L27" i="34"/>
  <c r="L28" i="34"/>
  <c r="L22" i="34"/>
  <c r="L23" i="34"/>
  <c r="L17" i="34"/>
  <c r="L18" i="34"/>
  <c r="L12" i="34"/>
  <c r="L13" i="34"/>
  <c r="L7" i="34"/>
  <c r="L8" i="34"/>
  <c r="L31" i="33"/>
  <c r="L26" i="33"/>
  <c r="L21" i="33"/>
  <c r="L16" i="33"/>
  <c r="L11" i="33"/>
  <c r="L6" i="33"/>
  <c r="L32" i="32"/>
  <c r="L33" i="32"/>
  <c r="L27" i="32"/>
  <c r="L28" i="32"/>
  <c r="L22" i="32"/>
  <c r="L23" i="32"/>
  <c r="L17" i="32"/>
  <c r="L18" i="32"/>
  <c r="L12" i="32"/>
  <c r="L13" i="32"/>
  <c r="L7" i="32"/>
  <c r="L8" i="32"/>
  <c r="L33" i="27"/>
  <c r="L32" i="27"/>
  <c r="L27" i="27"/>
  <c r="L28" i="27"/>
  <c r="L22" i="27"/>
  <c r="L23" i="27"/>
  <c r="L17" i="27"/>
  <c r="L18" i="27"/>
  <c r="L12" i="27"/>
  <c r="L13" i="27"/>
  <c r="L7" i="27"/>
  <c r="L8" i="27"/>
  <c r="K32" i="34"/>
  <c r="K33" i="34"/>
  <c r="K27" i="34"/>
  <c r="K28" i="34"/>
  <c r="K22" i="34"/>
  <c r="K23" i="34"/>
  <c r="K17" i="34"/>
  <c r="K18" i="34"/>
  <c r="K12" i="34"/>
  <c r="K13" i="34"/>
  <c r="K7" i="34"/>
  <c r="K8" i="34"/>
  <c r="K31" i="33"/>
  <c r="K26" i="33"/>
  <c r="K21" i="33"/>
  <c r="K16" i="33"/>
  <c r="K11" i="33"/>
  <c r="K6" i="33"/>
  <c r="K32" i="32"/>
  <c r="K33" i="32"/>
  <c r="K27" i="32"/>
  <c r="K28" i="32"/>
  <c r="K22" i="32"/>
  <c r="K23" i="32"/>
  <c r="K17" i="32"/>
  <c r="K18" i="32"/>
  <c r="K12" i="32"/>
  <c r="K13" i="32"/>
  <c r="K7" i="32"/>
  <c r="K8" i="32"/>
  <c r="K32" i="27"/>
  <c r="K33" i="27"/>
  <c r="K27" i="27"/>
  <c r="K28" i="27"/>
  <c r="K22" i="27"/>
  <c r="K23" i="27"/>
  <c r="K17" i="27"/>
  <c r="K18" i="27"/>
  <c r="K12" i="27"/>
  <c r="K13" i="27"/>
  <c r="K7" i="27"/>
  <c r="K8" i="27"/>
  <c r="J32" i="34" l="1"/>
  <c r="J33" i="34"/>
  <c r="J27" i="34"/>
  <c r="J28" i="34"/>
  <c r="J22" i="34"/>
  <c r="J23" i="34"/>
  <c r="J17" i="34"/>
  <c r="J18" i="34"/>
  <c r="J12" i="34"/>
  <c r="J13" i="34"/>
  <c r="J7" i="34"/>
  <c r="J8" i="34"/>
  <c r="J31" i="33"/>
  <c r="J26" i="33"/>
  <c r="J21" i="33"/>
  <c r="J16" i="33"/>
  <c r="J11" i="33"/>
  <c r="J6" i="33"/>
  <c r="J32" i="32"/>
  <c r="J33" i="32"/>
  <c r="J27" i="32"/>
  <c r="J28" i="32"/>
  <c r="J22" i="32"/>
  <c r="J23" i="32"/>
  <c r="J17" i="32"/>
  <c r="J18" i="32"/>
  <c r="J12" i="32"/>
  <c r="J13" i="32"/>
  <c r="J7" i="32"/>
  <c r="J8" i="32"/>
  <c r="J32" i="27"/>
  <c r="J33" i="27"/>
  <c r="J27" i="27"/>
  <c r="J28" i="27"/>
  <c r="J22" i="27"/>
  <c r="J23" i="27"/>
  <c r="J17" i="27"/>
  <c r="J18" i="27"/>
  <c r="J12" i="27"/>
  <c r="J13" i="27"/>
  <c r="J7" i="27"/>
  <c r="J8" i="27"/>
  <c r="I32" i="34"/>
  <c r="I33" i="34"/>
  <c r="I27" i="34"/>
  <c r="I28" i="34"/>
  <c r="I22" i="34"/>
  <c r="I23" i="34"/>
  <c r="I17" i="34"/>
  <c r="I18" i="34"/>
  <c r="I12" i="34"/>
  <c r="I13" i="34"/>
  <c r="I7" i="34"/>
  <c r="I8" i="34"/>
  <c r="I31" i="33"/>
  <c r="I26" i="33"/>
  <c r="I21" i="33"/>
  <c r="I16" i="33"/>
  <c r="I11" i="33"/>
  <c r="I6" i="33"/>
  <c r="I32" i="32"/>
  <c r="I33" i="32"/>
  <c r="I27" i="32"/>
  <c r="I28" i="32"/>
  <c r="I22" i="32"/>
  <c r="I23" i="32"/>
  <c r="I17" i="32"/>
  <c r="I18" i="32"/>
  <c r="I12" i="32"/>
  <c r="I13" i="32"/>
  <c r="I7" i="32"/>
  <c r="I8" i="32"/>
  <c r="I32" i="27"/>
  <c r="I33" i="27"/>
  <c r="I27" i="27"/>
  <c r="I28" i="27"/>
  <c r="I22" i="27"/>
  <c r="I23" i="27"/>
  <c r="I17" i="27"/>
  <c r="I18" i="27"/>
  <c r="I12" i="27"/>
  <c r="I13" i="27"/>
  <c r="I7" i="27"/>
  <c r="I8" i="27"/>
  <c r="H31" i="33"/>
  <c r="H26" i="33"/>
  <c r="H21" i="33"/>
  <c r="H16" i="33"/>
  <c r="H11" i="33"/>
  <c r="H6" i="33"/>
  <c r="H13" i="32"/>
  <c r="H32" i="32" l="1"/>
  <c r="H33" i="32"/>
  <c r="H27" i="32"/>
  <c r="H28" i="32"/>
  <c r="H22" i="32"/>
  <c r="H23" i="32"/>
  <c r="H17" i="32"/>
  <c r="H18" i="32"/>
  <c r="H12" i="32"/>
  <c r="H7" i="32"/>
  <c r="H8" i="32"/>
  <c r="H32" i="34"/>
  <c r="H33" i="34"/>
  <c r="H27" i="34"/>
  <c r="H28" i="34"/>
  <c r="H22" i="34"/>
  <c r="H23" i="34"/>
  <c r="H17" i="34"/>
  <c r="H18" i="34"/>
  <c r="H12" i="34"/>
  <c r="H13" i="34"/>
  <c r="H7" i="34"/>
  <c r="H8" i="34"/>
  <c r="H32" i="27"/>
  <c r="H33" i="27"/>
  <c r="H27" i="27"/>
  <c r="H28" i="27"/>
  <c r="H22" i="27"/>
  <c r="H23" i="27"/>
  <c r="H17" i="27"/>
  <c r="H18" i="27"/>
  <c r="H12" i="27"/>
  <c r="H13" i="27"/>
  <c r="H7" i="27"/>
  <c r="H8" i="27"/>
  <c r="G32" i="34"/>
  <c r="G33" i="34" l="1"/>
  <c r="F33" i="34"/>
  <c r="E33" i="34"/>
  <c r="D33" i="34"/>
  <c r="C33" i="34"/>
  <c r="F32" i="34"/>
  <c r="E32" i="34"/>
  <c r="D32" i="34"/>
  <c r="C32" i="34"/>
  <c r="G28" i="34"/>
  <c r="F28" i="34"/>
  <c r="E28" i="34"/>
  <c r="D28" i="34"/>
  <c r="C28" i="34"/>
  <c r="G27" i="34"/>
  <c r="F27" i="34"/>
  <c r="E27" i="34"/>
  <c r="D27" i="34"/>
  <c r="C27" i="34"/>
  <c r="G23" i="34"/>
  <c r="F23" i="34"/>
  <c r="E23" i="34"/>
  <c r="D23" i="34"/>
  <c r="C23" i="34"/>
  <c r="G22" i="34"/>
  <c r="F22" i="34"/>
  <c r="E22" i="34"/>
  <c r="D22" i="34"/>
  <c r="C22" i="34"/>
  <c r="G18" i="34"/>
  <c r="F18" i="34"/>
  <c r="E18" i="34"/>
  <c r="D18" i="34"/>
  <c r="C18" i="34"/>
  <c r="G17" i="34"/>
  <c r="F17" i="34"/>
  <c r="E17" i="34"/>
  <c r="D17" i="34"/>
  <c r="C17" i="34"/>
  <c r="G13" i="34"/>
  <c r="F13" i="34"/>
  <c r="E13" i="34"/>
  <c r="D13" i="34"/>
  <c r="C13" i="34"/>
  <c r="G12" i="34"/>
  <c r="F12" i="34"/>
  <c r="E12" i="34"/>
  <c r="D12" i="34"/>
  <c r="C12" i="34"/>
  <c r="G8" i="34"/>
  <c r="F8" i="34"/>
  <c r="E8" i="34"/>
  <c r="D8" i="34"/>
  <c r="C8" i="34"/>
  <c r="G7" i="34"/>
  <c r="F7" i="34"/>
  <c r="E7" i="34"/>
  <c r="D7" i="34"/>
  <c r="C7" i="34"/>
  <c r="D29" i="33"/>
  <c r="E29" i="33"/>
  <c r="F29" i="33"/>
  <c r="G29" i="33"/>
  <c r="H29" i="33"/>
  <c r="H32" i="33" s="1"/>
  <c r="I29" i="33"/>
  <c r="I32" i="33" s="1"/>
  <c r="J29" i="33"/>
  <c r="J32" i="33" s="1"/>
  <c r="K29" i="33"/>
  <c r="K32" i="33" s="1"/>
  <c r="L29" i="33"/>
  <c r="L32" i="33" s="1"/>
  <c r="D30" i="33"/>
  <c r="D33" i="33" s="1"/>
  <c r="E30" i="33"/>
  <c r="F30" i="33"/>
  <c r="G30" i="33"/>
  <c r="H30" i="33"/>
  <c r="H33" i="33" s="1"/>
  <c r="I30" i="33"/>
  <c r="I33" i="33" s="1"/>
  <c r="J30" i="33"/>
  <c r="J33" i="33" s="1"/>
  <c r="K30" i="33"/>
  <c r="K33" i="33" s="1"/>
  <c r="L30" i="33"/>
  <c r="L33" i="33" s="1"/>
  <c r="D31" i="33"/>
  <c r="E31" i="33"/>
  <c r="F31" i="33"/>
  <c r="G31" i="33"/>
  <c r="G32" i="33" s="1"/>
  <c r="C30" i="33"/>
  <c r="C31" i="33"/>
  <c r="C29" i="33"/>
  <c r="D24" i="33"/>
  <c r="E24" i="33"/>
  <c r="F24" i="33"/>
  <c r="G24" i="33"/>
  <c r="H24" i="33"/>
  <c r="H27" i="33" s="1"/>
  <c r="I24" i="33"/>
  <c r="I27" i="33" s="1"/>
  <c r="J24" i="33"/>
  <c r="J27" i="33" s="1"/>
  <c r="K24" i="33"/>
  <c r="K27" i="33" s="1"/>
  <c r="L24" i="33"/>
  <c r="L27" i="33" s="1"/>
  <c r="D25" i="33"/>
  <c r="E25" i="33"/>
  <c r="F25" i="33"/>
  <c r="G25" i="33"/>
  <c r="H25" i="33"/>
  <c r="H28" i="33" s="1"/>
  <c r="I25" i="33"/>
  <c r="I28" i="33" s="1"/>
  <c r="J25" i="33"/>
  <c r="J28" i="33" s="1"/>
  <c r="K25" i="33"/>
  <c r="K28" i="33" s="1"/>
  <c r="L25" i="33"/>
  <c r="L28" i="33" s="1"/>
  <c r="D26" i="33"/>
  <c r="E26" i="33"/>
  <c r="F26" i="33"/>
  <c r="G26" i="33"/>
  <c r="C26" i="33"/>
  <c r="C25" i="33"/>
  <c r="C24" i="33"/>
  <c r="D19" i="33"/>
  <c r="E19" i="33"/>
  <c r="F19" i="33"/>
  <c r="G19" i="33"/>
  <c r="H19" i="33"/>
  <c r="H22" i="33" s="1"/>
  <c r="I19" i="33"/>
  <c r="I22" i="33" s="1"/>
  <c r="J19" i="33"/>
  <c r="J22" i="33" s="1"/>
  <c r="K19" i="33"/>
  <c r="K22" i="33" s="1"/>
  <c r="L19" i="33"/>
  <c r="L22" i="33" s="1"/>
  <c r="D20" i="33"/>
  <c r="E20" i="33"/>
  <c r="F20" i="33"/>
  <c r="G20" i="33"/>
  <c r="H20" i="33"/>
  <c r="H23" i="33" s="1"/>
  <c r="I20" i="33"/>
  <c r="I23" i="33" s="1"/>
  <c r="J20" i="33"/>
  <c r="J23" i="33" s="1"/>
  <c r="K20" i="33"/>
  <c r="K23" i="33" s="1"/>
  <c r="L20" i="33"/>
  <c r="L23" i="33" s="1"/>
  <c r="D21" i="33"/>
  <c r="D22" i="33" s="1"/>
  <c r="E21" i="33"/>
  <c r="F21" i="33"/>
  <c r="G21" i="33"/>
  <c r="G23" i="33" s="1"/>
  <c r="C20" i="33"/>
  <c r="C21" i="33"/>
  <c r="C19" i="33"/>
  <c r="D14" i="33"/>
  <c r="E14" i="33"/>
  <c r="F14" i="33"/>
  <c r="G14" i="33"/>
  <c r="H14" i="33"/>
  <c r="H17" i="33" s="1"/>
  <c r="I14" i="33"/>
  <c r="I17" i="33" s="1"/>
  <c r="J14" i="33"/>
  <c r="J17" i="33" s="1"/>
  <c r="K14" i="33"/>
  <c r="K17" i="33" s="1"/>
  <c r="L14" i="33"/>
  <c r="L17" i="33" s="1"/>
  <c r="D18" i="33"/>
  <c r="H18" i="33"/>
  <c r="I18" i="33"/>
  <c r="J18" i="33"/>
  <c r="K18" i="33"/>
  <c r="L18" i="33"/>
  <c r="D16" i="33"/>
  <c r="D17" i="33" s="1"/>
  <c r="E16" i="33"/>
  <c r="E17" i="33" s="1"/>
  <c r="F16" i="33"/>
  <c r="F17" i="33" s="1"/>
  <c r="G16" i="33"/>
  <c r="G17" i="33" s="1"/>
  <c r="C16" i="33"/>
  <c r="C14" i="33"/>
  <c r="D9" i="33"/>
  <c r="E9" i="33"/>
  <c r="F9" i="33"/>
  <c r="G9" i="33"/>
  <c r="H9" i="33"/>
  <c r="H12" i="33" s="1"/>
  <c r="I9" i="33"/>
  <c r="I12" i="33" s="1"/>
  <c r="J9" i="33"/>
  <c r="J12" i="33" s="1"/>
  <c r="K9" i="33"/>
  <c r="K12" i="33" s="1"/>
  <c r="L9" i="33"/>
  <c r="L12" i="33" s="1"/>
  <c r="D10" i="33"/>
  <c r="E10" i="33"/>
  <c r="F10" i="33"/>
  <c r="G10" i="33"/>
  <c r="H10" i="33"/>
  <c r="H13" i="33" s="1"/>
  <c r="I10" i="33"/>
  <c r="I13" i="33" s="1"/>
  <c r="J10" i="33"/>
  <c r="J13" i="33" s="1"/>
  <c r="K10" i="33"/>
  <c r="K13" i="33" s="1"/>
  <c r="L10" i="33"/>
  <c r="L13" i="33" s="1"/>
  <c r="D11" i="33"/>
  <c r="E11" i="33"/>
  <c r="F11" i="33"/>
  <c r="F12" i="33" s="1"/>
  <c r="G11" i="33"/>
  <c r="G12" i="33" s="1"/>
  <c r="C10" i="33"/>
  <c r="C11" i="33"/>
  <c r="C9" i="33"/>
  <c r="D4" i="33"/>
  <c r="E4" i="33"/>
  <c r="F4" i="33"/>
  <c r="G4" i="33"/>
  <c r="H4" i="33"/>
  <c r="H7" i="33" s="1"/>
  <c r="I4" i="33"/>
  <c r="I7" i="33" s="1"/>
  <c r="J4" i="33"/>
  <c r="J7" i="33" s="1"/>
  <c r="K4" i="33"/>
  <c r="K7" i="33" s="1"/>
  <c r="L4" i="33"/>
  <c r="L7" i="33" s="1"/>
  <c r="M4" i="33"/>
  <c r="M7" i="33" s="1"/>
  <c r="N4" i="33"/>
  <c r="N7" i="33" s="1"/>
  <c r="O4" i="33"/>
  <c r="O7" i="33" s="1"/>
  <c r="D5" i="33"/>
  <c r="E5" i="33"/>
  <c r="F5" i="33"/>
  <c r="G5" i="33"/>
  <c r="H5" i="33"/>
  <c r="H8" i="33" s="1"/>
  <c r="I5" i="33"/>
  <c r="I8" i="33" s="1"/>
  <c r="J5" i="33"/>
  <c r="J8" i="33" s="1"/>
  <c r="K5" i="33"/>
  <c r="K8" i="33" s="1"/>
  <c r="L5" i="33"/>
  <c r="L8" i="33" s="1"/>
  <c r="M5" i="33"/>
  <c r="M8" i="33" s="1"/>
  <c r="N5" i="33"/>
  <c r="N8" i="33" s="1"/>
  <c r="O5" i="33"/>
  <c r="O8" i="33" s="1"/>
  <c r="D6" i="33"/>
  <c r="E6" i="33"/>
  <c r="E7" i="33" s="1"/>
  <c r="F6" i="33"/>
  <c r="G6" i="33"/>
  <c r="C5" i="33"/>
  <c r="C6" i="33"/>
  <c r="C4" i="33"/>
  <c r="C23" i="33" l="1"/>
  <c r="C27" i="33"/>
  <c r="E12" i="33"/>
  <c r="C22" i="33"/>
  <c r="C12" i="33"/>
  <c r="D32" i="33"/>
  <c r="D12" i="33"/>
  <c r="G13" i="33"/>
  <c r="D8" i="33"/>
  <c r="G33" i="33"/>
  <c r="F33" i="33"/>
  <c r="E33" i="33"/>
  <c r="D28" i="33"/>
  <c r="F28" i="33"/>
  <c r="E23" i="33"/>
  <c r="F8" i="33"/>
  <c r="D7" i="33"/>
  <c r="E32" i="33"/>
  <c r="F32" i="33"/>
  <c r="C28" i="33"/>
  <c r="D27" i="33"/>
  <c r="E22" i="33"/>
  <c r="G18" i="33"/>
  <c r="F18" i="33"/>
  <c r="E18" i="33"/>
  <c r="F13" i="33"/>
  <c r="C13" i="33"/>
  <c r="E13" i="33"/>
  <c r="D13" i="33"/>
  <c r="C7" i="33"/>
  <c r="E8" i="33"/>
  <c r="C8" i="33"/>
  <c r="F7" i="33"/>
  <c r="E28" i="33"/>
  <c r="C33" i="33"/>
  <c r="G28" i="33"/>
  <c r="F23" i="33"/>
  <c r="D23" i="33"/>
  <c r="C18" i="33"/>
  <c r="G8" i="33"/>
  <c r="C32" i="33"/>
  <c r="E27" i="33"/>
  <c r="F27" i="33"/>
  <c r="G27" i="33"/>
  <c r="F22" i="33"/>
  <c r="G22" i="33"/>
  <c r="C17" i="33"/>
  <c r="G7" i="33"/>
  <c r="C7" i="32" l="1"/>
  <c r="G33" i="32"/>
  <c r="F33" i="32"/>
  <c r="E33" i="32"/>
  <c r="D33" i="32"/>
  <c r="C33" i="32"/>
  <c r="G32" i="32"/>
  <c r="F32" i="32"/>
  <c r="E32" i="32"/>
  <c r="D32" i="32"/>
  <c r="C32" i="32"/>
  <c r="G28" i="32"/>
  <c r="F28" i="32"/>
  <c r="E28" i="32"/>
  <c r="D28" i="32"/>
  <c r="C28" i="32"/>
  <c r="G27" i="32"/>
  <c r="F27" i="32"/>
  <c r="E27" i="32"/>
  <c r="D27" i="32"/>
  <c r="C27" i="32"/>
  <c r="G23" i="32"/>
  <c r="F23" i="32"/>
  <c r="E23" i="32"/>
  <c r="D23" i="32"/>
  <c r="C23" i="32"/>
  <c r="G22" i="32"/>
  <c r="F22" i="32"/>
  <c r="E22" i="32"/>
  <c r="D22" i="32"/>
  <c r="C22" i="32"/>
  <c r="G18" i="32"/>
  <c r="F18" i="32"/>
  <c r="E18" i="32"/>
  <c r="D18" i="32"/>
  <c r="C18" i="32"/>
  <c r="G17" i="32"/>
  <c r="F17" i="32"/>
  <c r="E17" i="32"/>
  <c r="D17" i="32"/>
  <c r="C17" i="32"/>
  <c r="G13" i="32"/>
  <c r="F13" i="32"/>
  <c r="E13" i="32"/>
  <c r="D13" i="32"/>
  <c r="C13" i="32"/>
  <c r="G12" i="32"/>
  <c r="F12" i="32"/>
  <c r="E12" i="32"/>
  <c r="D12" i="32"/>
  <c r="C12" i="32"/>
  <c r="G8" i="32"/>
  <c r="F8" i="32"/>
  <c r="E8" i="32"/>
  <c r="D8" i="32"/>
  <c r="C8" i="32"/>
  <c r="G7" i="32"/>
  <c r="F7" i="32"/>
  <c r="E7" i="32"/>
  <c r="D7" i="32"/>
  <c r="G17" i="27"/>
  <c r="F13" i="27"/>
  <c r="F12" i="27"/>
  <c r="G13" i="27"/>
  <c r="G12" i="27"/>
  <c r="E13" i="27"/>
  <c r="D13" i="27"/>
  <c r="E12" i="27"/>
  <c r="D12" i="27"/>
  <c r="D7" i="27"/>
  <c r="D8" i="27"/>
  <c r="E7" i="27"/>
  <c r="E8" i="27"/>
  <c r="F7" i="27"/>
  <c r="F8" i="27"/>
  <c r="G7" i="27"/>
  <c r="G8" i="27"/>
  <c r="G33" i="27"/>
  <c r="F33" i="27"/>
  <c r="E33" i="27"/>
  <c r="D33" i="27"/>
  <c r="C33" i="27"/>
  <c r="G32" i="27"/>
  <c r="F32" i="27"/>
  <c r="E32" i="27"/>
  <c r="D32" i="27"/>
  <c r="C32" i="27"/>
  <c r="G28" i="27"/>
  <c r="F28" i="27"/>
  <c r="E28" i="27"/>
  <c r="D28" i="27"/>
  <c r="C28" i="27"/>
  <c r="G27" i="27"/>
  <c r="F27" i="27"/>
  <c r="E27" i="27"/>
  <c r="D27" i="27"/>
  <c r="C27" i="27"/>
  <c r="G23" i="27"/>
  <c r="F23" i="27"/>
  <c r="E23" i="27"/>
  <c r="D23" i="27"/>
  <c r="C23" i="27"/>
  <c r="G22" i="27"/>
  <c r="F22" i="27"/>
  <c r="E22" i="27"/>
  <c r="D22" i="27"/>
  <c r="C22" i="27"/>
  <c r="G18" i="27"/>
  <c r="F18" i="27"/>
  <c r="E18" i="27"/>
  <c r="D18" i="27"/>
  <c r="C18" i="27"/>
  <c r="F17" i="27"/>
  <c r="E17" i="27"/>
  <c r="D17" i="27"/>
</calcChain>
</file>

<file path=xl/sharedStrings.xml><?xml version="1.0" encoding="utf-8"?>
<sst xmlns="http://schemas.openxmlformats.org/spreadsheetml/2006/main" count="212" uniqueCount="34">
  <si>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</si>
  <si>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</si>
  <si>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</si>
  <si>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</si>
  <si>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</si>
  <si>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</si>
  <si>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</si>
  <si>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</si>
  <si>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</si>
  <si>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</si>
  <si>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</si>
  <si>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</si>
  <si>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県別</t>
    <rPh sb="0" eb="2">
      <t>ケンベツ</t>
    </rPh>
    <phoneticPr fontId="2"/>
  </si>
  <si>
    <t>全国</t>
    <rPh sb="0" eb="2">
      <t>ゼンコク</t>
    </rPh>
    <phoneticPr fontId="2"/>
  </si>
  <si>
    <t>四国</t>
    <rPh sb="0" eb="2">
      <t>シコク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</si>
  <si>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</si>
  <si>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</si>
  <si>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</si>
  <si>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</si>
  <si>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年別</t>
    <rPh sb="0" eb="2">
      <t>ネンベツ</t>
    </rPh>
    <phoneticPr fontId="2"/>
  </si>
  <si>
    <t>2019年</t>
    <rPh sb="4" eb="5">
      <t>ネン</t>
    </rPh>
    <phoneticPr fontId="2"/>
  </si>
  <si>
    <t>計</t>
    <rPh sb="0" eb="1">
      <t>ケイ</t>
    </rPh>
    <phoneticPr fontId="2"/>
  </si>
  <si>
    <t>対2019年比</t>
    <rPh sb="0" eb="1">
      <t>タイ</t>
    </rPh>
    <rPh sb="5" eb="7">
      <t>ネンヒ</t>
    </rPh>
    <phoneticPr fontId="2"/>
  </si>
  <si>
    <t>2024年</t>
    <rPh sb="4" eb="5">
      <t>ネン</t>
    </rPh>
    <phoneticPr fontId="2"/>
  </si>
  <si>
    <t>対2019年差（ポイント）</t>
    <phoneticPr fontId="2"/>
  </si>
  <si>
    <t>2025年</t>
    <rPh sb="4" eb="5">
      <t>ネン</t>
    </rPh>
    <phoneticPr fontId="2"/>
  </si>
  <si>
    <t>対2024年比</t>
    <rPh sb="0" eb="1">
      <t>タイ</t>
    </rPh>
    <rPh sb="5" eb="7">
      <t>ネンヒ</t>
    </rPh>
    <phoneticPr fontId="2"/>
  </si>
  <si>
    <t>対2024年比</t>
    <rPh sb="0" eb="1">
      <t>タイ</t>
    </rPh>
    <rPh sb="5" eb="6">
      <t>ネン</t>
    </rPh>
    <rPh sb="6" eb="7">
      <t>ヒ</t>
    </rPh>
    <phoneticPr fontId="2"/>
  </si>
  <si>
    <t>対2024年差（ポイント）</t>
    <phoneticPr fontId="2"/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</si>
  <si>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2"/>
  </si>
  <si>
    <t>宿泊旅行統計調査（2025年年間確定値および前年、2019年比較）</t>
    <rPh sb="0" eb="2">
      <t>シュクハク</t>
    </rPh>
    <rPh sb="2" eb="4">
      <t>リョコウ</t>
    </rPh>
    <rPh sb="4" eb="6">
      <t>トウケイ</t>
    </rPh>
    <rPh sb="6" eb="8">
      <t>チョウサ</t>
    </rPh>
    <rPh sb="13" eb="14">
      <t>ネン</t>
    </rPh>
    <rPh sb="14" eb="16">
      <t>ネンカン</t>
    </rPh>
    <rPh sb="16" eb="19">
      <t>カクテイチ</t>
    </rPh>
    <rPh sb="22" eb="24">
      <t>ゼンネン</t>
    </rPh>
    <rPh sb="29" eb="30">
      <t>ネン</t>
    </rPh>
    <rPh sb="30" eb="32">
      <t>ヒカク</t>
    </rPh>
    <phoneticPr fontId="2"/>
  </si>
  <si>
    <t>２．都道府県別外国人延べ宿泊者数</t>
    <rPh sb="2" eb="6">
      <t>トドウフケン</t>
    </rPh>
    <rPh sb="6" eb="7">
      <t>ベツ</t>
    </rPh>
    <rPh sb="7" eb="9">
      <t>ガイコク</t>
    </rPh>
    <rPh sb="9" eb="10">
      <t>ジン</t>
    </rPh>
    <rPh sb="10" eb="11">
      <t>ノ</t>
    </rPh>
    <rPh sb="12" eb="14">
      <t>シュクハク</t>
    </rPh>
    <rPh sb="14" eb="15">
      <t>シャ</t>
    </rPh>
    <rPh sb="15" eb="16">
      <t>スウ</t>
    </rPh>
    <phoneticPr fontId="2"/>
  </si>
  <si>
    <t>３．都道府県別日本人延べ宿泊者数</t>
    <phoneticPr fontId="2"/>
  </si>
  <si>
    <t>４．都道府県別客室稼働率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</si>
</sst>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\+0.0;\-0.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38" fontId="6" fillId="0" borderId="2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vertical="center" shrinkToFit="1"/>
    </xf>
    <xf numFmtId="38" fontId="5" fillId="0" borderId="2" xfId="1" applyFont="1" applyBorder="1">
      <alignment vertical="center"/>
    </xf>
    <xf numFmtId="38" fontId="6" fillId="0" borderId="2" xfId="1" applyFont="1" applyFill="1" applyBorder="1" applyAlignment="1">
      <alignment horizontal="right" vertical="center" shrinkToFit="1"/>
    </xf>
    <xf numFmtId="38" fontId="6" fillId="0" borderId="1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shrinkToFit="1"/>
    </xf>
    <xf numFmtId="38" fontId="5" fillId="0" borderId="2" xfId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7" fillId="3" borderId="5" xfId="0" applyFont="1" applyFill="1" applyBorder="1" applyAlignment="1">
      <alignment horizontal="center" vertical="center" readingOrder="1"/>
    </xf>
    <xf numFmtId="176" fontId="7" fillId="0" borderId="5" xfId="0" applyNumberFormat="1" applyFont="1" applyBorder="1" applyAlignment="1">
      <alignment horizontal="right" vertical="center" wrapText="1" readingOrder="1"/>
    </xf>
    <xf numFmtId="177" fontId="5" fillId="2" borderId="2" xfId="2" applyNumberFormat="1" applyFont="1" applyFill="1" applyBorder="1">
      <alignment vertical="center"/>
    </xf>
    <xf numFmtId="177" fontId="7" fillId="3" borderId="5" xfId="1" applyNumberFormat="1" applyFont="1" applyFill="1" applyBorder="1" applyAlignment="1">
      <alignment horizontal="right" vertical="center" wrapText="1" readingOrder="1"/>
    </xf>
    <xf numFmtId="177" fontId="7" fillId="3" borderId="5" xfId="0" applyNumberFormat="1" applyFont="1" applyFill="1" applyBorder="1" applyAlignment="1">
      <alignment horizontal="right" vertical="center" wrapText="1" readingOrder="1"/>
    </xf>
    <xf numFmtId="0" fontId="8" fillId="0" borderId="0" xfId="0" applyFont="1">
      <alignment vertical="center"/>
    </xf>
    <xf numFmtId="38" fontId="6" fillId="0" borderId="2" xfId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7">
    <cellStyle name="パーセント" xfId="2" builtinId="5"/>
    <cellStyle name="桁区切り" xfId="1" builtinId="6"/>
    <cellStyle name="桁区切り 2 3" xfId="3" xr:uid="{00000000-0005-0000-0000-000002000000}"/>
    <cellStyle name="標準" xfId="0" builtinId="0"/>
    <cellStyle name="標準 2" xfId="6" xr:uid="{00000000-0005-0000-0000-000004000000}"/>
    <cellStyle name="標準 2 2" xfId="5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7E3F-0FD8-4B65-939B-06EE47B75C67}">
  <sheetPr>
    <tabColor theme="4" tint="0.79998168889431442"/>
  </sheetPr>
  <dimension ref="A1:O36"/>
  <sheetViews>
    <sheetView tabSelected="1" zoomScaleNormal="100" workbookViewId="0">
      <selection sqref="A1:XFD2"/>
    </sheetView>
  </sheetViews>
  <sheetFormatPr defaultRowHeight="13.2" x14ac:dyDescent="0.2"/>
  <cols>
    <col min="1" max="1" width="7.109375" style="11" customWidth="1"/>
    <col min="2" max="2" width="12.6640625" style="12" customWidth="1"/>
    <col min="3" max="14" width="11.109375" style="11" customWidth="1"/>
    <col min="15" max="15" width="12" style="11" customWidth="1"/>
    <col min="16" max="16" width="10.44140625" customWidth="1"/>
    <col min="17" max="17" width="10.44140625" bestFit="1" customWidth="1"/>
  </cols>
  <sheetData>
    <row r="1" spans="1:15" ht="14.4" x14ac:dyDescent="0.2">
      <c r="A1" s="23" t="s">
        <v>30</v>
      </c>
    </row>
    <row r="2" spans="1:15" x14ac:dyDescent="0.2">
      <c r="A2" s="11" t="s">
        <v>29</v>
      </c>
    </row>
    <row r="3" spans="1:15" x14ac:dyDescent="0.2">
      <c r="A3" s="1" t="s">
        <v>12</v>
      </c>
      <c r="B3" s="2" t="s">
        <v>19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21</v>
      </c>
    </row>
    <row r="4" spans="1:15" x14ac:dyDescent="0.2">
      <c r="A4" s="20" t="s">
        <v>13</v>
      </c>
      <c r="B4" s="2" t="s">
        <v>20</v>
      </c>
      <c r="C4" s="3">
        <v>42684710</v>
      </c>
      <c r="D4" s="3">
        <v>43539370</v>
      </c>
      <c r="E4" s="3">
        <v>51147600</v>
      </c>
      <c r="F4" s="3">
        <v>50718730</v>
      </c>
      <c r="G4" s="4">
        <v>51402690</v>
      </c>
      <c r="H4" s="4">
        <v>45810390</v>
      </c>
      <c r="I4" s="4">
        <v>51780530</v>
      </c>
      <c r="J4" s="4">
        <v>63234040</v>
      </c>
      <c r="K4" s="4">
        <v>48761240</v>
      </c>
      <c r="L4" s="4">
        <v>50052850</v>
      </c>
      <c r="M4" s="4">
        <v>49659370</v>
      </c>
      <c r="N4" s="4">
        <v>47129960</v>
      </c>
      <c r="O4" s="5">
        <v>595921480</v>
      </c>
    </row>
    <row r="5" spans="1:15" x14ac:dyDescent="0.2">
      <c r="A5" s="21"/>
      <c r="B5" s="2" t="s">
        <v>23</v>
      </c>
      <c r="C5" s="3">
        <v>45513610</v>
      </c>
      <c r="D5" s="5">
        <v>48726270</v>
      </c>
      <c r="E5" s="5">
        <v>55537490</v>
      </c>
      <c r="F5" s="5">
        <v>52081020</v>
      </c>
      <c r="G5" s="5">
        <v>54367450</v>
      </c>
      <c r="H5" s="5">
        <v>50647130</v>
      </c>
      <c r="I5" s="5">
        <v>57225870</v>
      </c>
      <c r="J5" s="5">
        <v>66262560</v>
      </c>
      <c r="K5" s="5">
        <v>55085110</v>
      </c>
      <c r="L5" s="5">
        <v>59578980</v>
      </c>
      <c r="M5" s="5">
        <v>58122250</v>
      </c>
      <c r="N5" s="5">
        <v>55916780</v>
      </c>
      <c r="O5" s="5">
        <v>659064530</v>
      </c>
    </row>
    <row r="6" spans="1:15" x14ac:dyDescent="0.2">
      <c r="A6" s="21"/>
      <c r="B6" s="2" t="s">
        <v>25</v>
      </c>
      <c r="C6" s="3">
        <v>48637800</v>
      </c>
      <c r="D6" s="5">
        <v>47966040</v>
      </c>
      <c r="E6" s="5">
        <v>55619590</v>
      </c>
      <c r="F6" s="5">
        <v>52918030</v>
      </c>
      <c r="G6" s="5">
        <v>56072590</v>
      </c>
      <c r="H6" s="5">
        <v>50043220</v>
      </c>
      <c r="I6" s="5">
        <v>56650380</v>
      </c>
      <c r="J6" s="5">
        <v>67204490</v>
      </c>
      <c r="K6" s="5">
        <v>54238770</v>
      </c>
      <c r="L6" s="5">
        <v>59728380</v>
      </c>
      <c r="M6" s="5">
        <v>57039500</v>
      </c>
      <c r="N6" s="5">
        <v>54986680</v>
      </c>
      <c r="O6" s="5">
        <v>661105480</v>
      </c>
    </row>
    <row r="7" spans="1:15" x14ac:dyDescent="0.2">
      <c r="A7" s="21"/>
      <c r="B7" s="9" t="s">
        <v>22</v>
      </c>
      <c r="C7" s="15">
        <f t="shared" ref="C7:G7" si="0">C6/C4*100-100</f>
        <v>13.94665677709888</v>
      </c>
      <c r="D7" s="15">
        <f t="shared" si="0"/>
        <v>10.16705110799721</v>
      </c>
      <c r="E7" s="15">
        <f t="shared" si="0"/>
        <v>8.7433036936239432</v>
      </c>
      <c r="F7" s="15">
        <f t="shared" si="0"/>
        <v>4.3362678836792696</v>
      </c>
      <c r="G7" s="15">
        <f t="shared" si="0"/>
        <v>9.0849331036955334</v>
      </c>
      <c r="H7" s="15">
        <f t="shared" ref="H7:I7" si="1">H6/H4*100-100</f>
        <v>9.2398907758698385</v>
      </c>
      <c r="I7" s="15">
        <f t="shared" si="1"/>
        <v>9.4047897926112398</v>
      </c>
      <c r="J7" s="15">
        <f t="shared" ref="J7:K7" si="2">J6/J4*100-100</f>
        <v>6.2789756909411381</v>
      </c>
      <c r="K7" s="15">
        <f t="shared" si="2"/>
        <v>11.233368962725308</v>
      </c>
      <c r="L7" s="15">
        <f t="shared" ref="L7:M7" si="3">L6/L4*100-100</f>
        <v>19.330627526704262</v>
      </c>
      <c r="M7" s="15">
        <f t="shared" si="3"/>
        <v>14.861505492316951</v>
      </c>
      <c r="N7" s="15">
        <f t="shared" ref="N7:O7" si="4">N6/N4*100-100</f>
        <v>16.670330295209254</v>
      </c>
      <c r="O7" s="15">
        <f t="shared" si="4"/>
        <v>10.938353824735429</v>
      </c>
    </row>
    <row r="8" spans="1:15" x14ac:dyDescent="0.2">
      <c r="A8" s="22"/>
      <c r="B8" s="9" t="s">
        <v>26</v>
      </c>
      <c r="C8" s="15">
        <f>C6/C5*100-100</f>
        <v>6.8642983933816737</v>
      </c>
      <c r="D8" s="15">
        <f t="shared" ref="D8:G8" si="5">D6/D5*100-100</f>
        <v>-1.5602056139326805</v>
      </c>
      <c r="E8" s="15">
        <f t="shared" si="5"/>
        <v>0.1478280707320323</v>
      </c>
      <c r="F8" s="15">
        <f t="shared" si="5"/>
        <v>1.6071305823119388</v>
      </c>
      <c r="G8" s="15">
        <f t="shared" si="5"/>
        <v>3.1363251357199999</v>
      </c>
      <c r="H8" s="15">
        <f t="shared" ref="H8:I8" si="6">H6/H5*100-100</f>
        <v>-1.192387406749404</v>
      </c>
      <c r="I8" s="15">
        <f t="shared" si="6"/>
        <v>-1.0056465720835774</v>
      </c>
      <c r="J8" s="15">
        <f t="shared" ref="J8:K8" si="7">J6/J5*100-100</f>
        <v>1.4215116349262757</v>
      </c>
      <c r="K8" s="15">
        <f t="shared" si="7"/>
        <v>-1.5364224560865978</v>
      </c>
      <c r="L8" s="15">
        <f t="shared" ref="L8:M8" si="8">L6/L5*100-100</f>
        <v>0.25075957997266585</v>
      </c>
      <c r="M8" s="15">
        <f t="shared" si="8"/>
        <v>-1.8628838353642436</v>
      </c>
      <c r="N8" s="15">
        <f t="shared" ref="N8:O8" si="9">N6/N5*100-100</f>
        <v>-1.6633647359522428</v>
      </c>
      <c r="O8" s="15">
        <f t="shared" si="9"/>
        <v>0.30967377352260428</v>
      </c>
    </row>
    <row r="9" spans="1:15" x14ac:dyDescent="0.2">
      <c r="A9" s="20" t="s">
        <v>14</v>
      </c>
      <c r="B9" s="2" t="s">
        <v>20</v>
      </c>
      <c r="C9" s="10">
        <v>895450</v>
      </c>
      <c r="D9" s="10">
        <v>940090</v>
      </c>
      <c r="E9" s="10">
        <v>1274080</v>
      </c>
      <c r="F9" s="10">
        <v>1260060</v>
      </c>
      <c r="G9" s="10">
        <v>1338890</v>
      </c>
      <c r="H9" s="10">
        <v>1025860</v>
      </c>
      <c r="I9" s="5">
        <v>1205310</v>
      </c>
      <c r="J9" s="5">
        <v>1644230</v>
      </c>
      <c r="K9" s="5">
        <v>1179830</v>
      </c>
      <c r="L9" s="5">
        <v>1345830</v>
      </c>
      <c r="M9" s="5">
        <v>1349520</v>
      </c>
      <c r="N9" s="5">
        <v>1057290</v>
      </c>
      <c r="O9" s="5">
        <v>14516430</v>
      </c>
    </row>
    <row r="10" spans="1:15" x14ac:dyDescent="0.2">
      <c r="A10" s="21"/>
      <c r="B10" s="2" t="s">
        <v>23</v>
      </c>
      <c r="C10" s="5">
        <v>866360</v>
      </c>
      <c r="D10" s="5">
        <v>946880</v>
      </c>
      <c r="E10" s="5">
        <v>1324550</v>
      </c>
      <c r="F10" s="5">
        <v>1232660</v>
      </c>
      <c r="G10" s="5">
        <v>1271950</v>
      </c>
      <c r="H10" s="5">
        <v>999900</v>
      </c>
      <c r="I10" s="5">
        <v>1224620</v>
      </c>
      <c r="J10" s="5">
        <v>1604620</v>
      </c>
      <c r="K10" s="5">
        <v>1251600</v>
      </c>
      <c r="L10" s="5">
        <v>1324210</v>
      </c>
      <c r="M10" s="5">
        <v>1422330</v>
      </c>
      <c r="N10" s="5">
        <v>1110050</v>
      </c>
      <c r="O10" s="5">
        <v>14579730</v>
      </c>
    </row>
    <row r="11" spans="1:15" x14ac:dyDescent="0.2">
      <c r="A11" s="21"/>
      <c r="B11" s="2" t="s">
        <v>25</v>
      </c>
      <c r="C11" s="5">
        <v>989510</v>
      </c>
      <c r="D11" s="5">
        <v>989940</v>
      </c>
      <c r="E11" s="5">
        <v>1321990</v>
      </c>
      <c r="F11" s="5">
        <v>1213960</v>
      </c>
      <c r="G11" s="5">
        <v>1295700</v>
      </c>
      <c r="H11" s="5">
        <v>1004310</v>
      </c>
      <c r="I11" s="5">
        <v>1163300</v>
      </c>
      <c r="J11" s="5">
        <v>1646180</v>
      </c>
      <c r="K11" s="5">
        <v>1210560</v>
      </c>
      <c r="L11" s="5">
        <v>1377930</v>
      </c>
      <c r="M11" s="5">
        <v>1390880</v>
      </c>
      <c r="N11" s="5">
        <v>1167180</v>
      </c>
      <c r="O11" s="5">
        <v>14771430</v>
      </c>
    </row>
    <row r="12" spans="1:15" x14ac:dyDescent="0.2">
      <c r="A12" s="21"/>
      <c r="B12" s="9" t="s">
        <v>22</v>
      </c>
      <c r="C12" s="15">
        <f t="shared" ref="C12:E12" si="10">C11/C9*100-100</f>
        <v>10.504215757440377</v>
      </c>
      <c r="D12" s="15">
        <f t="shared" si="10"/>
        <v>5.3026837855949935</v>
      </c>
      <c r="E12" s="15">
        <f t="shared" si="10"/>
        <v>3.7603604169282931</v>
      </c>
      <c r="F12" s="15">
        <f t="shared" ref="F12:L12" si="11">F11/F9*100-100</f>
        <v>-3.6585559417805484</v>
      </c>
      <c r="G12" s="15">
        <f t="shared" si="11"/>
        <v>-3.2258064516128968</v>
      </c>
      <c r="H12" s="15">
        <f t="shared" si="11"/>
        <v>-2.1006765055660566</v>
      </c>
      <c r="I12" s="15">
        <f t="shared" si="11"/>
        <v>-3.4854103923472053</v>
      </c>
      <c r="J12" s="15">
        <f t="shared" si="11"/>
        <v>0.11859654671182795</v>
      </c>
      <c r="K12" s="15">
        <f t="shared" si="11"/>
        <v>2.6046125289236528</v>
      </c>
      <c r="L12" s="15">
        <f t="shared" si="11"/>
        <v>2.3851452263658786</v>
      </c>
      <c r="M12" s="15">
        <f t="shared" ref="M12:O12" si="12">M11/M9*100-100</f>
        <v>3.06479340802656</v>
      </c>
      <c r="N12" s="15">
        <f t="shared" si="12"/>
        <v>10.393553329739234</v>
      </c>
      <c r="O12" s="15">
        <f t="shared" si="12"/>
        <v>1.7566302458662335</v>
      </c>
    </row>
    <row r="13" spans="1:15" x14ac:dyDescent="0.2">
      <c r="A13" s="22"/>
      <c r="B13" s="9" t="s">
        <v>26</v>
      </c>
      <c r="C13" s="15">
        <f t="shared" ref="C13:D13" si="13">C11/C10*100-100</f>
        <v>14.214645182141368</v>
      </c>
      <c r="D13" s="15">
        <f t="shared" si="13"/>
        <v>4.5475667455221469</v>
      </c>
      <c r="E13" s="15">
        <f t="shared" ref="E13:J13" si="14">E11/E10*100-100</f>
        <v>-0.1932731871201554</v>
      </c>
      <c r="F13" s="15">
        <f t="shared" si="14"/>
        <v>-1.5170444404783154</v>
      </c>
      <c r="G13" s="15">
        <f t="shared" si="14"/>
        <v>1.8672117614685959</v>
      </c>
      <c r="H13" s="15">
        <f t="shared" si="14"/>
        <v>0.4410441044104374</v>
      </c>
      <c r="I13" s="15">
        <f t="shared" si="14"/>
        <v>-5.0072675605493941</v>
      </c>
      <c r="J13" s="15">
        <f t="shared" si="14"/>
        <v>2.5900213134573988</v>
      </c>
      <c r="K13" s="15">
        <f t="shared" ref="K13:L13" si="15">K11/K10*100-100</f>
        <v>-3.2790028763183159</v>
      </c>
      <c r="L13" s="15">
        <f t="shared" si="15"/>
        <v>4.0567583691408515</v>
      </c>
      <c r="M13" s="15">
        <f t="shared" ref="M13:O13" si="16">M11/M10*100-100</f>
        <v>-2.2111605604887785</v>
      </c>
      <c r="N13" s="15">
        <f t="shared" si="16"/>
        <v>5.1466150173415741</v>
      </c>
      <c r="O13" s="15">
        <f t="shared" si="16"/>
        <v>1.3148391636882195</v>
      </c>
    </row>
    <row r="14" spans="1:15" x14ac:dyDescent="0.2">
      <c r="A14" s="20" t="s">
        <v>15</v>
      </c>
      <c r="B14" s="2" t="s">
        <v>20</v>
      </c>
      <c r="C14" s="10">
        <v>158890</v>
      </c>
      <c r="D14" s="10">
        <v>157730</v>
      </c>
      <c r="E14" s="10">
        <v>219230</v>
      </c>
      <c r="F14" s="10">
        <v>227470</v>
      </c>
      <c r="G14" s="10">
        <v>252050</v>
      </c>
      <c r="H14" s="10">
        <v>184890</v>
      </c>
      <c r="I14" s="10">
        <v>209720</v>
      </c>
      <c r="J14" s="5">
        <v>289220</v>
      </c>
      <c r="K14" s="5">
        <v>206710</v>
      </c>
      <c r="L14" s="5">
        <v>241110</v>
      </c>
      <c r="M14" s="5">
        <v>236140</v>
      </c>
      <c r="N14" s="5">
        <v>185380</v>
      </c>
      <c r="O14" s="5">
        <v>2568550</v>
      </c>
    </row>
    <row r="15" spans="1:15" x14ac:dyDescent="0.2">
      <c r="A15" s="21"/>
      <c r="B15" s="2" t="s">
        <v>23</v>
      </c>
      <c r="C15" s="5">
        <v>152720</v>
      </c>
      <c r="D15" s="5">
        <v>158280</v>
      </c>
      <c r="E15" s="5">
        <v>228670</v>
      </c>
      <c r="F15" s="5">
        <v>208760</v>
      </c>
      <c r="G15" s="5">
        <v>236040</v>
      </c>
      <c r="H15" s="5">
        <v>168960</v>
      </c>
      <c r="I15" s="5">
        <v>196590</v>
      </c>
      <c r="J15" s="5">
        <v>274810</v>
      </c>
      <c r="K15" s="5">
        <v>203630</v>
      </c>
      <c r="L15" s="5">
        <v>237720</v>
      </c>
      <c r="M15" s="5">
        <v>255400</v>
      </c>
      <c r="N15" s="5">
        <v>216620</v>
      </c>
      <c r="O15" s="5">
        <v>2538210</v>
      </c>
    </row>
    <row r="16" spans="1:15" x14ac:dyDescent="0.2">
      <c r="A16" s="21"/>
      <c r="B16" s="2" t="s">
        <v>25</v>
      </c>
      <c r="C16" s="5">
        <v>170870</v>
      </c>
      <c r="D16" s="5">
        <v>180530</v>
      </c>
      <c r="E16" s="5">
        <v>242740</v>
      </c>
      <c r="F16" s="5">
        <v>236510</v>
      </c>
      <c r="G16" s="5">
        <v>239540</v>
      </c>
      <c r="H16" s="5">
        <v>178740</v>
      </c>
      <c r="I16" s="5">
        <v>231180</v>
      </c>
      <c r="J16" s="5">
        <v>285230</v>
      </c>
      <c r="K16" s="5">
        <v>211960</v>
      </c>
      <c r="L16" s="5">
        <v>235120</v>
      </c>
      <c r="M16" s="5">
        <v>243480</v>
      </c>
      <c r="N16" s="5">
        <v>207300</v>
      </c>
      <c r="O16" s="5">
        <v>2663200</v>
      </c>
    </row>
    <row r="17" spans="1:15" x14ac:dyDescent="0.2">
      <c r="A17" s="21"/>
      <c r="B17" s="9" t="s">
        <v>22</v>
      </c>
      <c r="C17" s="15">
        <f t="shared" ref="C17" si="17">C16/C14*100-100</f>
        <v>7.5398074139341702</v>
      </c>
      <c r="D17" s="15">
        <f t="shared" ref="D17:J17" si="18">D16/D14*100-100</f>
        <v>14.455081468331969</v>
      </c>
      <c r="E17" s="15">
        <f t="shared" si="18"/>
        <v>10.72389727683256</v>
      </c>
      <c r="F17" s="15">
        <f t="shared" si="18"/>
        <v>3.974150437420306</v>
      </c>
      <c r="G17" s="15">
        <f t="shared" si="18"/>
        <v>-4.9633009323546844</v>
      </c>
      <c r="H17" s="15">
        <f t="shared" si="18"/>
        <v>-3.3263021255881853</v>
      </c>
      <c r="I17" s="15">
        <f t="shared" si="18"/>
        <v>10.232691207324038</v>
      </c>
      <c r="J17" s="15">
        <f t="shared" si="18"/>
        <v>-1.3795726436622573</v>
      </c>
      <c r="K17" s="15">
        <f t="shared" ref="K17:L17" si="19">K16/K14*100-100</f>
        <v>2.5397900440230217</v>
      </c>
      <c r="L17" s="15">
        <f t="shared" si="19"/>
        <v>-2.4843432458214068</v>
      </c>
      <c r="M17" s="15">
        <f t="shared" ref="M17:O17" si="20">M16/M14*100-100</f>
        <v>3.1083255695773602</v>
      </c>
      <c r="N17" s="15">
        <f t="shared" si="20"/>
        <v>11.824360772467358</v>
      </c>
      <c r="O17" s="15">
        <f t="shared" si="20"/>
        <v>3.6849584395865378</v>
      </c>
    </row>
    <row r="18" spans="1:15" x14ac:dyDescent="0.2">
      <c r="A18" s="22"/>
      <c r="B18" s="9" t="s">
        <v>26</v>
      </c>
      <c r="C18" s="15">
        <f t="shared" ref="C18" si="21">C16/C15*100-100</f>
        <v>11.884494499738068</v>
      </c>
      <c r="D18" s="15">
        <f t="shared" ref="D18:I18" si="22">D16/D15*100-100</f>
        <v>14.057366691938327</v>
      </c>
      <c r="E18" s="15">
        <f t="shared" si="22"/>
        <v>6.1529715310272479</v>
      </c>
      <c r="F18" s="15">
        <f t="shared" si="22"/>
        <v>13.292776393945189</v>
      </c>
      <c r="G18" s="15">
        <f t="shared" si="22"/>
        <v>1.4827995255041344</v>
      </c>
      <c r="H18" s="15">
        <f t="shared" si="22"/>
        <v>5.7883522727272663</v>
      </c>
      <c r="I18" s="15">
        <f t="shared" si="22"/>
        <v>17.594994658934837</v>
      </c>
      <c r="J18" s="15">
        <f t="shared" ref="J18:K18" si="23">J16/J15*100-100</f>
        <v>3.7917106364397313</v>
      </c>
      <c r="K18" s="15">
        <f t="shared" si="23"/>
        <v>4.0907528360261409</v>
      </c>
      <c r="L18" s="15">
        <f t="shared" ref="L18:M18" si="24">L16/L15*100-100</f>
        <v>-1.0937237085646956</v>
      </c>
      <c r="M18" s="15">
        <f t="shared" si="24"/>
        <v>-4.6671887235708738</v>
      </c>
      <c r="N18" s="15">
        <f t="shared" ref="N18" si="25">N16/N15*100-100</f>
        <v>-4.3024651463392019</v>
      </c>
      <c r="O18" s="15">
        <f>O16/O15*100-100</f>
        <v>4.9243364418231721</v>
      </c>
    </row>
    <row r="19" spans="1:15" x14ac:dyDescent="0.2">
      <c r="A19" s="20" t="s">
        <v>16</v>
      </c>
      <c r="B19" s="2" t="s">
        <v>20</v>
      </c>
      <c r="C19" s="10">
        <v>273730</v>
      </c>
      <c r="D19" s="10">
        <v>293710</v>
      </c>
      <c r="E19" s="10">
        <v>397340</v>
      </c>
      <c r="F19" s="10">
        <v>379360</v>
      </c>
      <c r="G19" s="10">
        <v>418610</v>
      </c>
      <c r="H19" s="10">
        <v>323550</v>
      </c>
      <c r="I19" s="5">
        <v>393090</v>
      </c>
      <c r="J19" s="5">
        <v>540650</v>
      </c>
      <c r="K19" s="5">
        <v>405490</v>
      </c>
      <c r="L19" s="5">
        <v>466600</v>
      </c>
      <c r="M19" s="5">
        <v>427490</v>
      </c>
      <c r="N19" s="5">
        <v>339630</v>
      </c>
      <c r="O19" s="5">
        <v>4659250</v>
      </c>
    </row>
    <row r="20" spans="1:15" x14ac:dyDescent="0.2">
      <c r="A20" s="21"/>
      <c r="B20" s="2" t="s">
        <v>23</v>
      </c>
      <c r="C20" s="5">
        <v>262340</v>
      </c>
      <c r="D20" s="5">
        <v>301190</v>
      </c>
      <c r="E20" s="5">
        <v>421410</v>
      </c>
      <c r="F20" s="5">
        <v>425330</v>
      </c>
      <c r="G20" s="5">
        <v>403150</v>
      </c>
      <c r="H20" s="5">
        <v>334750</v>
      </c>
      <c r="I20" s="5">
        <v>392820</v>
      </c>
      <c r="J20" s="5">
        <v>531920</v>
      </c>
      <c r="K20" s="5">
        <v>427070</v>
      </c>
      <c r="L20" s="5">
        <v>435820</v>
      </c>
      <c r="M20" s="5">
        <v>452510</v>
      </c>
      <c r="N20" s="5">
        <v>358400</v>
      </c>
      <c r="O20" s="5">
        <v>4746720</v>
      </c>
    </row>
    <row r="21" spans="1:15" x14ac:dyDescent="0.2">
      <c r="A21" s="21"/>
      <c r="B21" s="2" t="s">
        <v>25</v>
      </c>
      <c r="C21" s="5">
        <v>319460</v>
      </c>
      <c r="D21" s="5">
        <v>311350</v>
      </c>
      <c r="E21" s="5">
        <v>452850</v>
      </c>
      <c r="F21" s="5">
        <v>392290</v>
      </c>
      <c r="G21" s="5">
        <v>431350</v>
      </c>
      <c r="H21" s="5">
        <v>351240</v>
      </c>
      <c r="I21" s="5">
        <v>366110</v>
      </c>
      <c r="J21" s="5">
        <v>588670</v>
      </c>
      <c r="K21" s="5">
        <v>391050</v>
      </c>
      <c r="L21" s="5">
        <v>471780</v>
      </c>
      <c r="M21" s="5">
        <v>466520</v>
      </c>
      <c r="N21" s="5">
        <v>389030</v>
      </c>
      <c r="O21" s="5">
        <v>4931700</v>
      </c>
    </row>
    <row r="22" spans="1:15" x14ac:dyDescent="0.2">
      <c r="A22" s="21"/>
      <c r="B22" s="9" t="s">
        <v>22</v>
      </c>
      <c r="C22" s="15">
        <f t="shared" ref="C22" si="26">C21/C19*100-100</f>
        <v>16.706243378511672</v>
      </c>
      <c r="D22" s="15">
        <f t="shared" ref="D22:J22" si="27">D21/D19*100-100</f>
        <v>6.0059242109563797</v>
      </c>
      <c r="E22" s="15">
        <f t="shared" si="27"/>
        <v>13.97040318115468</v>
      </c>
      <c r="F22" s="15">
        <f t="shared" si="27"/>
        <v>3.4083719949388467</v>
      </c>
      <c r="G22" s="15">
        <f t="shared" si="27"/>
        <v>3.0434055564845437</v>
      </c>
      <c r="H22" s="15">
        <f t="shared" si="27"/>
        <v>8.5581826611033733</v>
      </c>
      <c r="I22" s="15">
        <f t="shared" si="27"/>
        <v>-6.8635681396118002</v>
      </c>
      <c r="J22" s="15">
        <f t="shared" si="27"/>
        <v>8.8819014149634796</v>
      </c>
      <c r="K22" s="15">
        <f t="shared" ref="K22:L22" si="28">K21/K19*100-100</f>
        <v>-3.5611235788798723</v>
      </c>
      <c r="L22" s="15">
        <f t="shared" si="28"/>
        <v>1.1101585940848793</v>
      </c>
      <c r="M22" s="15">
        <f t="shared" ref="M22:O22" si="29">M21/M19*100-100</f>
        <v>9.1300381295468895</v>
      </c>
      <c r="N22" s="15">
        <f t="shared" si="29"/>
        <v>14.545240408680044</v>
      </c>
      <c r="O22" s="15">
        <f t="shared" si="29"/>
        <v>5.8475076460803734</v>
      </c>
    </row>
    <row r="23" spans="1:15" x14ac:dyDescent="0.2">
      <c r="A23" s="22"/>
      <c r="B23" s="9" t="s">
        <v>26</v>
      </c>
      <c r="C23" s="15">
        <f t="shared" ref="C23" si="30">C21/C20*100-100</f>
        <v>21.773271327285187</v>
      </c>
      <c r="D23" s="15">
        <f t="shared" ref="D23:I23" si="31">D21/D20*100-100</f>
        <v>3.3732859656695098</v>
      </c>
      <c r="E23" s="15">
        <f t="shared" si="31"/>
        <v>7.4606677582401915</v>
      </c>
      <c r="F23" s="15">
        <f t="shared" si="31"/>
        <v>-7.7680859567864928</v>
      </c>
      <c r="G23" s="15">
        <f t="shared" si="31"/>
        <v>6.994915044028275</v>
      </c>
      <c r="H23" s="15">
        <f t="shared" si="31"/>
        <v>4.9260642270350985</v>
      </c>
      <c r="I23" s="15">
        <f t="shared" si="31"/>
        <v>-6.7995519576396219</v>
      </c>
      <c r="J23" s="15">
        <f t="shared" ref="J23:K23" si="32">J21/J20*100-100</f>
        <v>10.668897578583241</v>
      </c>
      <c r="K23" s="15">
        <f t="shared" si="32"/>
        <v>-8.4342145315756198</v>
      </c>
      <c r="L23" s="15">
        <f t="shared" ref="L23:M23" si="33">L21/L20*100-100</f>
        <v>8.2511128447524129</v>
      </c>
      <c r="M23" s="15">
        <f t="shared" si="33"/>
        <v>3.0960641753773359</v>
      </c>
      <c r="N23" s="15">
        <f t="shared" ref="N23:O23" si="34">N21/N20*100-100</f>
        <v>8.5463169642857224</v>
      </c>
      <c r="O23" s="15">
        <f t="shared" si="34"/>
        <v>3.8970067752047726</v>
      </c>
    </row>
    <row r="24" spans="1:15" x14ac:dyDescent="0.2">
      <c r="A24" s="20" t="s">
        <v>17</v>
      </c>
      <c r="B24" s="2" t="s">
        <v>20</v>
      </c>
      <c r="C24" s="10">
        <v>297380</v>
      </c>
      <c r="D24" s="10">
        <v>295660</v>
      </c>
      <c r="E24" s="10">
        <v>391220</v>
      </c>
      <c r="F24" s="10">
        <v>380620</v>
      </c>
      <c r="G24" s="10">
        <v>381230</v>
      </c>
      <c r="H24" s="10">
        <v>310630</v>
      </c>
      <c r="I24" s="5">
        <v>364170</v>
      </c>
      <c r="J24" s="5">
        <v>466490</v>
      </c>
      <c r="K24" s="5">
        <v>343930</v>
      </c>
      <c r="L24" s="5">
        <v>394710</v>
      </c>
      <c r="M24" s="5">
        <v>423560</v>
      </c>
      <c r="N24" s="5">
        <v>335910</v>
      </c>
      <c r="O24" s="5">
        <v>4385520</v>
      </c>
    </row>
    <row r="25" spans="1:15" x14ac:dyDescent="0.2">
      <c r="A25" s="21"/>
      <c r="B25" s="2" t="s">
        <v>23</v>
      </c>
      <c r="C25" s="5">
        <v>277410</v>
      </c>
      <c r="D25" s="5">
        <v>295070</v>
      </c>
      <c r="E25" s="5">
        <v>399660</v>
      </c>
      <c r="F25" s="5">
        <v>366850</v>
      </c>
      <c r="G25" s="5">
        <v>370550</v>
      </c>
      <c r="H25" s="5">
        <v>304470</v>
      </c>
      <c r="I25" s="5">
        <v>360860</v>
      </c>
      <c r="J25" s="5">
        <v>442930</v>
      </c>
      <c r="K25" s="5">
        <v>376490</v>
      </c>
      <c r="L25" s="5">
        <v>403250</v>
      </c>
      <c r="M25" s="5">
        <v>445290</v>
      </c>
      <c r="N25" s="5">
        <v>329930</v>
      </c>
      <c r="O25" s="5">
        <v>4372780</v>
      </c>
    </row>
    <row r="26" spans="1:15" x14ac:dyDescent="0.2">
      <c r="A26" s="21"/>
      <c r="B26" s="2" t="s">
        <v>25</v>
      </c>
      <c r="C26" s="5">
        <v>327190</v>
      </c>
      <c r="D26" s="5">
        <v>319640</v>
      </c>
      <c r="E26" s="5">
        <v>394350</v>
      </c>
      <c r="F26" s="5">
        <v>358150</v>
      </c>
      <c r="G26" s="5">
        <v>371920</v>
      </c>
      <c r="H26" s="5">
        <v>289930</v>
      </c>
      <c r="I26" s="5">
        <v>328010</v>
      </c>
      <c r="J26" s="5">
        <v>424110</v>
      </c>
      <c r="K26" s="5">
        <v>349390</v>
      </c>
      <c r="L26" s="5">
        <v>410570</v>
      </c>
      <c r="M26" s="5">
        <v>420500</v>
      </c>
      <c r="N26" s="5">
        <v>369540</v>
      </c>
      <c r="O26" s="5">
        <v>4363300</v>
      </c>
    </row>
    <row r="27" spans="1:15" x14ac:dyDescent="0.2">
      <c r="A27" s="21"/>
      <c r="B27" s="9" t="s">
        <v>22</v>
      </c>
      <c r="C27" s="15">
        <f t="shared" ref="C27:G27" si="35">C26/C24*100-100</f>
        <v>10.024211446633942</v>
      </c>
      <c r="D27" s="15">
        <f t="shared" si="35"/>
        <v>8.1106676587972686</v>
      </c>
      <c r="E27" s="15">
        <f t="shared" si="35"/>
        <v>0.80006134655693018</v>
      </c>
      <c r="F27" s="15">
        <f t="shared" si="35"/>
        <v>-5.9035258262834276</v>
      </c>
      <c r="G27" s="15">
        <f t="shared" si="35"/>
        <v>-2.4420953230333424</v>
      </c>
      <c r="H27" s="15">
        <f t="shared" ref="H27:I27" si="36">H26/H24*100-100</f>
        <v>-6.6638766378005982</v>
      </c>
      <c r="I27" s="15">
        <f t="shared" si="36"/>
        <v>-9.9294285635829453</v>
      </c>
      <c r="J27" s="15">
        <f t="shared" ref="J27:K27" si="37">J26/J24*100-100</f>
        <v>-9.0848678428262133</v>
      </c>
      <c r="K27" s="15">
        <f t="shared" si="37"/>
        <v>1.5875323466984668</v>
      </c>
      <c r="L27" s="15">
        <f t="shared" ref="L27:M27" si="38">L26/L24*100-100</f>
        <v>4.0181399001798752</v>
      </c>
      <c r="M27" s="15">
        <f t="shared" si="38"/>
        <v>-0.72244782321277512</v>
      </c>
      <c r="N27" s="15">
        <f t="shared" ref="N27:O27" si="39">N26/N24*100-100</f>
        <v>10.011610252746266</v>
      </c>
      <c r="O27" s="15">
        <f t="shared" si="39"/>
        <v>-0.50666739634068847</v>
      </c>
    </row>
    <row r="28" spans="1:15" x14ac:dyDescent="0.2">
      <c r="A28" s="22"/>
      <c r="B28" s="9" t="s">
        <v>26</v>
      </c>
      <c r="C28" s="15">
        <f t="shared" ref="C28:G28" si="40">C26/C25*100-100</f>
        <v>17.944558595580546</v>
      </c>
      <c r="D28" s="15">
        <f t="shared" si="40"/>
        <v>8.3268376995289373</v>
      </c>
      <c r="E28" s="15">
        <f t="shared" si="40"/>
        <v>-1.3286293349346892</v>
      </c>
      <c r="F28" s="15">
        <f t="shared" si="40"/>
        <v>-2.3715415019762816</v>
      </c>
      <c r="G28" s="15">
        <f t="shared" si="40"/>
        <v>0.36972068546754144</v>
      </c>
      <c r="H28" s="15">
        <f t="shared" ref="H28:I28" si="41">H26/H25*100-100</f>
        <v>-4.7755115446513514</v>
      </c>
      <c r="I28" s="15">
        <f t="shared" si="41"/>
        <v>-9.1032533392451285</v>
      </c>
      <c r="J28" s="15">
        <f t="shared" ref="J28:K28" si="42">J26/J25*100-100</f>
        <v>-4.2489783938771382</v>
      </c>
      <c r="K28" s="15">
        <f t="shared" si="42"/>
        <v>-7.1980663497038506</v>
      </c>
      <c r="L28" s="15">
        <f t="shared" ref="L28:M28" si="43">L26/L25*100-100</f>
        <v>1.8152510849348999</v>
      </c>
      <c r="M28" s="15">
        <f t="shared" si="43"/>
        <v>-5.5671584809899173</v>
      </c>
      <c r="N28" s="15">
        <f t="shared" ref="N28:O28" si="44">N26/N25*100-100</f>
        <v>12.005576940563145</v>
      </c>
      <c r="O28" s="15">
        <f t="shared" si="44"/>
        <v>-0.21679572262954139</v>
      </c>
    </row>
    <row r="29" spans="1:15" x14ac:dyDescent="0.2">
      <c r="A29" s="20" t="s">
        <v>18</v>
      </c>
      <c r="B29" s="2" t="s">
        <v>20</v>
      </c>
      <c r="C29" s="10">
        <v>165440</v>
      </c>
      <c r="D29" s="10">
        <v>192980</v>
      </c>
      <c r="E29" s="10">
        <v>266290</v>
      </c>
      <c r="F29" s="10">
        <v>272600</v>
      </c>
      <c r="G29" s="10">
        <v>287010</v>
      </c>
      <c r="H29" s="10">
        <v>206790</v>
      </c>
      <c r="I29" s="5">
        <v>238330</v>
      </c>
      <c r="J29" s="5">
        <v>347870</v>
      </c>
      <c r="K29" s="5">
        <v>223690</v>
      </c>
      <c r="L29" s="5">
        <v>243410</v>
      </c>
      <c r="M29" s="5">
        <v>262330</v>
      </c>
      <c r="N29" s="5">
        <v>196370</v>
      </c>
      <c r="O29" s="5">
        <v>2903110</v>
      </c>
    </row>
    <row r="30" spans="1:15" x14ac:dyDescent="0.2">
      <c r="A30" s="21"/>
      <c r="B30" s="2" t="s">
        <v>23</v>
      </c>
      <c r="C30" s="5">
        <v>173890</v>
      </c>
      <c r="D30" s="5">
        <v>192330</v>
      </c>
      <c r="E30" s="5">
        <v>274810</v>
      </c>
      <c r="F30" s="5">
        <v>231710</v>
      </c>
      <c r="G30" s="5">
        <v>262200</v>
      </c>
      <c r="H30" s="5">
        <v>191720</v>
      </c>
      <c r="I30" s="5">
        <v>274340</v>
      </c>
      <c r="J30" s="5">
        <v>354970</v>
      </c>
      <c r="K30" s="5">
        <v>244410</v>
      </c>
      <c r="L30" s="5">
        <v>247420</v>
      </c>
      <c r="M30" s="5">
        <v>269120</v>
      </c>
      <c r="N30" s="5">
        <v>205110</v>
      </c>
      <c r="O30" s="5">
        <v>2922020</v>
      </c>
    </row>
    <row r="31" spans="1:15" x14ac:dyDescent="0.2">
      <c r="A31" s="21"/>
      <c r="B31" s="2" t="s">
        <v>25</v>
      </c>
      <c r="C31" s="5">
        <v>171990</v>
      </c>
      <c r="D31" s="5">
        <v>178430</v>
      </c>
      <c r="E31" s="5">
        <v>232060</v>
      </c>
      <c r="F31" s="5">
        <v>227010</v>
      </c>
      <c r="G31" s="5">
        <v>252890</v>
      </c>
      <c r="H31" s="5">
        <v>184400</v>
      </c>
      <c r="I31" s="5">
        <v>238000</v>
      </c>
      <c r="J31" s="5">
        <v>348170</v>
      </c>
      <c r="K31" s="5">
        <v>258150</v>
      </c>
      <c r="L31" s="5">
        <v>260460</v>
      </c>
      <c r="M31" s="5">
        <v>260380</v>
      </c>
      <c r="N31" s="5">
        <v>201300</v>
      </c>
      <c r="O31" s="5">
        <v>2813230</v>
      </c>
    </row>
    <row r="32" spans="1:15" x14ac:dyDescent="0.2">
      <c r="A32" s="21"/>
      <c r="B32" s="9" t="s">
        <v>22</v>
      </c>
      <c r="C32" s="15">
        <f t="shared" ref="C32:G32" si="45">C31/C29*100-100</f>
        <v>3.9591392649903128</v>
      </c>
      <c r="D32" s="15">
        <f t="shared" si="45"/>
        <v>-7.5396414136179857</v>
      </c>
      <c r="E32" s="15">
        <f t="shared" si="45"/>
        <v>-12.854406849675172</v>
      </c>
      <c r="F32" s="15">
        <f t="shared" si="45"/>
        <v>-16.724137931034477</v>
      </c>
      <c r="G32" s="15">
        <f t="shared" si="45"/>
        <v>-11.888087523082831</v>
      </c>
      <c r="H32" s="15">
        <f t="shared" ref="H32:I32" si="46">H31/H29*100-100</f>
        <v>-10.827409449199678</v>
      </c>
      <c r="I32" s="15">
        <f t="shared" si="46"/>
        <v>-0.13846347501363709</v>
      </c>
      <c r="J32" s="15">
        <f t="shared" ref="J32:K32" si="47">J31/J29*100-100</f>
        <v>8.6239112312071597E-2</v>
      </c>
      <c r="K32" s="15">
        <f t="shared" si="47"/>
        <v>15.40524833474899</v>
      </c>
      <c r="L32" s="15">
        <f t="shared" ref="L32:M32" si="48">L31/L29*100-100</f>
        <v>7.0046423729509968</v>
      </c>
      <c r="M32" s="15">
        <f t="shared" si="48"/>
        <v>-0.74333854305646696</v>
      </c>
      <c r="N32" s="15">
        <f t="shared" ref="N32:O32" si="49">N31/N29*100-100</f>
        <v>2.5105667871874573</v>
      </c>
      <c r="O32" s="15">
        <f t="shared" si="49"/>
        <v>-3.0959901622742478</v>
      </c>
    </row>
    <row r="33" spans="1:15" x14ac:dyDescent="0.2">
      <c r="A33" s="22"/>
      <c r="B33" s="9" t="s">
        <v>26</v>
      </c>
      <c r="C33" s="15">
        <f t="shared" ref="C33:G33" si="50">C31/C30*100-100</f>
        <v>-1.0926447754327455</v>
      </c>
      <c r="D33" s="15">
        <f t="shared" si="50"/>
        <v>-7.2271616492486856</v>
      </c>
      <c r="E33" s="15">
        <f t="shared" si="50"/>
        <v>-15.556202467159125</v>
      </c>
      <c r="F33" s="15">
        <f t="shared" si="50"/>
        <v>-2.0283975659229299</v>
      </c>
      <c r="G33" s="15">
        <f t="shared" si="50"/>
        <v>-3.5507246376811565</v>
      </c>
      <c r="H33" s="15">
        <f t="shared" ref="H33:I33" si="51">H31/H30*100-100</f>
        <v>-3.8180680158564542</v>
      </c>
      <c r="I33" s="15">
        <f t="shared" si="51"/>
        <v>-13.246336662535541</v>
      </c>
      <c r="J33" s="15">
        <f t="shared" ref="J33:K33" si="52">J31/J30*100-100</f>
        <v>-1.9156548440713408</v>
      </c>
      <c r="K33" s="15">
        <f t="shared" si="52"/>
        <v>5.6217012397201387</v>
      </c>
      <c r="L33" s="15">
        <f>L31/L30*100-100</f>
        <v>5.27039042922965</v>
      </c>
      <c r="M33" s="15">
        <f>M31/M30*100-100</f>
        <v>-3.2476218787158189</v>
      </c>
      <c r="N33" s="15">
        <f t="shared" ref="N33:O33" si="53">N31/N30*100-100</f>
        <v>-1.8575398566622852</v>
      </c>
      <c r="O33" s="15">
        <f t="shared" si="53"/>
        <v>-3.7231093558565647</v>
      </c>
    </row>
    <row r="36" spans="1:15" x14ac:dyDescent="0.2">
      <c r="L36" s="18"/>
    </row>
  </sheetData>
  <mergeCells count="6">
    <mergeCell ref="A29:A33"/>
    <mergeCell ref="A4:A8"/>
    <mergeCell ref="A9:A13"/>
    <mergeCell ref="A14:A18"/>
    <mergeCell ref="A19:A23"/>
    <mergeCell ref="A24:A28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3860-598F-45E7-A257-F51433EC340B}">
  <sheetPr>
    <tabColor theme="4" tint="0.79998168889431442"/>
  </sheetPr>
  <dimension ref="A1:O34"/>
  <sheetViews>
    <sheetView zoomScaleNormal="100" workbookViewId="0">
      <selection activeCell="D73" sqref="D73"/>
    </sheetView>
  </sheetViews>
  <sheetFormatPr defaultRowHeight="13.2" x14ac:dyDescent="0.2"/>
  <cols>
    <col min="1" max="1" width="7.109375" style="11" customWidth="1"/>
    <col min="2" max="2" width="12.6640625" style="12" customWidth="1"/>
    <col min="3" max="14" width="11.109375" style="11" customWidth="1"/>
    <col min="15" max="15" width="13.33203125" style="11" customWidth="1"/>
    <col min="16" max="16" width="10.44140625" customWidth="1"/>
    <col min="17" max="17" width="10.44140625" bestFit="1" customWidth="1"/>
  </cols>
  <sheetData>
    <row r="1" spans="1:15" ht="14.4" x14ac:dyDescent="0.2">
      <c r="A1" s="23" t="s">
        <v>30</v>
      </c>
      <c r="B1" s="11"/>
      <c r="O1"/>
    </row>
    <row r="2" spans="1:15" x14ac:dyDescent="0.2">
      <c r="A2" s="11" t="s">
        <v>31</v>
      </c>
      <c r="B2" s="11"/>
      <c r="O2"/>
    </row>
    <row r="3" spans="1:15" x14ac:dyDescent="0.2">
      <c r="A3" s="1" t="s">
        <v>12</v>
      </c>
      <c r="B3" s="2" t="s">
        <v>19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21</v>
      </c>
    </row>
    <row r="4" spans="1:15" x14ac:dyDescent="0.2">
      <c r="A4" s="20" t="s">
        <v>13</v>
      </c>
      <c r="B4" s="2" t="s">
        <v>20</v>
      </c>
      <c r="C4" s="3">
        <v>9208780</v>
      </c>
      <c r="D4" s="3">
        <v>9276270</v>
      </c>
      <c r="E4" s="3">
        <v>9515070</v>
      </c>
      <c r="F4" s="3">
        <v>11284480</v>
      </c>
      <c r="G4" s="4">
        <v>9727570</v>
      </c>
      <c r="H4" s="4">
        <v>9586990</v>
      </c>
      <c r="I4" s="4">
        <v>10801410</v>
      </c>
      <c r="J4" s="4">
        <v>9486460</v>
      </c>
      <c r="K4" s="4">
        <v>8260400</v>
      </c>
      <c r="L4" s="4">
        <v>10262020</v>
      </c>
      <c r="M4" s="4">
        <v>9064070</v>
      </c>
      <c r="N4" s="4">
        <v>9182820</v>
      </c>
      <c r="O4" s="5">
        <v>115656350</v>
      </c>
    </row>
    <row r="5" spans="1:15" x14ac:dyDescent="0.2">
      <c r="A5" s="21"/>
      <c r="B5" s="2" t="s">
        <v>23</v>
      </c>
      <c r="C5" s="3">
        <v>11203840</v>
      </c>
      <c r="D5" s="7">
        <v>11800030</v>
      </c>
      <c r="E5" s="8">
        <v>12942350</v>
      </c>
      <c r="F5" s="3">
        <v>14359820</v>
      </c>
      <c r="G5" s="4">
        <v>13595480</v>
      </c>
      <c r="H5" s="4">
        <v>13411030</v>
      </c>
      <c r="I5" s="4">
        <v>14587080</v>
      </c>
      <c r="J5" s="4">
        <v>13341800</v>
      </c>
      <c r="K5" s="4">
        <v>12411370</v>
      </c>
      <c r="L5" s="6">
        <v>15884980</v>
      </c>
      <c r="M5" s="4">
        <v>15091920</v>
      </c>
      <c r="N5" s="4">
        <v>15832900</v>
      </c>
      <c r="O5" s="10">
        <v>164462600</v>
      </c>
    </row>
    <row r="6" spans="1:15" x14ac:dyDescent="0.2">
      <c r="A6" s="21"/>
      <c r="B6" s="2" t="s">
        <v>25</v>
      </c>
      <c r="C6" s="3">
        <v>15235390</v>
      </c>
      <c r="D6" s="5">
        <v>13788140</v>
      </c>
      <c r="E6" s="5">
        <v>14854500</v>
      </c>
      <c r="F6" s="5">
        <v>17218330</v>
      </c>
      <c r="G6" s="5">
        <v>15946130</v>
      </c>
      <c r="H6" s="5">
        <v>14206900</v>
      </c>
      <c r="I6" s="5">
        <v>14236220</v>
      </c>
      <c r="J6" s="5">
        <v>14090860</v>
      </c>
      <c r="K6" s="5">
        <v>12834640</v>
      </c>
      <c r="L6" s="5">
        <v>16852030</v>
      </c>
      <c r="M6" s="5">
        <v>14825030</v>
      </c>
      <c r="N6" s="5">
        <v>15833960</v>
      </c>
      <c r="O6" s="19">
        <v>179922130</v>
      </c>
    </row>
    <row r="7" spans="1:15" x14ac:dyDescent="0.2">
      <c r="A7" s="21"/>
      <c r="B7" s="9" t="s">
        <v>22</v>
      </c>
      <c r="C7" s="15">
        <f>C6/C4*100-100</f>
        <v>65.444173929662782</v>
      </c>
      <c r="D7" s="15">
        <f t="shared" ref="D7:G7" si="0">D6/D4*100-100</f>
        <v>48.638838671146914</v>
      </c>
      <c r="E7" s="15">
        <f t="shared" si="0"/>
        <v>56.115509397198338</v>
      </c>
      <c r="F7" s="15">
        <f t="shared" si="0"/>
        <v>52.584168698956432</v>
      </c>
      <c r="G7" s="15">
        <f t="shared" si="0"/>
        <v>63.927167833282084</v>
      </c>
      <c r="H7" s="15">
        <f t="shared" ref="H7:I7" si="1">H6/H4*100-100</f>
        <v>48.189369134629317</v>
      </c>
      <c r="I7" s="15">
        <f t="shared" si="1"/>
        <v>31.799644676019142</v>
      </c>
      <c r="J7" s="15">
        <f t="shared" ref="J7:K7" si="2">J6/J4*100-100</f>
        <v>48.536545771552284</v>
      </c>
      <c r="K7" s="15">
        <f t="shared" si="2"/>
        <v>55.375526608880932</v>
      </c>
      <c r="L7" s="15">
        <f t="shared" ref="L7:M7" si="3">L6/L4*100-100</f>
        <v>64.217473752730939</v>
      </c>
      <c r="M7" s="15">
        <f t="shared" si="3"/>
        <v>63.558202882369613</v>
      </c>
      <c r="N7" s="15">
        <f t="shared" ref="N7:O7" si="4">N6/N4*100-100</f>
        <v>72.430255629534287</v>
      </c>
      <c r="O7" s="15">
        <f t="shared" si="4"/>
        <v>55.566149199762918</v>
      </c>
    </row>
    <row r="8" spans="1:15" x14ac:dyDescent="0.2">
      <c r="A8" s="22"/>
      <c r="B8" s="9" t="s">
        <v>26</v>
      </c>
      <c r="C8" s="15">
        <f>C6/C5*100-100</f>
        <v>35.983644893179502</v>
      </c>
      <c r="D8" s="15">
        <f t="shared" ref="D8:G8" si="5">D6/D5*100-100</f>
        <v>16.848346995727965</v>
      </c>
      <c r="E8" s="15">
        <f t="shared" si="5"/>
        <v>14.774364779193888</v>
      </c>
      <c r="F8" s="15">
        <f t="shared" si="5"/>
        <v>19.906308017788518</v>
      </c>
      <c r="G8" s="15">
        <f t="shared" si="5"/>
        <v>17.289937538064109</v>
      </c>
      <c r="H8" s="15">
        <f t="shared" ref="H8:I8" si="6">H6/H5*100-100</f>
        <v>5.93444351403285</v>
      </c>
      <c r="I8" s="15">
        <f t="shared" si="6"/>
        <v>-2.4052791922715073</v>
      </c>
      <c r="J8" s="15">
        <f t="shared" ref="J8:K8" si="7">J6/J5*100-100</f>
        <v>5.6143848656103472</v>
      </c>
      <c r="K8" s="15">
        <f t="shared" si="7"/>
        <v>3.4103406795543094</v>
      </c>
      <c r="L8" s="15">
        <f t="shared" ref="L8:M8" si="8">L6/L5*100-100</f>
        <v>6.0878263617580899</v>
      </c>
      <c r="M8" s="15">
        <f t="shared" si="8"/>
        <v>-1.7684297292856002</v>
      </c>
      <c r="N8" s="15">
        <f t="shared" ref="N8:O8" si="9">N6/N5*100-100</f>
        <v>6.6949200715100687E-3</v>
      </c>
      <c r="O8" s="15">
        <f t="shared" si="9"/>
        <v>9.4000277266685544</v>
      </c>
    </row>
    <row r="9" spans="1:15" x14ac:dyDescent="0.2">
      <c r="A9" s="20" t="s">
        <v>14</v>
      </c>
      <c r="B9" s="2" t="s">
        <v>20</v>
      </c>
      <c r="C9" s="10">
        <v>63730</v>
      </c>
      <c r="D9" s="10">
        <v>79270</v>
      </c>
      <c r="E9" s="10">
        <v>105890</v>
      </c>
      <c r="F9" s="10">
        <v>106470</v>
      </c>
      <c r="G9" s="10">
        <v>116780</v>
      </c>
      <c r="H9" s="10">
        <v>83360</v>
      </c>
      <c r="I9" s="5">
        <v>108900</v>
      </c>
      <c r="J9" s="5">
        <v>109680</v>
      </c>
      <c r="K9" s="5">
        <v>92090</v>
      </c>
      <c r="L9" s="5">
        <v>158260</v>
      </c>
      <c r="M9" s="5">
        <v>117930</v>
      </c>
      <c r="N9" s="5">
        <v>74560</v>
      </c>
      <c r="O9" s="5">
        <v>1216920</v>
      </c>
    </row>
    <row r="10" spans="1:15" x14ac:dyDescent="0.2">
      <c r="A10" s="21"/>
      <c r="B10" s="2" t="s">
        <v>23</v>
      </c>
      <c r="C10" s="5">
        <v>65330</v>
      </c>
      <c r="D10" s="5">
        <v>73070</v>
      </c>
      <c r="E10" s="5">
        <v>126560</v>
      </c>
      <c r="F10" s="5">
        <v>160430</v>
      </c>
      <c r="G10" s="5">
        <v>144760</v>
      </c>
      <c r="H10" s="5">
        <v>128260</v>
      </c>
      <c r="I10" s="5">
        <v>151890</v>
      </c>
      <c r="J10" s="5">
        <v>133900</v>
      </c>
      <c r="K10" s="5">
        <v>135170</v>
      </c>
      <c r="L10" s="5">
        <v>183010</v>
      </c>
      <c r="M10" s="5">
        <v>209180</v>
      </c>
      <c r="N10" s="5">
        <v>152780</v>
      </c>
      <c r="O10" s="5">
        <v>1664340</v>
      </c>
    </row>
    <row r="11" spans="1:15" x14ac:dyDescent="0.2">
      <c r="A11" s="21"/>
      <c r="B11" s="2" t="s">
        <v>25</v>
      </c>
      <c r="C11" s="5">
        <v>140480</v>
      </c>
      <c r="D11" s="5">
        <v>124620</v>
      </c>
      <c r="E11" s="5">
        <v>191050</v>
      </c>
      <c r="F11" s="5">
        <v>223600</v>
      </c>
      <c r="G11" s="5">
        <v>199200</v>
      </c>
      <c r="H11" s="5">
        <v>143730</v>
      </c>
      <c r="I11" s="5">
        <v>133620</v>
      </c>
      <c r="J11" s="5">
        <v>133700</v>
      </c>
      <c r="K11" s="5">
        <v>142020</v>
      </c>
      <c r="L11" s="5">
        <v>245830</v>
      </c>
      <c r="M11" s="5">
        <v>225990</v>
      </c>
      <c r="N11" s="5">
        <v>174960</v>
      </c>
      <c r="O11" s="5">
        <v>2078790</v>
      </c>
    </row>
    <row r="12" spans="1:15" x14ac:dyDescent="0.2">
      <c r="A12" s="21"/>
      <c r="B12" s="9" t="s">
        <v>22</v>
      </c>
      <c r="C12" s="15">
        <f t="shared" ref="C12:E12" si="10">C11/C9*100-100</f>
        <v>120.42993880433076</v>
      </c>
      <c r="D12" s="15">
        <f t="shared" si="10"/>
        <v>57.209537025356383</v>
      </c>
      <c r="E12" s="15">
        <f t="shared" si="10"/>
        <v>80.42308055529324</v>
      </c>
      <c r="F12" s="15">
        <f t="shared" ref="F12:L12" si="11">F11/F9*100-100</f>
        <v>110.01221001221003</v>
      </c>
      <c r="G12" s="15">
        <f t="shared" si="11"/>
        <v>70.577153622195596</v>
      </c>
      <c r="H12" s="15">
        <f t="shared" si="11"/>
        <v>72.420825335892516</v>
      </c>
      <c r="I12" s="15">
        <f t="shared" si="11"/>
        <v>22.699724517906333</v>
      </c>
      <c r="J12" s="15">
        <f t="shared" si="11"/>
        <v>21.900072939460259</v>
      </c>
      <c r="K12" s="15">
        <f t="shared" si="11"/>
        <v>54.218699098707788</v>
      </c>
      <c r="L12" s="15">
        <f t="shared" si="11"/>
        <v>55.332996335144713</v>
      </c>
      <c r="M12" s="15">
        <f t="shared" ref="M12:O12" si="12">M11/M9*100-100</f>
        <v>91.630628338845071</v>
      </c>
      <c r="N12" s="15">
        <f t="shared" si="12"/>
        <v>134.65665236051501</v>
      </c>
      <c r="O12" s="15">
        <f t="shared" si="12"/>
        <v>70.823883246228206</v>
      </c>
    </row>
    <row r="13" spans="1:15" x14ac:dyDescent="0.2">
      <c r="A13" s="22"/>
      <c r="B13" s="9" t="s">
        <v>26</v>
      </c>
      <c r="C13" s="15">
        <f t="shared" ref="C13:D13" si="13">C11/C10*100-100</f>
        <v>115.03137915199756</v>
      </c>
      <c r="D13" s="15">
        <f t="shared" si="13"/>
        <v>70.548788832626258</v>
      </c>
      <c r="E13" s="15">
        <f t="shared" ref="E13:J13" si="14">E11/E10*100-100</f>
        <v>50.956068268015173</v>
      </c>
      <c r="F13" s="15">
        <f t="shared" si="14"/>
        <v>39.375428535810016</v>
      </c>
      <c r="G13" s="15">
        <f t="shared" si="14"/>
        <v>37.60707377728653</v>
      </c>
      <c r="H13" s="15">
        <f t="shared" si="14"/>
        <v>12.06143770466241</v>
      </c>
      <c r="I13" s="15">
        <f t="shared" si="14"/>
        <v>-12.028441635394032</v>
      </c>
      <c r="J13" s="15">
        <f t="shared" si="14"/>
        <v>-0.14936519790889236</v>
      </c>
      <c r="K13" s="15">
        <f t="shared" ref="K13:L13" si="15">K11/K10*100-100</f>
        <v>5.0676925353258895</v>
      </c>
      <c r="L13" s="15">
        <f t="shared" si="15"/>
        <v>34.325993115130302</v>
      </c>
      <c r="M13" s="15">
        <f t="shared" ref="M13:O13" si="16">M11/M10*100-100</f>
        <v>8.0361411224782557</v>
      </c>
      <c r="N13" s="15">
        <f t="shared" si="16"/>
        <v>14.517607016625206</v>
      </c>
      <c r="O13" s="15">
        <f t="shared" si="16"/>
        <v>24.901762860953895</v>
      </c>
    </row>
    <row r="14" spans="1:15" x14ac:dyDescent="0.2">
      <c r="A14" s="20" t="s">
        <v>15</v>
      </c>
      <c r="B14" s="2" t="s">
        <v>20</v>
      </c>
      <c r="C14" s="10">
        <v>7010</v>
      </c>
      <c r="D14" s="10">
        <v>8850</v>
      </c>
      <c r="E14" s="10">
        <v>12030</v>
      </c>
      <c r="F14" s="10">
        <v>13220</v>
      </c>
      <c r="G14" s="10">
        <v>11410</v>
      </c>
      <c r="H14" s="10">
        <v>9710</v>
      </c>
      <c r="I14" s="10">
        <v>9540</v>
      </c>
      <c r="J14" s="5">
        <v>12750</v>
      </c>
      <c r="K14" s="5">
        <v>9630</v>
      </c>
      <c r="L14" s="5">
        <v>13860</v>
      </c>
      <c r="M14" s="5">
        <v>15290</v>
      </c>
      <c r="N14" s="5">
        <v>10280</v>
      </c>
      <c r="O14" s="5">
        <v>133560</v>
      </c>
    </row>
    <row r="15" spans="1:15" x14ac:dyDescent="0.2">
      <c r="A15" s="21"/>
      <c r="B15" s="2" t="s">
        <v>23</v>
      </c>
      <c r="C15" s="5">
        <v>5570</v>
      </c>
      <c r="D15" s="5">
        <v>8320</v>
      </c>
      <c r="E15" s="5">
        <v>19320</v>
      </c>
      <c r="F15" s="5">
        <v>16190</v>
      </c>
      <c r="G15" s="5">
        <v>15800</v>
      </c>
      <c r="H15" s="5">
        <v>10780</v>
      </c>
      <c r="I15" s="5">
        <v>16220</v>
      </c>
      <c r="J15" s="5">
        <v>13690</v>
      </c>
      <c r="K15" s="5">
        <v>11360</v>
      </c>
      <c r="L15" s="5">
        <v>19490</v>
      </c>
      <c r="M15" s="5">
        <v>21410</v>
      </c>
      <c r="N15" s="5">
        <v>15490</v>
      </c>
      <c r="O15" s="5">
        <v>173660</v>
      </c>
    </row>
    <row r="16" spans="1:15" x14ac:dyDescent="0.2">
      <c r="A16" s="21"/>
      <c r="B16" s="2" t="s">
        <v>25</v>
      </c>
      <c r="C16" s="5">
        <v>14100</v>
      </c>
      <c r="D16" s="5">
        <v>13100</v>
      </c>
      <c r="E16" s="5">
        <v>25170</v>
      </c>
      <c r="F16" s="5">
        <v>26590</v>
      </c>
      <c r="G16" s="5">
        <v>20190</v>
      </c>
      <c r="H16" s="5">
        <v>15710</v>
      </c>
      <c r="I16" s="5">
        <v>16420</v>
      </c>
      <c r="J16" s="5">
        <v>14260</v>
      </c>
      <c r="K16" s="5">
        <v>14600</v>
      </c>
      <c r="L16" s="5">
        <v>26020</v>
      </c>
      <c r="M16" s="5">
        <v>23340</v>
      </c>
      <c r="N16" s="5">
        <v>20580</v>
      </c>
      <c r="O16" s="5">
        <v>230080</v>
      </c>
    </row>
    <row r="17" spans="1:15" x14ac:dyDescent="0.2">
      <c r="A17" s="21"/>
      <c r="B17" s="9" t="s">
        <v>22</v>
      </c>
      <c r="C17" s="15">
        <f t="shared" ref="C17" si="17">C16/C14*100-100</f>
        <v>101.14122681883023</v>
      </c>
      <c r="D17" s="15">
        <f t="shared" ref="D17:I17" si="18">D16/D14*100-100</f>
        <v>48.022598870056498</v>
      </c>
      <c r="E17" s="15">
        <f t="shared" si="18"/>
        <v>109.2269326683292</v>
      </c>
      <c r="F17" s="15">
        <f t="shared" si="18"/>
        <v>101.13464447806356</v>
      </c>
      <c r="G17" s="15">
        <f t="shared" si="18"/>
        <v>76.950043821209476</v>
      </c>
      <c r="H17" s="15">
        <f t="shared" si="18"/>
        <v>61.791967044284235</v>
      </c>
      <c r="I17" s="15">
        <f t="shared" si="18"/>
        <v>72.117400419287208</v>
      </c>
      <c r="J17" s="15">
        <f t="shared" ref="J17:K17" si="19">J16/J14*100-100</f>
        <v>11.843137254901961</v>
      </c>
      <c r="K17" s="15">
        <f t="shared" si="19"/>
        <v>51.609553478712371</v>
      </c>
      <c r="L17" s="15">
        <f t="shared" ref="L17:M17" si="20">L16/L14*100-100</f>
        <v>87.734487734487743</v>
      </c>
      <c r="M17" s="15">
        <f t="shared" si="20"/>
        <v>52.648790058862005</v>
      </c>
      <c r="N17" s="15">
        <f t="shared" ref="N17:O17" si="21">N16/N14*100-100</f>
        <v>100.19455252918289</v>
      </c>
      <c r="O17" s="15">
        <f t="shared" si="21"/>
        <v>72.267145852051527</v>
      </c>
    </row>
    <row r="18" spans="1:15" x14ac:dyDescent="0.2">
      <c r="A18" s="22"/>
      <c r="B18" s="9" t="s">
        <v>26</v>
      </c>
      <c r="C18" s="15">
        <f t="shared" ref="C18" si="22">C16/C15*100-100</f>
        <v>153.14183123877916</v>
      </c>
      <c r="D18" s="15">
        <f t="shared" ref="D18:I18" si="23">D16/D15*100-100</f>
        <v>57.451923076923094</v>
      </c>
      <c r="E18" s="15">
        <f t="shared" si="23"/>
        <v>30.279503105590067</v>
      </c>
      <c r="F18" s="15">
        <f t="shared" si="23"/>
        <v>64.237183446571976</v>
      </c>
      <c r="G18" s="15">
        <f t="shared" si="23"/>
        <v>27.784810126582272</v>
      </c>
      <c r="H18" s="15">
        <f t="shared" si="23"/>
        <v>45.732838589981441</v>
      </c>
      <c r="I18" s="15">
        <f t="shared" si="23"/>
        <v>1.2330456226880386</v>
      </c>
      <c r="J18" s="15">
        <f t="shared" ref="J18:K18" si="24">J16/J15*100-100</f>
        <v>4.1636230825420171</v>
      </c>
      <c r="K18" s="15">
        <f t="shared" si="24"/>
        <v>28.521126760563362</v>
      </c>
      <c r="L18" s="15">
        <f t="shared" ref="L18:M18" si="25">L16/L15*100-100</f>
        <v>33.504361210877363</v>
      </c>
      <c r="M18" s="15">
        <f t="shared" si="25"/>
        <v>9.0144792153199518</v>
      </c>
      <c r="N18" s="15">
        <f t="shared" ref="N18:O18" si="26">N16/N15*100-100</f>
        <v>32.859909619109089</v>
      </c>
      <c r="O18" s="15">
        <f t="shared" si="26"/>
        <v>32.488771162040763</v>
      </c>
    </row>
    <row r="19" spans="1:15" x14ac:dyDescent="0.2">
      <c r="A19" s="20" t="s">
        <v>16</v>
      </c>
      <c r="B19" s="2" t="s">
        <v>20</v>
      </c>
      <c r="C19" s="10">
        <v>35810</v>
      </c>
      <c r="D19" s="10">
        <v>46660</v>
      </c>
      <c r="E19" s="10">
        <v>63030</v>
      </c>
      <c r="F19" s="10">
        <v>62640</v>
      </c>
      <c r="G19" s="10">
        <v>79840</v>
      </c>
      <c r="H19" s="10">
        <v>52760</v>
      </c>
      <c r="I19" s="5">
        <v>73180</v>
      </c>
      <c r="J19" s="5">
        <v>70660</v>
      </c>
      <c r="K19" s="5">
        <v>62200</v>
      </c>
      <c r="L19" s="5">
        <v>112630</v>
      </c>
      <c r="M19" s="5">
        <v>69630</v>
      </c>
      <c r="N19" s="5">
        <v>42670</v>
      </c>
      <c r="O19" s="5">
        <v>771730</v>
      </c>
    </row>
    <row r="20" spans="1:15" x14ac:dyDescent="0.2">
      <c r="A20" s="21"/>
      <c r="B20" s="2" t="s">
        <v>23</v>
      </c>
      <c r="C20" s="5">
        <v>30740</v>
      </c>
      <c r="D20" s="5">
        <v>36280</v>
      </c>
      <c r="E20" s="5">
        <v>61950</v>
      </c>
      <c r="F20" s="5">
        <v>84610</v>
      </c>
      <c r="G20" s="5">
        <v>80240</v>
      </c>
      <c r="H20" s="5">
        <v>71650</v>
      </c>
      <c r="I20" s="5">
        <v>86470</v>
      </c>
      <c r="J20" s="5">
        <v>80040</v>
      </c>
      <c r="K20" s="5">
        <v>77960</v>
      </c>
      <c r="L20" s="5">
        <v>100700</v>
      </c>
      <c r="M20" s="5">
        <v>109650</v>
      </c>
      <c r="N20" s="5">
        <v>86460</v>
      </c>
      <c r="O20" s="5">
        <v>906740</v>
      </c>
    </row>
    <row r="21" spans="1:15" x14ac:dyDescent="0.2">
      <c r="A21" s="21"/>
      <c r="B21" s="2" t="s">
        <v>25</v>
      </c>
      <c r="C21" s="5">
        <v>75510</v>
      </c>
      <c r="D21" s="5">
        <v>69440</v>
      </c>
      <c r="E21" s="5">
        <v>98320</v>
      </c>
      <c r="F21" s="5">
        <v>117480</v>
      </c>
      <c r="G21" s="5">
        <v>115790</v>
      </c>
      <c r="H21" s="5">
        <v>72170</v>
      </c>
      <c r="I21" s="5">
        <v>65990</v>
      </c>
      <c r="J21" s="5">
        <v>79140</v>
      </c>
      <c r="K21" s="5">
        <v>79160</v>
      </c>
      <c r="L21" s="5">
        <v>140200</v>
      </c>
      <c r="M21" s="5">
        <v>126690</v>
      </c>
      <c r="N21" s="5">
        <v>87160</v>
      </c>
      <c r="O21" s="5">
        <v>1127070</v>
      </c>
    </row>
    <row r="22" spans="1:15" x14ac:dyDescent="0.2">
      <c r="A22" s="21"/>
      <c r="B22" s="9" t="s">
        <v>22</v>
      </c>
      <c r="C22" s="15">
        <f t="shared" ref="C22" si="27">C21/C19*100-100</f>
        <v>110.8628874616029</v>
      </c>
      <c r="D22" s="15">
        <f t="shared" ref="D22:I22" si="28">D21/D19*100-100</f>
        <v>48.821260180025718</v>
      </c>
      <c r="E22" s="15">
        <f t="shared" si="28"/>
        <v>55.989211486593689</v>
      </c>
      <c r="F22" s="15">
        <f t="shared" si="28"/>
        <v>87.547892720306521</v>
      </c>
      <c r="G22" s="15">
        <f t="shared" si="28"/>
        <v>45.027555110220447</v>
      </c>
      <c r="H22" s="15">
        <f t="shared" si="28"/>
        <v>36.789234268385144</v>
      </c>
      <c r="I22" s="15">
        <f t="shared" si="28"/>
        <v>-9.8250888220825345</v>
      </c>
      <c r="J22" s="15">
        <f t="shared" ref="J22:K22" si="29">J21/J19*100-100</f>
        <v>12.001132182281339</v>
      </c>
      <c r="K22" s="15">
        <f t="shared" si="29"/>
        <v>27.266881028938911</v>
      </c>
      <c r="L22" s="15">
        <f t="shared" ref="L22:M22" si="30">L21/L19*100-100</f>
        <v>24.478380538044917</v>
      </c>
      <c r="M22" s="15">
        <f t="shared" si="30"/>
        <v>81.947436449806105</v>
      </c>
      <c r="N22" s="15">
        <f t="shared" ref="N22:O22" si="31">N21/N19*100-100</f>
        <v>104.26529177408014</v>
      </c>
      <c r="O22" s="15">
        <f t="shared" si="31"/>
        <v>46.044601091055171</v>
      </c>
    </row>
    <row r="23" spans="1:15" x14ac:dyDescent="0.2">
      <c r="A23" s="22"/>
      <c r="B23" s="9" t="s">
        <v>26</v>
      </c>
      <c r="C23" s="15">
        <f t="shared" ref="C23" si="32">C21/C20*100-100</f>
        <v>145.64085881587508</v>
      </c>
      <c r="D23" s="15">
        <f t="shared" ref="D23:I23" si="33">D21/D20*100-100</f>
        <v>91.400220507166466</v>
      </c>
      <c r="E23" s="15">
        <f t="shared" si="33"/>
        <v>58.708635996771591</v>
      </c>
      <c r="F23" s="15">
        <f t="shared" si="33"/>
        <v>38.848835835007691</v>
      </c>
      <c r="G23" s="15">
        <f t="shared" si="33"/>
        <v>44.304586241276184</v>
      </c>
      <c r="H23" s="15">
        <f t="shared" si="33"/>
        <v>0.72575017445916501</v>
      </c>
      <c r="I23" s="15">
        <f t="shared" si="33"/>
        <v>-23.684514860645308</v>
      </c>
      <c r="J23" s="15">
        <f t="shared" ref="J23:K23" si="34">J21/J20*100-100</f>
        <v>-1.1244377811094495</v>
      </c>
      <c r="K23" s="15">
        <f t="shared" si="34"/>
        <v>1.5392508978963519</v>
      </c>
      <c r="L23" s="15">
        <f t="shared" ref="L23:M23" si="35">L21/L20*100-100</f>
        <v>39.225422045680261</v>
      </c>
      <c r="M23" s="15">
        <f t="shared" si="35"/>
        <v>15.540355677154594</v>
      </c>
      <c r="N23" s="15">
        <f t="shared" ref="N23:O23" si="36">N21/N20*100-100</f>
        <v>0.80962294702753468</v>
      </c>
      <c r="O23" s="15">
        <f t="shared" si="36"/>
        <v>24.299137569755388</v>
      </c>
    </row>
    <row r="24" spans="1:15" x14ac:dyDescent="0.2">
      <c r="A24" s="20" t="s">
        <v>17</v>
      </c>
      <c r="B24" s="2" t="s">
        <v>20</v>
      </c>
      <c r="C24" s="10">
        <v>16640</v>
      </c>
      <c r="D24" s="10">
        <v>16540</v>
      </c>
      <c r="E24" s="10">
        <v>20080</v>
      </c>
      <c r="F24" s="10">
        <v>22730</v>
      </c>
      <c r="G24" s="10">
        <v>18280</v>
      </c>
      <c r="H24" s="10">
        <v>13910</v>
      </c>
      <c r="I24" s="5">
        <v>18200</v>
      </c>
      <c r="J24" s="5">
        <v>17120</v>
      </c>
      <c r="K24" s="5">
        <v>13590</v>
      </c>
      <c r="L24" s="5">
        <v>21550</v>
      </c>
      <c r="M24" s="5">
        <v>22520</v>
      </c>
      <c r="N24" s="5">
        <v>15110</v>
      </c>
      <c r="O24" s="5">
        <v>216270</v>
      </c>
    </row>
    <row r="25" spans="1:15" x14ac:dyDescent="0.2">
      <c r="A25" s="21"/>
      <c r="B25" s="2" t="s">
        <v>23</v>
      </c>
      <c r="C25" s="5">
        <v>23050</v>
      </c>
      <c r="D25" s="5">
        <v>19260</v>
      </c>
      <c r="E25" s="5">
        <v>34070</v>
      </c>
      <c r="F25" s="5">
        <v>45220</v>
      </c>
      <c r="G25" s="5">
        <v>37760</v>
      </c>
      <c r="H25" s="5">
        <v>35190</v>
      </c>
      <c r="I25" s="5">
        <v>37970</v>
      </c>
      <c r="J25" s="5">
        <v>30620</v>
      </c>
      <c r="K25" s="5">
        <v>36230</v>
      </c>
      <c r="L25" s="5">
        <v>49490</v>
      </c>
      <c r="M25" s="5">
        <v>62310</v>
      </c>
      <c r="N25" s="5">
        <v>41030</v>
      </c>
      <c r="O25" s="5">
        <v>452210</v>
      </c>
    </row>
    <row r="26" spans="1:15" x14ac:dyDescent="0.2">
      <c r="A26" s="21"/>
      <c r="B26" s="2" t="s">
        <v>25</v>
      </c>
      <c r="C26" s="5">
        <v>42740</v>
      </c>
      <c r="D26" s="5">
        <v>33150</v>
      </c>
      <c r="E26" s="5">
        <v>51570</v>
      </c>
      <c r="F26" s="5">
        <v>62350</v>
      </c>
      <c r="G26" s="5">
        <v>50340</v>
      </c>
      <c r="H26" s="5">
        <v>46310</v>
      </c>
      <c r="I26" s="5">
        <v>42260</v>
      </c>
      <c r="J26" s="5">
        <v>33090</v>
      </c>
      <c r="K26" s="5">
        <v>37050</v>
      </c>
      <c r="L26" s="5">
        <v>63550</v>
      </c>
      <c r="M26" s="5">
        <v>61280</v>
      </c>
      <c r="N26" s="5">
        <v>57150</v>
      </c>
      <c r="O26" s="5">
        <v>580850</v>
      </c>
    </row>
    <row r="27" spans="1:15" x14ac:dyDescent="0.2">
      <c r="A27" s="21"/>
      <c r="B27" s="9" t="s">
        <v>22</v>
      </c>
      <c r="C27" s="15">
        <f t="shared" ref="C27:G27" si="37">C26/C24*100-100</f>
        <v>156.85096153846155</v>
      </c>
      <c r="D27" s="15">
        <f t="shared" si="37"/>
        <v>100.42321644498188</v>
      </c>
      <c r="E27" s="15">
        <f t="shared" si="37"/>
        <v>156.82270916334659</v>
      </c>
      <c r="F27" s="15">
        <f t="shared" si="37"/>
        <v>174.30708315002204</v>
      </c>
      <c r="G27" s="15">
        <f t="shared" si="37"/>
        <v>175.382932166302</v>
      </c>
      <c r="H27" s="15">
        <f t="shared" ref="H27:I27" si="38">H26/H24*100-100</f>
        <v>232.9259525521208</v>
      </c>
      <c r="I27" s="15">
        <f t="shared" si="38"/>
        <v>132.19780219780222</v>
      </c>
      <c r="J27" s="15">
        <f t="shared" ref="J27:K27" si="39">J26/J24*100-100</f>
        <v>93.282710280373834</v>
      </c>
      <c r="K27" s="15">
        <f t="shared" si="39"/>
        <v>172.62693156732894</v>
      </c>
      <c r="L27" s="15">
        <f t="shared" ref="L27:M27" si="40">L26/L24*100-100</f>
        <v>194.8955916473318</v>
      </c>
      <c r="M27" s="15">
        <f t="shared" si="40"/>
        <v>172.11367673179393</v>
      </c>
      <c r="N27" s="15">
        <f t="shared" ref="N27:O27" si="41">N26/N24*100-100</f>
        <v>278.2263401720715</v>
      </c>
      <c r="O27" s="15">
        <f t="shared" si="41"/>
        <v>168.57631664123551</v>
      </c>
    </row>
    <row r="28" spans="1:15" x14ac:dyDescent="0.2">
      <c r="A28" s="22"/>
      <c r="B28" s="9" t="s">
        <v>26</v>
      </c>
      <c r="C28" s="15">
        <f t="shared" ref="C28:G28" si="42">C26/C25*100-100</f>
        <v>85.422993492407812</v>
      </c>
      <c r="D28" s="15">
        <f t="shared" si="42"/>
        <v>72.118380062305278</v>
      </c>
      <c r="E28" s="15">
        <f t="shared" si="42"/>
        <v>51.364837100088067</v>
      </c>
      <c r="F28" s="15">
        <f t="shared" si="42"/>
        <v>37.881468376824415</v>
      </c>
      <c r="G28" s="15">
        <f t="shared" si="42"/>
        <v>33.315677966101674</v>
      </c>
      <c r="H28" s="15">
        <f t="shared" ref="H28:I28" si="43">H26/H25*100-100</f>
        <v>31.599886331344152</v>
      </c>
      <c r="I28" s="15">
        <f t="shared" si="43"/>
        <v>11.298393468527792</v>
      </c>
      <c r="J28" s="15">
        <f t="shared" ref="J28:K28" si="44">J26/J25*100-100</f>
        <v>8.0666231221423885</v>
      </c>
      <c r="K28" s="15">
        <f t="shared" si="44"/>
        <v>2.2633176925200189</v>
      </c>
      <c r="L28" s="15">
        <f t="shared" ref="L28:M28" si="45">L26/L25*100-100</f>
        <v>28.409779753485566</v>
      </c>
      <c r="M28" s="15">
        <f t="shared" si="45"/>
        <v>-1.6530251965976532</v>
      </c>
      <c r="N28" s="15">
        <f t="shared" ref="N28:O28" si="46">N26/N25*100-100</f>
        <v>39.288325615403352</v>
      </c>
      <c r="O28" s="15">
        <f t="shared" si="46"/>
        <v>28.446960482961458</v>
      </c>
    </row>
    <row r="29" spans="1:15" x14ac:dyDescent="0.2">
      <c r="A29" s="20" t="s">
        <v>18</v>
      </c>
      <c r="B29" s="2" t="s">
        <v>20</v>
      </c>
      <c r="C29" s="10">
        <v>4270</v>
      </c>
      <c r="D29" s="10">
        <v>7220</v>
      </c>
      <c r="E29" s="10">
        <v>10750</v>
      </c>
      <c r="F29" s="10">
        <v>7870</v>
      </c>
      <c r="G29" s="10">
        <v>7250</v>
      </c>
      <c r="H29" s="10">
        <v>6990</v>
      </c>
      <c r="I29" s="5">
        <v>7980</v>
      </c>
      <c r="J29" s="5">
        <v>9150</v>
      </c>
      <c r="K29" s="5">
        <v>6670</v>
      </c>
      <c r="L29" s="5">
        <v>10220</v>
      </c>
      <c r="M29" s="5">
        <v>10490</v>
      </c>
      <c r="N29" s="5">
        <v>6510</v>
      </c>
      <c r="O29" s="5">
        <v>95360</v>
      </c>
    </row>
    <row r="30" spans="1:15" x14ac:dyDescent="0.2">
      <c r="A30" s="21"/>
      <c r="B30" s="2" t="s">
        <v>23</v>
      </c>
      <c r="C30" s="5">
        <v>5970</v>
      </c>
      <c r="D30" s="5">
        <v>9200</v>
      </c>
      <c r="E30" s="5">
        <v>11220</v>
      </c>
      <c r="F30" s="5">
        <v>14410</v>
      </c>
      <c r="G30" s="5">
        <v>10950</v>
      </c>
      <c r="H30" s="5">
        <v>10640</v>
      </c>
      <c r="I30" s="5">
        <v>11240</v>
      </c>
      <c r="J30" s="5">
        <v>9550</v>
      </c>
      <c r="K30" s="5">
        <v>9630</v>
      </c>
      <c r="L30" s="5">
        <v>13320</v>
      </c>
      <c r="M30" s="5">
        <v>15810</v>
      </c>
      <c r="N30" s="5">
        <v>9790</v>
      </c>
      <c r="O30" s="5">
        <v>131730</v>
      </c>
    </row>
    <row r="31" spans="1:15" x14ac:dyDescent="0.2">
      <c r="A31" s="21"/>
      <c r="B31" s="2" t="s">
        <v>25</v>
      </c>
      <c r="C31" s="5">
        <v>8130</v>
      </c>
      <c r="D31" s="5">
        <v>8920</v>
      </c>
      <c r="E31" s="5">
        <v>16000</v>
      </c>
      <c r="F31" s="5">
        <v>17170</v>
      </c>
      <c r="G31" s="5">
        <v>12880</v>
      </c>
      <c r="H31" s="5">
        <v>9540</v>
      </c>
      <c r="I31" s="5">
        <v>8940</v>
      </c>
      <c r="J31" s="5">
        <v>7210</v>
      </c>
      <c r="K31" s="5">
        <v>11200</v>
      </c>
      <c r="L31" s="5">
        <v>16050</v>
      </c>
      <c r="M31" s="5">
        <v>14680</v>
      </c>
      <c r="N31" s="5">
        <v>10060</v>
      </c>
      <c r="O31" s="5">
        <v>140780</v>
      </c>
    </row>
    <row r="32" spans="1:15" x14ac:dyDescent="0.2">
      <c r="A32" s="21"/>
      <c r="B32" s="9" t="s">
        <v>22</v>
      </c>
      <c r="C32" s="15">
        <f t="shared" ref="C32:G32" si="47">C31/C29*100-100</f>
        <v>90.398126463700237</v>
      </c>
      <c r="D32" s="15">
        <f t="shared" si="47"/>
        <v>23.54570637119113</v>
      </c>
      <c r="E32" s="15">
        <f t="shared" si="47"/>
        <v>48.83720930232559</v>
      </c>
      <c r="F32" s="15">
        <f t="shared" si="47"/>
        <v>118.1702668360864</v>
      </c>
      <c r="G32" s="15">
        <f t="shared" si="47"/>
        <v>77.655172413793082</v>
      </c>
      <c r="H32" s="15">
        <f t="shared" ref="H32:I32" si="48">H31/H29*100-100</f>
        <v>36.480686695278962</v>
      </c>
      <c r="I32" s="15">
        <f t="shared" si="48"/>
        <v>12.030075187969928</v>
      </c>
      <c r="J32" s="15">
        <f t="shared" ref="J32:K32" si="49">J31/J29*100-100</f>
        <v>-21.202185792349724</v>
      </c>
      <c r="K32" s="15">
        <f t="shared" si="49"/>
        <v>67.916041979010487</v>
      </c>
      <c r="L32" s="15">
        <f t="shared" ref="L32:M32" si="50">L31/L29*100-100</f>
        <v>57.045009784735811</v>
      </c>
      <c r="M32" s="15">
        <f t="shared" si="50"/>
        <v>39.942802669208788</v>
      </c>
      <c r="N32" s="15">
        <f t="shared" ref="N32:O32" si="51">N31/N29*100-100</f>
        <v>54.531490015360987</v>
      </c>
      <c r="O32" s="15">
        <f t="shared" si="51"/>
        <v>47.630033557046971</v>
      </c>
    </row>
    <row r="33" spans="1:15" x14ac:dyDescent="0.2">
      <c r="A33" s="22"/>
      <c r="B33" s="9" t="s">
        <v>26</v>
      </c>
      <c r="C33" s="15">
        <f t="shared" ref="C33:G33" si="52">C31/C30*100-100</f>
        <v>36.180904522613076</v>
      </c>
      <c r="D33" s="15">
        <f t="shared" si="52"/>
        <v>-3.0434782608695627</v>
      </c>
      <c r="E33" s="15">
        <f t="shared" si="52"/>
        <v>42.602495543672006</v>
      </c>
      <c r="F33" s="15">
        <f t="shared" si="52"/>
        <v>19.153365718251209</v>
      </c>
      <c r="G33" s="15">
        <f t="shared" si="52"/>
        <v>17.625570776255699</v>
      </c>
      <c r="H33" s="15">
        <f t="shared" ref="H33:I33" si="53">H31/H30*100-100</f>
        <v>-10.338345864661662</v>
      </c>
      <c r="I33" s="15">
        <f t="shared" si="53"/>
        <v>-20.462633451957288</v>
      </c>
      <c r="J33" s="15">
        <f t="shared" ref="J33:K33" si="54">J31/J30*100-100</f>
        <v>-24.502617801047123</v>
      </c>
      <c r="K33" s="15">
        <f t="shared" si="54"/>
        <v>16.303219106957428</v>
      </c>
      <c r="L33" s="15">
        <f t="shared" ref="L33:M33" si="55">L31/L30*100-100</f>
        <v>20.495495495495504</v>
      </c>
      <c r="M33" s="15">
        <f t="shared" si="55"/>
        <v>-7.1473750790638917</v>
      </c>
      <c r="N33" s="15">
        <f t="shared" ref="N33:O33" si="56">N31/N30*100-100</f>
        <v>2.7579162410623184</v>
      </c>
      <c r="O33" s="15">
        <f t="shared" si="56"/>
        <v>6.8701131101495605</v>
      </c>
    </row>
    <row r="34" spans="1:15" ht="27" customHeight="1" x14ac:dyDescent="0.2"/>
  </sheetData>
  <mergeCells count="6">
    <mergeCell ref="A29:A33"/>
    <mergeCell ref="A4:A8"/>
    <mergeCell ref="A9:A13"/>
    <mergeCell ref="A14:A18"/>
    <mergeCell ref="A19:A23"/>
    <mergeCell ref="A24:A28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57C9-4B27-4D51-82C9-980F3C7D5C18}">
  <sheetPr>
    <tabColor theme="4" tint="0.79998168889431442"/>
  </sheetPr>
  <dimension ref="A1:O33"/>
  <sheetViews>
    <sheetView zoomScaleNormal="100" workbookViewId="0">
      <selection sqref="A1:XFD2"/>
    </sheetView>
  </sheetViews>
  <sheetFormatPr defaultRowHeight="13.2" x14ac:dyDescent="0.2"/>
  <cols>
    <col min="1" max="1" width="7.109375" style="11" customWidth="1"/>
    <col min="2" max="2" width="12.6640625" style="12" customWidth="1"/>
    <col min="3" max="14" width="11.109375" style="11" customWidth="1"/>
    <col min="15" max="15" width="13.21875" style="11" customWidth="1"/>
    <col min="16" max="16" width="10.44140625" customWidth="1"/>
    <col min="17" max="17" width="10.44140625" bestFit="1" customWidth="1"/>
  </cols>
  <sheetData>
    <row r="1" spans="1:15" ht="14.4" x14ac:dyDescent="0.2">
      <c r="A1" s="23" t="s">
        <v>30</v>
      </c>
      <c r="B1" s="11"/>
      <c r="O1"/>
    </row>
    <row r="2" spans="1:15" x14ac:dyDescent="0.2">
      <c r="A2" s="11" t="s">
        <v>32</v>
      </c>
      <c r="B2" s="11"/>
      <c r="O2"/>
    </row>
    <row r="3" spans="1:15" x14ac:dyDescent="0.2">
      <c r="A3" s="1" t="s">
        <v>12</v>
      </c>
      <c r="B3" s="2" t="s">
        <v>19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21</v>
      </c>
    </row>
    <row r="4" spans="1:15" x14ac:dyDescent="0.2">
      <c r="A4" s="20" t="s">
        <v>13</v>
      </c>
      <c r="B4" s="2" t="s">
        <v>20</v>
      </c>
      <c r="C4" s="3">
        <f>全体!C4-外国人!C4</f>
        <v>33475930</v>
      </c>
      <c r="D4" s="3">
        <f>全体!D4-外国人!D4</f>
        <v>34263100</v>
      </c>
      <c r="E4" s="3">
        <f>全体!E4-外国人!E4</f>
        <v>41632530</v>
      </c>
      <c r="F4" s="3">
        <f>全体!F4-外国人!F4</f>
        <v>39434250</v>
      </c>
      <c r="G4" s="3">
        <f>全体!G4-外国人!G4</f>
        <v>41675120</v>
      </c>
      <c r="H4" s="3">
        <f>全体!H4-外国人!H4</f>
        <v>36223400</v>
      </c>
      <c r="I4" s="3">
        <f>全体!I4-外国人!I4</f>
        <v>40979120</v>
      </c>
      <c r="J4" s="3">
        <f>全体!J4-外国人!J4</f>
        <v>53747580</v>
      </c>
      <c r="K4" s="3">
        <f>全体!K4-外国人!K4</f>
        <v>40500840</v>
      </c>
      <c r="L4" s="3">
        <f>全体!L4-外国人!L4</f>
        <v>39790830</v>
      </c>
      <c r="M4" s="3">
        <f>全体!M4-外国人!M4</f>
        <v>40595300</v>
      </c>
      <c r="N4" s="3">
        <f>全体!N4-外国人!N4</f>
        <v>37947140</v>
      </c>
      <c r="O4" s="3">
        <f>全体!O4-外国人!O4</f>
        <v>480265130</v>
      </c>
    </row>
    <row r="5" spans="1:15" x14ac:dyDescent="0.2">
      <c r="A5" s="21"/>
      <c r="B5" s="2" t="s">
        <v>23</v>
      </c>
      <c r="C5" s="3">
        <f>全体!C5-外国人!C5</f>
        <v>34309770</v>
      </c>
      <c r="D5" s="3">
        <f>全体!D5-外国人!D5</f>
        <v>36926240</v>
      </c>
      <c r="E5" s="3">
        <f>全体!E5-外国人!E5</f>
        <v>42595140</v>
      </c>
      <c r="F5" s="3">
        <f>全体!F5-外国人!F5</f>
        <v>37721200</v>
      </c>
      <c r="G5" s="3">
        <f>全体!G5-外国人!G5</f>
        <v>40771970</v>
      </c>
      <c r="H5" s="3">
        <f>全体!H5-外国人!H5</f>
        <v>37236100</v>
      </c>
      <c r="I5" s="3">
        <f>全体!I5-外国人!I5</f>
        <v>42638790</v>
      </c>
      <c r="J5" s="3">
        <f>全体!J5-外国人!J5</f>
        <v>52920760</v>
      </c>
      <c r="K5" s="3">
        <f>全体!K5-外国人!K5</f>
        <v>42673740</v>
      </c>
      <c r="L5" s="3">
        <f>全体!L5-外国人!L5</f>
        <v>43694000</v>
      </c>
      <c r="M5" s="3">
        <f>全体!M5-外国人!M5</f>
        <v>43030330</v>
      </c>
      <c r="N5" s="3">
        <f>全体!N5-外国人!N5</f>
        <v>40083880</v>
      </c>
      <c r="O5" s="3">
        <f>全体!O5-外国人!O5</f>
        <v>494601930</v>
      </c>
    </row>
    <row r="6" spans="1:15" x14ac:dyDescent="0.2">
      <c r="A6" s="21"/>
      <c r="B6" s="2" t="s">
        <v>25</v>
      </c>
      <c r="C6" s="3">
        <f>全体!C6-外国人!C6</f>
        <v>33402410</v>
      </c>
      <c r="D6" s="3">
        <f>全体!D6-外国人!D6</f>
        <v>34177900</v>
      </c>
      <c r="E6" s="3">
        <f>全体!E6-外国人!E6</f>
        <v>40765090</v>
      </c>
      <c r="F6" s="3">
        <f>全体!F6-外国人!F6</f>
        <v>35699700</v>
      </c>
      <c r="G6" s="3">
        <f>全体!G6-外国人!G6</f>
        <v>40126460</v>
      </c>
      <c r="H6" s="3">
        <f>全体!H6-外国人!H6</f>
        <v>35836320</v>
      </c>
      <c r="I6" s="3">
        <f>全体!I6-外国人!I6</f>
        <v>42414160</v>
      </c>
      <c r="J6" s="3">
        <f>全体!J6-外国人!J6</f>
        <v>53113630</v>
      </c>
      <c r="K6" s="3">
        <f>全体!K6-外国人!K6</f>
        <v>41404130</v>
      </c>
      <c r="L6" s="3">
        <f>全体!L6-外国人!L6</f>
        <v>42876350</v>
      </c>
      <c r="M6" s="3">
        <f>全体!M6-外国人!M6</f>
        <v>42214470</v>
      </c>
      <c r="N6" s="3">
        <f>全体!N6-外国人!N6</f>
        <v>39152720</v>
      </c>
      <c r="O6" s="3">
        <f>全体!O6-外国人!O6</f>
        <v>481183350</v>
      </c>
    </row>
    <row r="7" spans="1:15" x14ac:dyDescent="0.2">
      <c r="A7" s="21"/>
      <c r="B7" s="9" t="s">
        <v>22</v>
      </c>
      <c r="C7" s="15">
        <f>C6/C4*100-100</f>
        <v>-0.21962048552497038</v>
      </c>
      <c r="D7" s="15">
        <f t="shared" ref="D7:G7" si="0">D6/D4*100-100</f>
        <v>-0.24866401463965815</v>
      </c>
      <c r="E7" s="15">
        <f t="shared" si="0"/>
        <v>-2.0835630215122762</v>
      </c>
      <c r="F7" s="15">
        <f t="shared" si="0"/>
        <v>-9.4703208505296743</v>
      </c>
      <c r="G7" s="15">
        <f t="shared" si="0"/>
        <v>-3.7160300918149716</v>
      </c>
      <c r="H7" s="15">
        <f t="shared" ref="H7:I7" si="1">H6/H4*100-100</f>
        <v>-1.0685910212735479</v>
      </c>
      <c r="I7" s="15">
        <f t="shared" si="1"/>
        <v>3.5018809579122205</v>
      </c>
      <c r="J7" s="15">
        <f t="shared" ref="J7:K7" si="2">J6/J4*100-100</f>
        <v>-1.1794949651686579</v>
      </c>
      <c r="K7" s="15">
        <f t="shared" si="2"/>
        <v>2.2302994209502742</v>
      </c>
      <c r="L7" s="15">
        <f t="shared" ref="L7:M7" si="3">L6/L4*100-100</f>
        <v>7.7543494317660731</v>
      </c>
      <c r="M7" s="15">
        <f t="shared" si="3"/>
        <v>3.9885651787275833</v>
      </c>
      <c r="N7" s="15">
        <f t="shared" ref="N7:O7" si="4">N6/N4*100-100</f>
        <v>3.1769983192409228</v>
      </c>
      <c r="O7" s="15">
        <f t="shared" si="4"/>
        <v>0.19119022861393375</v>
      </c>
    </row>
    <row r="8" spans="1:15" x14ac:dyDescent="0.2">
      <c r="A8" s="22"/>
      <c r="B8" s="9" t="s">
        <v>27</v>
      </c>
      <c r="C8" s="15">
        <f>C6/C5*100-100</f>
        <v>-2.6446111413745967</v>
      </c>
      <c r="D8" s="15">
        <f t="shared" ref="D8:G8" si="5">D6/D5*100-100</f>
        <v>-7.4427832349028762</v>
      </c>
      <c r="E8" s="15">
        <f t="shared" si="5"/>
        <v>-4.2963821694212072</v>
      </c>
      <c r="F8" s="15">
        <f t="shared" si="5"/>
        <v>-5.3590553853005645</v>
      </c>
      <c r="G8" s="15">
        <f t="shared" si="5"/>
        <v>-1.5832200406308488</v>
      </c>
      <c r="H8" s="15">
        <f t="shared" ref="H8:I8" si="6">H6/H5*100-100</f>
        <v>-3.7592014201272406</v>
      </c>
      <c r="I8" s="15">
        <f t="shared" si="6"/>
        <v>-0.52682076578626891</v>
      </c>
      <c r="J8" s="15">
        <f t="shared" ref="J8:K8" si="7">J6/J5*100-100</f>
        <v>0.36445054832923063</v>
      </c>
      <c r="K8" s="15">
        <f t="shared" si="7"/>
        <v>-2.9751552125499217</v>
      </c>
      <c r="L8" s="15">
        <f t="shared" ref="L8:M8" si="8">L6/L5*100-100</f>
        <v>-1.8713095619535807</v>
      </c>
      <c r="M8" s="15">
        <f t="shared" si="8"/>
        <v>-1.8960114877111067</v>
      </c>
      <c r="N8" s="15">
        <f t="shared" ref="N8:O8" si="9">N6/N5*100-100</f>
        <v>-2.3230286090069114</v>
      </c>
      <c r="O8" s="15">
        <f t="shared" si="9"/>
        <v>-2.713005992516031</v>
      </c>
    </row>
    <row r="9" spans="1:15" x14ac:dyDescent="0.2">
      <c r="A9" s="20" t="s">
        <v>14</v>
      </c>
      <c r="B9" s="2" t="s">
        <v>20</v>
      </c>
      <c r="C9" s="10">
        <f>全体!C9-外国人!C9</f>
        <v>831720</v>
      </c>
      <c r="D9" s="10">
        <f>全体!D9-外国人!D9</f>
        <v>860820</v>
      </c>
      <c r="E9" s="10">
        <f>全体!E9-外国人!E9</f>
        <v>1168190</v>
      </c>
      <c r="F9" s="10">
        <f>全体!F9-外国人!F9</f>
        <v>1153590</v>
      </c>
      <c r="G9" s="10">
        <f>全体!G9-外国人!G9</f>
        <v>1222110</v>
      </c>
      <c r="H9" s="10">
        <f>全体!H9-外国人!H9</f>
        <v>942500</v>
      </c>
      <c r="I9" s="10">
        <f>全体!I9-外国人!I9</f>
        <v>1096410</v>
      </c>
      <c r="J9" s="10">
        <f>全体!J9-外国人!J9</f>
        <v>1534550</v>
      </c>
      <c r="K9" s="10">
        <f>全体!K9-外国人!K9</f>
        <v>1087740</v>
      </c>
      <c r="L9" s="10">
        <f>全体!L9-外国人!L9</f>
        <v>1187570</v>
      </c>
      <c r="M9" s="10">
        <f>全体!M9-外国人!M9</f>
        <v>1231590</v>
      </c>
      <c r="N9" s="10">
        <f>全体!N9-外国人!N9</f>
        <v>982730</v>
      </c>
      <c r="O9" s="10">
        <f>全体!O9-外国人!O9</f>
        <v>13299510</v>
      </c>
    </row>
    <row r="10" spans="1:15" x14ac:dyDescent="0.2">
      <c r="A10" s="21"/>
      <c r="B10" s="2" t="s">
        <v>23</v>
      </c>
      <c r="C10" s="10">
        <f>全体!C10-外国人!C10</f>
        <v>801030</v>
      </c>
      <c r="D10" s="10">
        <f>全体!D10-外国人!D10</f>
        <v>873810</v>
      </c>
      <c r="E10" s="10">
        <f>全体!E10-外国人!E10</f>
        <v>1197990</v>
      </c>
      <c r="F10" s="10">
        <f>全体!F10-外国人!F10</f>
        <v>1072230</v>
      </c>
      <c r="G10" s="10">
        <f>全体!G10-外国人!G10</f>
        <v>1127190</v>
      </c>
      <c r="H10" s="10">
        <f>全体!H10-外国人!H10</f>
        <v>871640</v>
      </c>
      <c r="I10" s="10">
        <f>全体!I10-外国人!I10</f>
        <v>1072730</v>
      </c>
      <c r="J10" s="10">
        <f>全体!J10-外国人!J10</f>
        <v>1470720</v>
      </c>
      <c r="K10" s="10">
        <f>全体!K10-外国人!K10</f>
        <v>1116430</v>
      </c>
      <c r="L10" s="10">
        <f>全体!L10-外国人!L10</f>
        <v>1141200</v>
      </c>
      <c r="M10" s="10">
        <f>全体!M10-外国人!M10</f>
        <v>1213150</v>
      </c>
      <c r="N10" s="10">
        <f>全体!N10-外国人!N10</f>
        <v>957270</v>
      </c>
      <c r="O10" s="10">
        <f>全体!O10-外国人!O10</f>
        <v>12915390</v>
      </c>
    </row>
    <row r="11" spans="1:15" x14ac:dyDescent="0.2">
      <c r="A11" s="21"/>
      <c r="B11" s="2" t="s">
        <v>25</v>
      </c>
      <c r="C11" s="10">
        <f>全体!C11-外国人!C11</f>
        <v>849030</v>
      </c>
      <c r="D11" s="10">
        <f>全体!D11-外国人!D11</f>
        <v>865320</v>
      </c>
      <c r="E11" s="10">
        <f>全体!E11-外国人!E11</f>
        <v>1130940</v>
      </c>
      <c r="F11" s="10">
        <f>全体!F11-外国人!F11</f>
        <v>990360</v>
      </c>
      <c r="G11" s="10">
        <f>全体!G11-外国人!G11</f>
        <v>1096500</v>
      </c>
      <c r="H11" s="10">
        <f>全体!H11-外国人!H11</f>
        <v>860580</v>
      </c>
      <c r="I11" s="10">
        <f>全体!I11-外国人!I11</f>
        <v>1029680</v>
      </c>
      <c r="J11" s="10">
        <f>全体!J11-外国人!J11</f>
        <v>1512480</v>
      </c>
      <c r="K11" s="10">
        <f>全体!K11-外国人!K11</f>
        <v>1068540</v>
      </c>
      <c r="L11" s="10">
        <f>全体!L11-外国人!L11</f>
        <v>1132100</v>
      </c>
      <c r="M11" s="10">
        <f>全体!M11-外国人!M11</f>
        <v>1164890</v>
      </c>
      <c r="N11" s="10">
        <f>全体!N11-外国人!N11</f>
        <v>992220</v>
      </c>
      <c r="O11" s="10">
        <f>全体!O11-外国人!O11</f>
        <v>12692640</v>
      </c>
    </row>
    <row r="12" spans="1:15" x14ac:dyDescent="0.2">
      <c r="A12" s="21"/>
      <c r="B12" s="9" t="s">
        <v>22</v>
      </c>
      <c r="C12" s="15">
        <f t="shared" ref="C12:E12" si="10">C11/C9*100-100</f>
        <v>2.0812292598470634</v>
      </c>
      <c r="D12" s="15">
        <f t="shared" si="10"/>
        <v>0.52275737087892082</v>
      </c>
      <c r="E12" s="15">
        <f t="shared" si="10"/>
        <v>-3.188693620044674</v>
      </c>
      <c r="F12" s="15">
        <f t="shared" ref="F12:L12" si="11">F11/F9*100-100</f>
        <v>-14.149741242555848</v>
      </c>
      <c r="G12" s="15">
        <f t="shared" si="11"/>
        <v>-10.278125536981122</v>
      </c>
      <c r="H12" s="15">
        <f t="shared" si="11"/>
        <v>-8.6917771883289134</v>
      </c>
      <c r="I12" s="15">
        <f t="shared" si="11"/>
        <v>-6.0862268676863636</v>
      </c>
      <c r="J12" s="15">
        <f t="shared" si="11"/>
        <v>-1.4382066403831715</v>
      </c>
      <c r="K12" s="15">
        <f t="shared" si="11"/>
        <v>-1.7651276959567639</v>
      </c>
      <c r="L12" s="15">
        <f t="shared" si="11"/>
        <v>-4.6708825585018161</v>
      </c>
      <c r="M12" s="15">
        <f t="shared" ref="M12:O12" si="12">M11/M9*100-100</f>
        <v>-5.4157633628074251</v>
      </c>
      <c r="N12" s="15">
        <f t="shared" si="12"/>
        <v>0.96567724603909255</v>
      </c>
      <c r="O12" s="15">
        <f t="shared" si="12"/>
        <v>-4.5631004450539905</v>
      </c>
    </row>
    <row r="13" spans="1:15" x14ac:dyDescent="0.2">
      <c r="A13" s="22"/>
      <c r="B13" s="9" t="s">
        <v>26</v>
      </c>
      <c r="C13" s="15">
        <f t="shared" ref="C13:D13" si="13">C11/C10*100-100</f>
        <v>5.9922849331485679</v>
      </c>
      <c r="D13" s="15">
        <f t="shared" si="13"/>
        <v>-0.97160709994163597</v>
      </c>
      <c r="E13" s="15">
        <f t="shared" ref="E13:J13" si="14">E11/E10*100-100</f>
        <v>-5.5968747652317603</v>
      </c>
      <c r="F13" s="15">
        <f t="shared" si="14"/>
        <v>-7.6354886544864371</v>
      </c>
      <c r="G13" s="15">
        <f t="shared" si="14"/>
        <v>-2.7226998110345164</v>
      </c>
      <c r="H13" s="15">
        <f t="shared" si="14"/>
        <v>-1.2688724702858991</v>
      </c>
      <c r="I13" s="15">
        <f t="shared" si="14"/>
        <v>-4.0131253903591784</v>
      </c>
      <c r="J13" s="15">
        <f t="shared" si="14"/>
        <v>2.8394255874673746</v>
      </c>
      <c r="K13" s="15">
        <f t="shared" ref="K13:L13" si="15">K11/K10*100-100</f>
        <v>-4.2895658482842549</v>
      </c>
      <c r="L13" s="15">
        <f t="shared" si="15"/>
        <v>-0.797406239046623</v>
      </c>
      <c r="M13" s="15">
        <f t="shared" ref="M13:O13" si="16">M11/M10*100-100</f>
        <v>-3.9780736100234861</v>
      </c>
      <c r="N13" s="15">
        <f t="shared" si="16"/>
        <v>3.6510075527280748</v>
      </c>
      <c r="O13" s="15">
        <f t="shared" si="16"/>
        <v>-1.7246865948298904</v>
      </c>
    </row>
    <row r="14" spans="1:15" x14ac:dyDescent="0.2">
      <c r="A14" s="20" t="s">
        <v>15</v>
      </c>
      <c r="B14" s="2" t="s">
        <v>20</v>
      </c>
      <c r="C14" s="10">
        <f>全体!C14-外国人!C14</f>
        <v>151880</v>
      </c>
      <c r="D14" s="10">
        <f>全体!D14-外国人!D14</f>
        <v>148880</v>
      </c>
      <c r="E14" s="10">
        <f>全体!E14-外国人!E14</f>
        <v>207200</v>
      </c>
      <c r="F14" s="10">
        <f>全体!F14-外国人!F14</f>
        <v>214250</v>
      </c>
      <c r="G14" s="10">
        <f>全体!G14-外国人!G14</f>
        <v>240640</v>
      </c>
      <c r="H14" s="10">
        <f>全体!H14-外国人!H14</f>
        <v>175180</v>
      </c>
      <c r="I14" s="10">
        <f>全体!I14-外国人!I14</f>
        <v>200180</v>
      </c>
      <c r="J14" s="10">
        <f>全体!J14-外国人!J14</f>
        <v>276470</v>
      </c>
      <c r="K14" s="10">
        <f>全体!K14-外国人!K14</f>
        <v>197080</v>
      </c>
      <c r="L14" s="10">
        <f>全体!L14-外国人!L14</f>
        <v>227250</v>
      </c>
      <c r="M14" s="10">
        <f>全体!M14-外国人!M14</f>
        <v>220850</v>
      </c>
      <c r="N14" s="10">
        <f>全体!N14-外国人!N14</f>
        <v>175100</v>
      </c>
      <c r="O14" s="10">
        <f>全体!O14-外国人!O14</f>
        <v>2434990</v>
      </c>
    </row>
    <row r="15" spans="1:15" x14ac:dyDescent="0.2">
      <c r="A15" s="21"/>
      <c r="B15" s="2" t="s">
        <v>23</v>
      </c>
      <c r="C15" s="10">
        <v>147150</v>
      </c>
      <c r="D15" s="10">
        <v>149960</v>
      </c>
      <c r="E15" s="10">
        <v>209350</v>
      </c>
      <c r="F15" s="10">
        <v>192570</v>
      </c>
      <c r="G15" s="10">
        <v>220240</v>
      </c>
      <c r="H15" s="10">
        <v>158180</v>
      </c>
      <c r="I15" s="10">
        <v>180370</v>
      </c>
      <c r="J15" s="10">
        <v>261120</v>
      </c>
      <c r="K15" s="10">
        <v>192270</v>
      </c>
      <c r="L15" s="10">
        <v>218230</v>
      </c>
      <c r="M15" s="10">
        <v>233990</v>
      </c>
      <c r="N15" s="10">
        <v>201130</v>
      </c>
      <c r="O15" s="10">
        <v>2364550</v>
      </c>
    </row>
    <row r="16" spans="1:15" x14ac:dyDescent="0.2">
      <c r="A16" s="21"/>
      <c r="B16" s="2" t="s">
        <v>25</v>
      </c>
      <c r="C16" s="10">
        <f>全体!C16-外国人!C16</f>
        <v>156770</v>
      </c>
      <c r="D16" s="10">
        <f>全体!D16-外国人!D16</f>
        <v>167430</v>
      </c>
      <c r="E16" s="10">
        <f>全体!E16-外国人!E16</f>
        <v>217570</v>
      </c>
      <c r="F16" s="10">
        <f>全体!F16-外国人!F16</f>
        <v>209920</v>
      </c>
      <c r="G16" s="10">
        <f>全体!G16-外国人!G16</f>
        <v>219350</v>
      </c>
      <c r="H16" s="10">
        <f>全体!H16-外国人!H16</f>
        <v>163030</v>
      </c>
      <c r="I16" s="10">
        <f>全体!I16-外国人!I16</f>
        <v>214760</v>
      </c>
      <c r="J16" s="10">
        <f>全体!J16-外国人!J16</f>
        <v>270970</v>
      </c>
      <c r="K16" s="10">
        <f>全体!K16-外国人!K16</f>
        <v>197360</v>
      </c>
      <c r="L16" s="10">
        <f>全体!L16-外国人!L16</f>
        <v>209100</v>
      </c>
      <c r="M16" s="10">
        <f>全体!M16-外国人!M16</f>
        <v>220140</v>
      </c>
      <c r="N16" s="10">
        <f>全体!N16-外国人!N16</f>
        <v>186720</v>
      </c>
      <c r="O16" s="10">
        <f>全体!O16-外国人!O16</f>
        <v>2433120</v>
      </c>
    </row>
    <row r="17" spans="1:15" x14ac:dyDescent="0.2">
      <c r="A17" s="21"/>
      <c r="B17" s="9" t="s">
        <v>22</v>
      </c>
      <c r="C17" s="15">
        <f t="shared" ref="C17" si="17">C16/C14*100-100</f>
        <v>3.2196470898077507</v>
      </c>
      <c r="D17" s="15">
        <f t="shared" ref="D17:I17" si="18">D16/D14*100-100</f>
        <v>12.459699086512629</v>
      </c>
      <c r="E17" s="15">
        <f t="shared" si="18"/>
        <v>5.0048262548262556</v>
      </c>
      <c r="F17" s="15">
        <f t="shared" si="18"/>
        <v>-2.0210035005834328</v>
      </c>
      <c r="G17" s="15">
        <f t="shared" si="18"/>
        <v>-8.8472406914893611</v>
      </c>
      <c r="H17" s="15">
        <f t="shared" si="18"/>
        <v>-6.9357232560794557</v>
      </c>
      <c r="I17" s="15">
        <f t="shared" si="18"/>
        <v>7.2834448995903642</v>
      </c>
      <c r="J17" s="15">
        <f t="shared" ref="J17:K17" si="19">J16/J14*100-100</f>
        <v>-1.9893659348211372</v>
      </c>
      <c r="K17" s="15">
        <f t="shared" si="19"/>
        <v>0.14207428455451065</v>
      </c>
      <c r="L17" s="15">
        <f t="shared" ref="L17:M17" si="20">L16/L14*100-100</f>
        <v>-7.986798679867988</v>
      </c>
      <c r="M17" s="15">
        <f t="shared" si="20"/>
        <v>-0.32148517093048667</v>
      </c>
      <c r="N17" s="15">
        <f t="shared" ref="N17:O17" si="21">N16/N14*100-100</f>
        <v>6.636207881210737</v>
      </c>
      <c r="O17" s="15">
        <f t="shared" si="21"/>
        <v>-7.6797029967266894E-2</v>
      </c>
    </row>
    <row r="18" spans="1:15" x14ac:dyDescent="0.2">
      <c r="A18" s="22"/>
      <c r="B18" s="9" t="s">
        <v>26</v>
      </c>
      <c r="C18" s="15">
        <f t="shared" ref="C18" si="22">C16/C15*100-100</f>
        <v>6.5375467210329532</v>
      </c>
      <c r="D18" s="15">
        <f t="shared" ref="D18:I18" si="23">D16/D15*100-100</f>
        <v>11.649773272872778</v>
      </c>
      <c r="E18" s="15">
        <f t="shared" si="23"/>
        <v>3.9264389777883935</v>
      </c>
      <c r="F18" s="15">
        <f t="shared" si="23"/>
        <v>9.009710754530829</v>
      </c>
      <c r="G18" s="15">
        <f t="shared" si="23"/>
        <v>-0.40410461314928625</v>
      </c>
      <c r="H18" s="15">
        <f t="shared" si="23"/>
        <v>3.0661271968643149</v>
      </c>
      <c r="I18" s="15">
        <f t="shared" si="23"/>
        <v>19.066363585962193</v>
      </c>
      <c r="J18" s="15">
        <f t="shared" ref="J18:K18" si="24">J16/J15*100-100</f>
        <v>3.7722120098039369</v>
      </c>
      <c r="K18" s="15">
        <f t="shared" si="24"/>
        <v>2.6473188744994047</v>
      </c>
      <c r="L18" s="15">
        <f t="shared" ref="L18:M18" si="25">L16/L15*100-100</f>
        <v>-4.1836594418732602</v>
      </c>
      <c r="M18" s="15">
        <f t="shared" si="25"/>
        <v>-5.9190563699303453</v>
      </c>
      <c r="N18" s="15">
        <f t="shared" ref="N18" si="26">N16/N15*100-100</f>
        <v>-7.1645204594043719</v>
      </c>
      <c r="O18" s="15">
        <f>O16/O15*100-100</f>
        <v>2.899917531877108</v>
      </c>
    </row>
    <row r="19" spans="1:15" x14ac:dyDescent="0.2">
      <c r="A19" s="20" t="s">
        <v>16</v>
      </c>
      <c r="B19" s="2" t="s">
        <v>20</v>
      </c>
      <c r="C19" s="10">
        <f>全体!C19-外国人!C19</f>
        <v>237920</v>
      </c>
      <c r="D19" s="10">
        <f>全体!D19-外国人!D19</f>
        <v>247050</v>
      </c>
      <c r="E19" s="10">
        <f>全体!E19-外国人!E19</f>
        <v>334310</v>
      </c>
      <c r="F19" s="10">
        <f>全体!F19-外国人!F19</f>
        <v>316720</v>
      </c>
      <c r="G19" s="10">
        <f>全体!G19-外国人!G19</f>
        <v>338770</v>
      </c>
      <c r="H19" s="10">
        <f>全体!H19-外国人!H19</f>
        <v>270790</v>
      </c>
      <c r="I19" s="10">
        <f>全体!I19-外国人!I19</f>
        <v>319910</v>
      </c>
      <c r="J19" s="10">
        <f>全体!J19-外国人!J19</f>
        <v>469990</v>
      </c>
      <c r="K19" s="10">
        <f>全体!K19-外国人!K19</f>
        <v>343290</v>
      </c>
      <c r="L19" s="10">
        <f>全体!L19-外国人!L19</f>
        <v>353970</v>
      </c>
      <c r="M19" s="10">
        <f>全体!M19-外国人!M19</f>
        <v>357860</v>
      </c>
      <c r="N19" s="10">
        <f>全体!N19-外国人!N19</f>
        <v>296960</v>
      </c>
      <c r="O19" s="10">
        <f>全体!O19-外国人!O19</f>
        <v>3887520</v>
      </c>
    </row>
    <row r="20" spans="1:15" x14ac:dyDescent="0.2">
      <c r="A20" s="21"/>
      <c r="B20" s="2" t="s">
        <v>23</v>
      </c>
      <c r="C20" s="10">
        <f>全体!C20-外国人!C20</f>
        <v>231600</v>
      </c>
      <c r="D20" s="10">
        <f>全体!D20-外国人!D20</f>
        <v>264910</v>
      </c>
      <c r="E20" s="10">
        <f>全体!E20-外国人!E20</f>
        <v>359460</v>
      </c>
      <c r="F20" s="10">
        <f>全体!F20-外国人!F20</f>
        <v>340720</v>
      </c>
      <c r="G20" s="10">
        <f>全体!G20-外国人!G20</f>
        <v>322910</v>
      </c>
      <c r="H20" s="10">
        <f>全体!H20-外国人!H20</f>
        <v>263100</v>
      </c>
      <c r="I20" s="10">
        <f>全体!I20-外国人!I20</f>
        <v>306350</v>
      </c>
      <c r="J20" s="10">
        <f>全体!J20-外国人!J20</f>
        <v>451880</v>
      </c>
      <c r="K20" s="10">
        <f>全体!K20-外国人!K20</f>
        <v>349110</v>
      </c>
      <c r="L20" s="10">
        <f>全体!L20-外国人!L20</f>
        <v>335120</v>
      </c>
      <c r="M20" s="10">
        <f>全体!M20-外国人!M20</f>
        <v>342860</v>
      </c>
      <c r="N20" s="10">
        <f>全体!N20-外国人!N20</f>
        <v>271940</v>
      </c>
      <c r="O20" s="10">
        <f>全体!O20-外国人!O20</f>
        <v>3839980</v>
      </c>
    </row>
    <row r="21" spans="1:15" x14ac:dyDescent="0.2">
      <c r="A21" s="21"/>
      <c r="B21" s="2" t="s">
        <v>25</v>
      </c>
      <c r="C21" s="10">
        <f>全体!C21-外国人!C21</f>
        <v>243950</v>
      </c>
      <c r="D21" s="10">
        <f>全体!D21-外国人!D21</f>
        <v>241910</v>
      </c>
      <c r="E21" s="10">
        <f>全体!E21-外国人!E21</f>
        <v>354530</v>
      </c>
      <c r="F21" s="10">
        <f>全体!F21-外国人!F21</f>
        <v>274810</v>
      </c>
      <c r="G21" s="10">
        <f>全体!G21-外国人!G21</f>
        <v>315560</v>
      </c>
      <c r="H21" s="10">
        <f>全体!H21-外国人!H21</f>
        <v>279070</v>
      </c>
      <c r="I21" s="10">
        <f>全体!I21-外国人!I21</f>
        <v>300120</v>
      </c>
      <c r="J21" s="10">
        <f>全体!J21-外国人!J21</f>
        <v>509530</v>
      </c>
      <c r="K21" s="10">
        <f>全体!K21-外国人!K21</f>
        <v>311890</v>
      </c>
      <c r="L21" s="10">
        <f>全体!L21-外国人!L21</f>
        <v>331580</v>
      </c>
      <c r="M21" s="10">
        <f>全体!M21-外国人!M21</f>
        <v>339830</v>
      </c>
      <c r="N21" s="10">
        <f>全体!N21-外国人!N21</f>
        <v>301870</v>
      </c>
      <c r="O21" s="10">
        <f>全体!O21-外国人!O21</f>
        <v>3804630</v>
      </c>
    </row>
    <row r="22" spans="1:15" x14ac:dyDescent="0.2">
      <c r="A22" s="21"/>
      <c r="B22" s="9" t="s">
        <v>22</v>
      </c>
      <c r="C22" s="15">
        <f t="shared" ref="C22" si="27">C21/C19*100-100</f>
        <v>2.5344653665097354</v>
      </c>
      <c r="D22" s="15">
        <f t="shared" ref="D22:I22" si="28">D21/D19*100-100</f>
        <v>-2.0805504958510426</v>
      </c>
      <c r="E22" s="15">
        <f t="shared" si="28"/>
        <v>6.0482785438664735</v>
      </c>
      <c r="F22" s="15">
        <f t="shared" si="28"/>
        <v>-13.232508209143717</v>
      </c>
      <c r="G22" s="15">
        <f t="shared" si="28"/>
        <v>-6.8512560144050525</v>
      </c>
      <c r="H22" s="15">
        <f t="shared" si="28"/>
        <v>3.0577200044314736</v>
      </c>
      <c r="I22" s="15">
        <f t="shared" si="28"/>
        <v>-6.1861148448001018</v>
      </c>
      <c r="J22" s="15">
        <f t="shared" ref="J22:K22" si="29">J21/J19*100-100</f>
        <v>8.4129449562756662</v>
      </c>
      <c r="K22" s="15">
        <f t="shared" si="29"/>
        <v>-9.1467855166186069</v>
      </c>
      <c r="L22" s="15">
        <f t="shared" ref="L22:M22" si="30">L21/L19*100-100</f>
        <v>-6.3253948074695643</v>
      </c>
      <c r="M22" s="15">
        <f t="shared" si="30"/>
        <v>-5.0382831274800282</v>
      </c>
      <c r="N22" s="15">
        <f t="shared" ref="N22:O22" si="31">N21/N19*100-100</f>
        <v>1.6534213362068897</v>
      </c>
      <c r="O22" s="15">
        <f t="shared" si="31"/>
        <v>-2.1322076799604872</v>
      </c>
    </row>
    <row r="23" spans="1:15" x14ac:dyDescent="0.2">
      <c r="A23" s="22"/>
      <c r="B23" s="9" t="s">
        <v>26</v>
      </c>
      <c r="C23" s="15">
        <f t="shared" ref="C23" si="32">C21/C20*100-100</f>
        <v>5.3324697754749479</v>
      </c>
      <c r="D23" s="15">
        <f t="shared" ref="D23:I23" si="33">D21/D20*100-100</f>
        <v>-8.6821939526631695</v>
      </c>
      <c r="E23" s="15">
        <f t="shared" si="33"/>
        <v>-1.3715016969899239</v>
      </c>
      <c r="F23" s="15">
        <f t="shared" si="33"/>
        <v>-19.344329654848565</v>
      </c>
      <c r="G23" s="15">
        <f t="shared" si="33"/>
        <v>-2.2761760242792093</v>
      </c>
      <c r="H23" s="15">
        <f t="shared" si="33"/>
        <v>6.0699353857848592</v>
      </c>
      <c r="I23" s="15">
        <f t="shared" si="33"/>
        <v>-2.0336216745552491</v>
      </c>
      <c r="J23" s="15">
        <f t="shared" ref="J23:K23" si="34">J21/J20*100-100</f>
        <v>12.757811808444728</v>
      </c>
      <c r="K23" s="15">
        <f t="shared" si="34"/>
        <v>-10.66139612156627</v>
      </c>
      <c r="L23" s="15">
        <f t="shared" ref="L23:M23" si="35">L21/L20*100-100</f>
        <v>-1.0563380281690087</v>
      </c>
      <c r="M23" s="15">
        <f t="shared" si="35"/>
        <v>-0.88374263547802911</v>
      </c>
      <c r="N23" s="15">
        <f t="shared" ref="N23:O23" si="36">N21/N20*100-100</f>
        <v>11.006104287710514</v>
      </c>
      <c r="O23" s="15">
        <f t="shared" si="36"/>
        <v>-0.92057771134224708</v>
      </c>
    </row>
    <row r="24" spans="1:15" x14ac:dyDescent="0.2">
      <c r="A24" s="20" t="s">
        <v>17</v>
      </c>
      <c r="B24" s="2" t="s">
        <v>20</v>
      </c>
      <c r="C24" s="10">
        <f>全体!C24-外国人!C24</f>
        <v>280740</v>
      </c>
      <c r="D24" s="10">
        <f>全体!D24-外国人!D24</f>
        <v>279120</v>
      </c>
      <c r="E24" s="10">
        <f>全体!E24-外国人!E24</f>
        <v>371140</v>
      </c>
      <c r="F24" s="10">
        <f>全体!F24-外国人!F24</f>
        <v>357890</v>
      </c>
      <c r="G24" s="10">
        <f>全体!G24-外国人!G24</f>
        <v>362950</v>
      </c>
      <c r="H24" s="10">
        <f>全体!H24-外国人!H24</f>
        <v>296720</v>
      </c>
      <c r="I24" s="10">
        <f>全体!I24-外国人!I24</f>
        <v>345970</v>
      </c>
      <c r="J24" s="10">
        <f>全体!J24-外国人!J24</f>
        <v>449370</v>
      </c>
      <c r="K24" s="10">
        <f>全体!K24-外国人!K24</f>
        <v>330340</v>
      </c>
      <c r="L24" s="10">
        <f>全体!L24-外国人!L24</f>
        <v>373160</v>
      </c>
      <c r="M24" s="10">
        <f>全体!M24-外国人!M24</f>
        <v>401040</v>
      </c>
      <c r="N24" s="10">
        <f>全体!N24-外国人!N24</f>
        <v>320800</v>
      </c>
      <c r="O24" s="10">
        <f>全体!O24-外国人!O24</f>
        <v>4169250</v>
      </c>
    </row>
    <row r="25" spans="1:15" x14ac:dyDescent="0.2">
      <c r="A25" s="21"/>
      <c r="B25" s="2" t="s">
        <v>23</v>
      </c>
      <c r="C25" s="10">
        <f>全体!C25-外国人!C25</f>
        <v>254360</v>
      </c>
      <c r="D25" s="10">
        <f>全体!D25-外国人!D25</f>
        <v>275810</v>
      </c>
      <c r="E25" s="10">
        <f>全体!E25-外国人!E25</f>
        <v>365590</v>
      </c>
      <c r="F25" s="10">
        <f>全体!F25-外国人!F25</f>
        <v>321630</v>
      </c>
      <c r="G25" s="10">
        <f>全体!G25-外国人!G25</f>
        <v>332790</v>
      </c>
      <c r="H25" s="10">
        <f>全体!H25-外国人!H25</f>
        <v>269280</v>
      </c>
      <c r="I25" s="10">
        <f>全体!I25-外国人!I25</f>
        <v>322890</v>
      </c>
      <c r="J25" s="10">
        <f>全体!J25-外国人!J25</f>
        <v>412310</v>
      </c>
      <c r="K25" s="10">
        <f>全体!K25-外国人!K25</f>
        <v>340260</v>
      </c>
      <c r="L25" s="10">
        <f>全体!L25-外国人!L25</f>
        <v>353760</v>
      </c>
      <c r="M25" s="10">
        <f>全体!M25-外国人!M25</f>
        <v>382980</v>
      </c>
      <c r="N25" s="10">
        <f>全体!N25-外国人!N25</f>
        <v>288900</v>
      </c>
      <c r="O25" s="10">
        <f>全体!O25-外国人!O25</f>
        <v>3920570</v>
      </c>
    </row>
    <row r="26" spans="1:15" x14ac:dyDescent="0.2">
      <c r="A26" s="21"/>
      <c r="B26" s="2" t="s">
        <v>25</v>
      </c>
      <c r="C26" s="10">
        <f>全体!C26-外国人!C26</f>
        <v>284450</v>
      </c>
      <c r="D26" s="10">
        <f>全体!D26-外国人!D26</f>
        <v>286490</v>
      </c>
      <c r="E26" s="10">
        <f>全体!E26-外国人!E26</f>
        <v>342780</v>
      </c>
      <c r="F26" s="10">
        <f>全体!F26-外国人!F26</f>
        <v>295800</v>
      </c>
      <c r="G26" s="10">
        <f>全体!G26-外国人!G26</f>
        <v>321580</v>
      </c>
      <c r="H26" s="10">
        <f>全体!H26-外国人!H26</f>
        <v>243620</v>
      </c>
      <c r="I26" s="10">
        <f>全体!I26-外国人!I26</f>
        <v>285750</v>
      </c>
      <c r="J26" s="10">
        <f>全体!J26-外国人!J26</f>
        <v>391020</v>
      </c>
      <c r="K26" s="10">
        <f>全体!K26-外国人!K26</f>
        <v>312340</v>
      </c>
      <c r="L26" s="10">
        <f>全体!L26-外国人!L26</f>
        <v>347020</v>
      </c>
      <c r="M26" s="10">
        <f>全体!M26-外国人!M26</f>
        <v>359220</v>
      </c>
      <c r="N26" s="10">
        <f>全体!N26-外国人!N26</f>
        <v>312390</v>
      </c>
      <c r="O26" s="10">
        <f>全体!O26-外国人!O26</f>
        <v>3782450</v>
      </c>
    </row>
    <row r="27" spans="1:15" x14ac:dyDescent="0.2">
      <c r="A27" s="21"/>
      <c r="B27" s="9" t="s">
        <v>22</v>
      </c>
      <c r="C27" s="15">
        <f t="shared" ref="C27:G27" si="37">C26/C24*100-100</f>
        <v>1.3215074446106883</v>
      </c>
      <c r="D27" s="15">
        <f t="shared" si="37"/>
        <v>2.6404413872169812</v>
      </c>
      <c r="E27" s="15">
        <f t="shared" si="37"/>
        <v>-7.6413213342673885</v>
      </c>
      <c r="F27" s="15">
        <f t="shared" si="37"/>
        <v>-17.34890608846294</v>
      </c>
      <c r="G27" s="15">
        <f t="shared" si="37"/>
        <v>-11.398264223722279</v>
      </c>
      <c r="H27" s="15">
        <f t="shared" ref="H27:I27" si="38">H26/H24*100-100</f>
        <v>-17.895659207333509</v>
      </c>
      <c r="I27" s="15">
        <f t="shared" si="38"/>
        <v>-17.406133479781488</v>
      </c>
      <c r="J27" s="15">
        <f t="shared" ref="J27:K27" si="39">J26/J24*100-100</f>
        <v>-12.984845450297072</v>
      </c>
      <c r="K27" s="15">
        <f t="shared" si="39"/>
        <v>-5.4489314040079933</v>
      </c>
      <c r="L27" s="15">
        <f t="shared" ref="L27:M27" si="40">L26/L24*100-100</f>
        <v>-7.0050380533819236</v>
      </c>
      <c r="M27" s="15">
        <f t="shared" si="40"/>
        <v>-10.427887492519446</v>
      </c>
      <c r="N27" s="15">
        <f t="shared" ref="N27:O27" si="41">N26/N24*100-100</f>
        <v>-2.6215710723192132</v>
      </c>
      <c r="O27" s="15">
        <f t="shared" si="41"/>
        <v>-9.2774479822510045</v>
      </c>
    </row>
    <row r="28" spans="1:15" x14ac:dyDescent="0.2">
      <c r="A28" s="22"/>
      <c r="B28" s="9" t="s">
        <v>26</v>
      </c>
      <c r="C28" s="15">
        <f t="shared" ref="C28:G28" si="42">C26/C25*100-100</f>
        <v>11.829690202862082</v>
      </c>
      <c r="D28" s="15">
        <f t="shared" si="42"/>
        <v>3.8722308835792916</v>
      </c>
      <c r="E28" s="15">
        <f t="shared" si="42"/>
        <v>-6.2392297382313586</v>
      </c>
      <c r="F28" s="15">
        <f t="shared" si="42"/>
        <v>-8.0309672605167464</v>
      </c>
      <c r="G28" s="15">
        <f t="shared" si="42"/>
        <v>-3.3684906397427881</v>
      </c>
      <c r="H28" s="15">
        <f t="shared" ref="H28:I28" si="43">H26/H25*100-100</f>
        <v>-9.5291146761735064</v>
      </c>
      <c r="I28" s="15">
        <f t="shared" si="43"/>
        <v>-11.502369227910435</v>
      </c>
      <c r="J28" s="15">
        <f t="shared" ref="J28:K28" si="44">J26/J25*100-100</f>
        <v>-5.163590502291953</v>
      </c>
      <c r="K28" s="15">
        <f t="shared" si="44"/>
        <v>-8.2054899194733366</v>
      </c>
      <c r="L28" s="15">
        <f t="shared" ref="L28:M28" si="45">L26/L25*100-100</f>
        <v>-1.9052464947987318</v>
      </c>
      <c r="M28" s="15">
        <f t="shared" si="45"/>
        <v>-6.2039793200689246</v>
      </c>
      <c r="N28" s="15">
        <f t="shared" ref="N28:O28" si="46">N26/N25*100-100</f>
        <v>8.1308411214953367</v>
      </c>
      <c r="O28" s="15">
        <f t="shared" si="46"/>
        <v>-3.5229571210308706</v>
      </c>
    </row>
    <row r="29" spans="1:15" x14ac:dyDescent="0.2">
      <c r="A29" s="20" t="s">
        <v>18</v>
      </c>
      <c r="B29" s="2" t="s">
        <v>20</v>
      </c>
      <c r="C29" s="10">
        <f>全体!C29-外国人!C29</f>
        <v>161170</v>
      </c>
      <c r="D29" s="10">
        <f>全体!D29-外国人!D29</f>
        <v>185760</v>
      </c>
      <c r="E29" s="10">
        <f>全体!E29-外国人!E29</f>
        <v>255540</v>
      </c>
      <c r="F29" s="10">
        <f>全体!F29-外国人!F29</f>
        <v>264730</v>
      </c>
      <c r="G29" s="10">
        <f>全体!G29-外国人!G29</f>
        <v>279760</v>
      </c>
      <c r="H29" s="10">
        <f>全体!H29-外国人!H29</f>
        <v>199800</v>
      </c>
      <c r="I29" s="10">
        <f>全体!I29-外国人!I29</f>
        <v>230350</v>
      </c>
      <c r="J29" s="10">
        <f>全体!J29-外国人!J29</f>
        <v>338720</v>
      </c>
      <c r="K29" s="10">
        <f>全体!K29-外国人!K29</f>
        <v>217020</v>
      </c>
      <c r="L29" s="10">
        <f>全体!L29-外国人!L29</f>
        <v>233190</v>
      </c>
      <c r="M29" s="10">
        <f>全体!M29-外国人!M29</f>
        <v>251840</v>
      </c>
      <c r="N29" s="10">
        <f>全体!N29-外国人!N29</f>
        <v>189860</v>
      </c>
      <c r="O29" s="10">
        <f>全体!O29-外国人!O29</f>
        <v>2807750</v>
      </c>
    </row>
    <row r="30" spans="1:15" x14ac:dyDescent="0.2">
      <c r="A30" s="21"/>
      <c r="B30" s="2" t="s">
        <v>23</v>
      </c>
      <c r="C30" s="10">
        <f>全体!C30-外国人!C30</f>
        <v>167920</v>
      </c>
      <c r="D30" s="10">
        <f>全体!D30-外国人!D30</f>
        <v>183130</v>
      </c>
      <c r="E30" s="10">
        <f>全体!E30-外国人!E30</f>
        <v>263590</v>
      </c>
      <c r="F30" s="10">
        <f>全体!F30-外国人!F30</f>
        <v>217300</v>
      </c>
      <c r="G30" s="10">
        <f>全体!G30-外国人!G30</f>
        <v>251250</v>
      </c>
      <c r="H30" s="10">
        <f>全体!H30-外国人!H30</f>
        <v>181080</v>
      </c>
      <c r="I30" s="10">
        <f>全体!I30-外国人!I30</f>
        <v>263100</v>
      </c>
      <c r="J30" s="10">
        <f>全体!J30-外国人!J30</f>
        <v>345420</v>
      </c>
      <c r="K30" s="10">
        <f>全体!K30-外国人!K30</f>
        <v>234780</v>
      </c>
      <c r="L30" s="10">
        <f>全体!L30-外国人!L30</f>
        <v>234100</v>
      </c>
      <c r="M30" s="10">
        <f>全体!M30-外国人!M30</f>
        <v>253310</v>
      </c>
      <c r="N30" s="10">
        <f>全体!N30-外国人!N30</f>
        <v>195320</v>
      </c>
      <c r="O30" s="10">
        <f>全体!O30-外国人!O30</f>
        <v>2790290</v>
      </c>
    </row>
    <row r="31" spans="1:15" x14ac:dyDescent="0.2">
      <c r="A31" s="21"/>
      <c r="B31" s="2" t="s">
        <v>25</v>
      </c>
      <c r="C31" s="10">
        <f>全体!C31-外国人!C31</f>
        <v>163860</v>
      </c>
      <c r="D31" s="10">
        <f>全体!D31-外国人!D31</f>
        <v>169510</v>
      </c>
      <c r="E31" s="10">
        <f>全体!E31-外国人!E31</f>
        <v>216060</v>
      </c>
      <c r="F31" s="10">
        <f>全体!F31-外国人!F31</f>
        <v>209840</v>
      </c>
      <c r="G31" s="10">
        <f>全体!G31-外国人!G31</f>
        <v>240010</v>
      </c>
      <c r="H31" s="10">
        <f>全体!H31-外国人!H31</f>
        <v>174860</v>
      </c>
      <c r="I31" s="10">
        <f>全体!I31-外国人!I31</f>
        <v>229060</v>
      </c>
      <c r="J31" s="10">
        <f>全体!J31-外国人!J31</f>
        <v>340960</v>
      </c>
      <c r="K31" s="10">
        <f>全体!K31-外国人!K31</f>
        <v>246950</v>
      </c>
      <c r="L31" s="10">
        <f>全体!L31-外国人!L31</f>
        <v>244410</v>
      </c>
      <c r="M31" s="10">
        <f>全体!M31-外国人!M31</f>
        <v>245700</v>
      </c>
      <c r="N31" s="10">
        <f>全体!N31-外国人!N31</f>
        <v>191240</v>
      </c>
      <c r="O31" s="10">
        <f>全体!O31-外国人!O31</f>
        <v>2672450</v>
      </c>
    </row>
    <row r="32" spans="1:15" x14ac:dyDescent="0.2">
      <c r="A32" s="21"/>
      <c r="B32" s="9" t="s">
        <v>22</v>
      </c>
      <c r="C32" s="15">
        <f t="shared" ref="C32:G32" si="47">C31/C29*100-100</f>
        <v>1.6690451076503194</v>
      </c>
      <c r="D32" s="15">
        <f t="shared" si="47"/>
        <v>-8.7478466838931865</v>
      </c>
      <c r="E32" s="15">
        <f t="shared" si="47"/>
        <v>-15.44963606480394</v>
      </c>
      <c r="F32" s="15">
        <f t="shared" si="47"/>
        <v>-20.734333094095874</v>
      </c>
      <c r="G32" s="15">
        <f t="shared" si="47"/>
        <v>-14.208607377752358</v>
      </c>
      <c r="H32" s="15">
        <f t="shared" ref="H32:I32" si="48">H31/H29*100-100</f>
        <v>-12.482482482482482</v>
      </c>
      <c r="I32" s="15">
        <f t="shared" si="48"/>
        <v>-0.56001736487952769</v>
      </c>
      <c r="J32" s="15">
        <f t="shared" ref="J32:K32" si="49">J31/J29*100-100</f>
        <v>0.66131317902693354</v>
      </c>
      <c r="K32" s="15">
        <f t="shared" si="49"/>
        <v>13.791355635425305</v>
      </c>
      <c r="L32" s="15">
        <f t="shared" ref="L32:M32" si="50">L31/L29*100-100</f>
        <v>4.8115270809211381</v>
      </c>
      <c r="M32" s="15">
        <f t="shared" si="50"/>
        <v>-2.4380559085133342</v>
      </c>
      <c r="N32" s="15">
        <f t="shared" ref="N32:O32" si="51">N31/N29*100-100</f>
        <v>0.72685136416306761</v>
      </c>
      <c r="O32" s="15">
        <f t="shared" si="51"/>
        <v>-4.8188050930460236</v>
      </c>
    </row>
    <row r="33" spans="1:15" x14ac:dyDescent="0.2">
      <c r="A33" s="22"/>
      <c r="B33" s="9" t="s">
        <v>26</v>
      </c>
      <c r="C33" s="15">
        <f t="shared" ref="C33:G33" si="52">C31/C30*100-100</f>
        <v>-2.4178180085755088</v>
      </c>
      <c r="D33" s="15">
        <f t="shared" si="52"/>
        <v>-7.4373395948233423</v>
      </c>
      <c r="E33" s="15">
        <f t="shared" si="52"/>
        <v>-18.031791797867896</v>
      </c>
      <c r="F33" s="15">
        <f t="shared" si="52"/>
        <v>-3.4330418775885789</v>
      </c>
      <c r="G33" s="15">
        <f t="shared" si="52"/>
        <v>-4.4736318407960169</v>
      </c>
      <c r="H33" s="15">
        <f t="shared" ref="H33:I33" si="53">H31/H30*100-100</f>
        <v>-3.434945880273915</v>
      </c>
      <c r="I33" s="15">
        <f t="shared" si="53"/>
        <v>-12.938046370201434</v>
      </c>
      <c r="J33" s="15">
        <f t="shared" ref="J33:K33" si="54">J31/J30*100-100</f>
        <v>-1.2911817497539175</v>
      </c>
      <c r="K33" s="15">
        <f t="shared" si="54"/>
        <v>5.1835761138086696</v>
      </c>
      <c r="L33" s="15">
        <f t="shared" ref="L33:M33" si="55">L31/L30*100-100</f>
        <v>4.4041008116189744</v>
      </c>
      <c r="M33" s="15">
        <f t="shared" si="55"/>
        <v>-3.0042240732698957</v>
      </c>
      <c r="N33" s="15">
        <f t="shared" ref="N33:O33" si="56">N31/N30*100-100</f>
        <v>-2.0888797870161682</v>
      </c>
      <c r="O33" s="15">
        <f t="shared" si="56"/>
        <v>-4.2232169416082144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6098-BA31-412A-98E9-E430EDB18463}">
  <sheetPr>
    <tabColor theme="4" tint="0.79998168889431442"/>
  </sheetPr>
  <dimension ref="A1:O33"/>
  <sheetViews>
    <sheetView zoomScaleNormal="100" workbookViewId="0">
      <selection activeCell="D20" sqref="D20"/>
    </sheetView>
  </sheetViews>
  <sheetFormatPr defaultRowHeight="13.2" x14ac:dyDescent="0.2"/>
  <cols>
    <col min="1" max="1" width="7.109375" style="11" customWidth="1"/>
    <col min="2" max="2" width="22" style="12" customWidth="1"/>
    <col min="3" max="15" width="11.109375" style="11" customWidth="1"/>
    <col min="16" max="16" width="10.44140625" customWidth="1"/>
    <col min="17" max="17" width="10.44140625" bestFit="1" customWidth="1"/>
  </cols>
  <sheetData>
    <row r="1" spans="1:15" ht="14.4" x14ac:dyDescent="0.2">
      <c r="A1" s="23" t="s">
        <v>30</v>
      </c>
      <c r="B1" s="11"/>
      <c r="O1"/>
    </row>
    <row r="2" spans="1:15" x14ac:dyDescent="0.2">
      <c r="A2" s="11" t="s">
        <v>33</v>
      </c>
      <c r="B2" s="11"/>
      <c r="O2"/>
    </row>
    <row r="3" spans="1:15" x14ac:dyDescent="0.2">
      <c r="A3" s="1" t="s">
        <v>12</v>
      </c>
      <c r="B3" s="2" t="s">
        <v>19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21</v>
      </c>
    </row>
    <row r="4" spans="1:15" x14ac:dyDescent="0.2">
      <c r="A4" s="20" t="s">
        <v>13</v>
      </c>
      <c r="B4" s="2" t="s">
        <v>20</v>
      </c>
      <c r="C4" s="14">
        <v>54</v>
      </c>
      <c r="D4" s="14">
        <v>61.9</v>
      </c>
      <c r="E4" s="14">
        <v>63.4</v>
      </c>
      <c r="F4" s="14">
        <v>65</v>
      </c>
      <c r="G4" s="14">
        <v>63.2</v>
      </c>
      <c r="H4" s="14">
        <v>60.6</v>
      </c>
      <c r="I4" s="14">
        <v>63.3</v>
      </c>
      <c r="J4" s="14">
        <v>69.400000000000006</v>
      </c>
      <c r="K4" s="14">
        <v>63.4</v>
      </c>
      <c r="L4" s="14">
        <v>63.6</v>
      </c>
      <c r="M4" s="14">
        <v>65.599999999999994</v>
      </c>
      <c r="N4" s="14">
        <v>58.7</v>
      </c>
      <c r="O4" s="14">
        <v>62.7</v>
      </c>
    </row>
    <row r="5" spans="1:15" x14ac:dyDescent="0.2">
      <c r="A5" s="21"/>
      <c r="B5" s="2" t="s">
        <v>23</v>
      </c>
      <c r="C5" s="14">
        <v>50.2</v>
      </c>
      <c r="D5" s="14">
        <v>57.2</v>
      </c>
      <c r="E5" s="14">
        <v>59</v>
      </c>
      <c r="F5" s="14">
        <v>58.7</v>
      </c>
      <c r="G5" s="14">
        <v>58.4</v>
      </c>
      <c r="H5" s="14">
        <v>57.3</v>
      </c>
      <c r="I5" s="14">
        <v>60.2</v>
      </c>
      <c r="J5" s="14">
        <v>63</v>
      </c>
      <c r="K5" s="14">
        <v>61</v>
      </c>
      <c r="L5" s="14">
        <v>64.599999999999994</v>
      </c>
      <c r="M5" s="14">
        <v>64.7</v>
      </c>
      <c r="N5" s="14">
        <v>58.7</v>
      </c>
      <c r="O5" s="14">
        <v>59.6</v>
      </c>
    </row>
    <row r="6" spans="1:15" x14ac:dyDescent="0.2">
      <c r="A6" s="21"/>
      <c r="B6" s="2" t="s">
        <v>25</v>
      </c>
      <c r="C6" s="14">
        <v>54.6</v>
      </c>
      <c r="D6" s="14">
        <v>60.4</v>
      </c>
      <c r="E6" s="14">
        <v>61.1</v>
      </c>
      <c r="F6" s="14">
        <v>61.4</v>
      </c>
      <c r="G6" s="14">
        <v>61.7</v>
      </c>
      <c r="H6" s="14">
        <v>58.8</v>
      </c>
      <c r="I6" s="14">
        <v>61.2</v>
      </c>
      <c r="J6" s="14">
        <v>65.7</v>
      </c>
      <c r="K6" s="14">
        <v>62.8</v>
      </c>
      <c r="L6" s="14">
        <v>66.599999999999994</v>
      </c>
      <c r="M6" s="14">
        <v>65.400000000000006</v>
      </c>
      <c r="N6" s="14">
        <v>59.5</v>
      </c>
      <c r="O6" s="14">
        <v>61.6</v>
      </c>
    </row>
    <row r="7" spans="1:15" x14ac:dyDescent="0.2">
      <c r="A7" s="21"/>
      <c r="B7" s="13" t="s">
        <v>24</v>
      </c>
      <c r="C7" s="16">
        <f t="shared" ref="C7:G7" si="0">C6-C4</f>
        <v>0.60000000000000142</v>
      </c>
      <c r="D7" s="16">
        <f t="shared" si="0"/>
        <v>-1.5</v>
      </c>
      <c r="E7" s="16">
        <f t="shared" si="0"/>
        <v>-2.2999999999999972</v>
      </c>
      <c r="F7" s="16">
        <f t="shared" si="0"/>
        <v>-3.6000000000000014</v>
      </c>
      <c r="G7" s="16">
        <f t="shared" si="0"/>
        <v>-1.5</v>
      </c>
      <c r="H7" s="16">
        <f t="shared" ref="H7:I7" si="1">H6-H4</f>
        <v>-1.8000000000000043</v>
      </c>
      <c r="I7" s="16">
        <f t="shared" si="1"/>
        <v>-2.0999999999999943</v>
      </c>
      <c r="J7" s="16">
        <f t="shared" ref="J7:K7" si="2">J6-J4</f>
        <v>-3.7000000000000028</v>
      </c>
      <c r="K7" s="16">
        <f t="shared" si="2"/>
        <v>-0.60000000000000142</v>
      </c>
      <c r="L7" s="16">
        <f t="shared" ref="L7:M7" si="3">L6-L4</f>
        <v>2.9999999999999929</v>
      </c>
      <c r="M7" s="16">
        <f t="shared" si="3"/>
        <v>-0.19999999999998863</v>
      </c>
      <c r="N7" s="16">
        <f t="shared" ref="N7:O7" si="4">N6-N4</f>
        <v>0.79999999999999716</v>
      </c>
      <c r="O7" s="16">
        <f t="shared" si="4"/>
        <v>-1.1000000000000014</v>
      </c>
    </row>
    <row r="8" spans="1:15" x14ac:dyDescent="0.2">
      <c r="A8" s="22"/>
      <c r="B8" s="13" t="s">
        <v>28</v>
      </c>
      <c r="C8" s="17">
        <f t="shared" ref="C8:G8" si="5">C6-C5</f>
        <v>4.3999999999999986</v>
      </c>
      <c r="D8" s="17">
        <f t="shared" si="5"/>
        <v>3.1999999999999957</v>
      </c>
      <c r="E8" s="17">
        <f t="shared" si="5"/>
        <v>2.1000000000000014</v>
      </c>
      <c r="F8" s="17">
        <f t="shared" si="5"/>
        <v>2.6999999999999957</v>
      </c>
      <c r="G8" s="17">
        <f t="shared" si="5"/>
        <v>3.3000000000000043</v>
      </c>
      <c r="H8" s="17">
        <f t="shared" ref="H8:I8" si="6">H6-H5</f>
        <v>1.5</v>
      </c>
      <c r="I8" s="17">
        <f t="shared" si="6"/>
        <v>1</v>
      </c>
      <c r="J8" s="17">
        <f t="shared" ref="J8:K8" si="7">J6-J5</f>
        <v>2.7000000000000028</v>
      </c>
      <c r="K8" s="17">
        <f t="shared" si="7"/>
        <v>1.7999999999999972</v>
      </c>
      <c r="L8" s="17">
        <f t="shared" ref="L8:M8" si="8">L6-L5</f>
        <v>2</v>
      </c>
      <c r="M8" s="17">
        <f t="shared" si="8"/>
        <v>0.70000000000000284</v>
      </c>
      <c r="N8" s="17">
        <f t="shared" ref="N8:O8" si="9">N6-N5</f>
        <v>0.79999999999999716</v>
      </c>
      <c r="O8" s="17">
        <f t="shared" si="9"/>
        <v>2</v>
      </c>
    </row>
    <row r="9" spans="1:15" x14ac:dyDescent="0.2">
      <c r="A9" s="20" t="s">
        <v>14</v>
      </c>
      <c r="B9" s="2" t="s">
        <v>20</v>
      </c>
      <c r="C9" s="14">
        <v>43.7</v>
      </c>
      <c r="D9" s="14">
        <v>50.5</v>
      </c>
      <c r="E9" s="14">
        <v>57.1</v>
      </c>
      <c r="F9" s="14">
        <v>57.5</v>
      </c>
      <c r="G9" s="14">
        <v>58.2</v>
      </c>
      <c r="H9" s="14">
        <v>50</v>
      </c>
      <c r="I9" s="14">
        <v>53.7</v>
      </c>
      <c r="J9" s="14">
        <v>62.9</v>
      </c>
      <c r="K9" s="14">
        <v>54.7</v>
      </c>
      <c r="L9" s="14">
        <v>60.6</v>
      </c>
      <c r="M9" s="14">
        <v>62.6</v>
      </c>
      <c r="N9" s="14">
        <v>48.9</v>
      </c>
      <c r="O9" s="14">
        <v>55.1</v>
      </c>
    </row>
    <row r="10" spans="1:15" x14ac:dyDescent="0.2">
      <c r="A10" s="21"/>
      <c r="B10" s="2" t="s">
        <v>23</v>
      </c>
      <c r="C10" s="14">
        <v>39.200000000000003</v>
      </c>
      <c r="D10" s="14">
        <v>47.4</v>
      </c>
      <c r="E10" s="14">
        <v>52.9</v>
      </c>
      <c r="F10" s="14">
        <v>53.1</v>
      </c>
      <c r="G10" s="14">
        <v>52</v>
      </c>
      <c r="H10" s="14">
        <v>44.4</v>
      </c>
      <c r="I10" s="14">
        <v>50.1</v>
      </c>
      <c r="J10" s="14">
        <v>55.7</v>
      </c>
      <c r="K10" s="14">
        <v>53.2</v>
      </c>
      <c r="L10" s="14">
        <v>56.6</v>
      </c>
      <c r="M10" s="14">
        <v>61.1</v>
      </c>
      <c r="N10" s="14">
        <v>47.4</v>
      </c>
      <c r="O10" s="14">
        <v>51.3</v>
      </c>
    </row>
    <row r="11" spans="1:15" x14ac:dyDescent="0.2">
      <c r="A11" s="21"/>
      <c r="B11" s="2" t="s">
        <v>25</v>
      </c>
      <c r="C11" s="14">
        <v>46.7</v>
      </c>
      <c r="D11" s="14">
        <v>52.2</v>
      </c>
      <c r="E11" s="14">
        <v>58</v>
      </c>
      <c r="F11" s="14">
        <v>55.9</v>
      </c>
      <c r="G11" s="14">
        <v>57.5</v>
      </c>
      <c r="H11" s="14">
        <v>47.6</v>
      </c>
      <c r="I11" s="14">
        <v>50.8</v>
      </c>
      <c r="J11" s="14">
        <v>60.5</v>
      </c>
      <c r="K11" s="14">
        <v>54.8</v>
      </c>
      <c r="L11" s="14">
        <v>59.9</v>
      </c>
      <c r="M11" s="14">
        <v>62.3</v>
      </c>
      <c r="N11" s="14">
        <v>50.2</v>
      </c>
      <c r="O11" s="14">
        <v>54.7</v>
      </c>
    </row>
    <row r="12" spans="1:15" x14ac:dyDescent="0.2">
      <c r="A12" s="21"/>
      <c r="B12" s="13" t="s">
        <v>24</v>
      </c>
      <c r="C12" s="16">
        <f t="shared" ref="C12:G12" si="10">C11-C9</f>
        <v>3</v>
      </c>
      <c r="D12" s="16">
        <f t="shared" si="10"/>
        <v>1.7000000000000028</v>
      </c>
      <c r="E12" s="16">
        <f t="shared" si="10"/>
        <v>0.89999999999999858</v>
      </c>
      <c r="F12" s="16">
        <f t="shared" si="10"/>
        <v>-1.6000000000000014</v>
      </c>
      <c r="G12" s="16">
        <f t="shared" si="10"/>
        <v>-0.70000000000000284</v>
      </c>
      <c r="H12" s="16">
        <f t="shared" ref="H12:I12" si="11">H11-H9</f>
        <v>-2.3999999999999986</v>
      </c>
      <c r="I12" s="16">
        <f t="shared" si="11"/>
        <v>-2.9000000000000057</v>
      </c>
      <c r="J12" s="16">
        <f t="shared" ref="J12:K12" si="12">J11-J9</f>
        <v>-2.3999999999999986</v>
      </c>
      <c r="K12" s="16">
        <f t="shared" si="12"/>
        <v>9.9999999999994316E-2</v>
      </c>
      <c r="L12" s="16">
        <f t="shared" ref="L12:M12" si="13">L11-L9</f>
        <v>-0.70000000000000284</v>
      </c>
      <c r="M12" s="16">
        <f t="shared" si="13"/>
        <v>-0.30000000000000426</v>
      </c>
      <c r="N12" s="16">
        <f t="shared" ref="N12:O12" si="14">N11-N9</f>
        <v>1.3000000000000043</v>
      </c>
      <c r="O12" s="16">
        <f t="shared" si="14"/>
        <v>-0.39999999999999858</v>
      </c>
    </row>
    <row r="13" spans="1:15" x14ac:dyDescent="0.2">
      <c r="A13" s="22"/>
      <c r="B13" s="13" t="s">
        <v>28</v>
      </c>
      <c r="C13" s="17">
        <f t="shared" ref="C13:G13" si="15">C11-C10</f>
        <v>7.5</v>
      </c>
      <c r="D13" s="17">
        <f t="shared" si="15"/>
        <v>4.8000000000000043</v>
      </c>
      <c r="E13" s="17">
        <f t="shared" si="15"/>
        <v>5.1000000000000014</v>
      </c>
      <c r="F13" s="17">
        <f t="shared" si="15"/>
        <v>2.7999999999999972</v>
      </c>
      <c r="G13" s="17">
        <f t="shared" si="15"/>
        <v>5.5</v>
      </c>
      <c r="H13" s="17">
        <f t="shared" ref="H13:I13" si="16">H11-H10</f>
        <v>3.2000000000000028</v>
      </c>
      <c r="I13" s="17">
        <f t="shared" si="16"/>
        <v>0.69999999999999574</v>
      </c>
      <c r="J13" s="17">
        <f t="shared" ref="J13:K13" si="17">J11-J10</f>
        <v>4.7999999999999972</v>
      </c>
      <c r="K13" s="17">
        <f t="shared" si="17"/>
        <v>1.5999999999999943</v>
      </c>
      <c r="L13" s="17">
        <f t="shared" ref="L13:M13" si="18">L11-L10</f>
        <v>3.2999999999999972</v>
      </c>
      <c r="M13" s="17">
        <f t="shared" si="18"/>
        <v>1.1999999999999957</v>
      </c>
      <c r="N13" s="17">
        <f t="shared" ref="N13:O13" si="19">N11-N10</f>
        <v>2.8000000000000043</v>
      </c>
      <c r="O13" s="17">
        <f t="shared" si="19"/>
        <v>3.4000000000000057</v>
      </c>
    </row>
    <row r="14" spans="1:15" x14ac:dyDescent="0.2">
      <c r="A14" s="20" t="s">
        <v>15</v>
      </c>
      <c r="B14" s="2" t="s">
        <v>20</v>
      </c>
      <c r="C14" s="14">
        <v>42.5</v>
      </c>
      <c r="D14" s="14">
        <v>46.8</v>
      </c>
      <c r="E14" s="14">
        <v>54.3</v>
      </c>
      <c r="F14" s="14">
        <v>55.6</v>
      </c>
      <c r="G14" s="14">
        <v>57.9</v>
      </c>
      <c r="H14" s="14">
        <v>48</v>
      </c>
      <c r="I14" s="14">
        <v>49.3</v>
      </c>
      <c r="J14" s="14">
        <v>58.7</v>
      </c>
      <c r="K14" s="14">
        <v>51.3</v>
      </c>
      <c r="L14" s="14">
        <v>56.2</v>
      </c>
      <c r="M14" s="14">
        <v>57.3</v>
      </c>
      <c r="N14" s="14">
        <v>45.2</v>
      </c>
      <c r="O14" s="14">
        <v>52</v>
      </c>
    </row>
    <row r="15" spans="1:15" x14ac:dyDescent="0.2">
      <c r="A15" s="21"/>
      <c r="B15" s="2" t="s">
        <v>23</v>
      </c>
      <c r="C15" s="14">
        <v>36.9</v>
      </c>
      <c r="D15" s="14">
        <v>45.6</v>
      </c>
      <c r="E15" s="14">
        <v>45.9</v>
      </c>
      <c r="F15" s="14">
        <v>51.2</v>
      </c>
      <c r="G15" s="14">
        <v>49.1</v>
      </c>
      <c r="H15" s="14">
        <v>41.4</v>
      </c>
      <c r="I15" s="14">
        <v>44.9</v>
      </c>
      <c r="J15" s="14">
        <v>53.5</v>
      </c>
      <c r="K15" s="14">
        <v>48.1</v>
      </c>
      <c r="L15" s="14">
        <v>56.9</v>
      </c>
      <c r="M15" s="14">
        <v>60.7</v>
      </c>
      <c r="N15" s="14">
        <v>46.9</v>
      </c>
      <c r="O15" s="14">
        <v>48.6</v>
      </c>
    </row>
    <row r="16" spans="1:15" x14ac:dyDescent="0.2">
      <c r="A16" s="21"/>
      <c r="B16" s="2" t="s">
        <v>25</v>
      </c>
      <c r="C16" s="14">
        <v>46</v>
      </c>
      <c r="D16" s="14">
        <v>50.4</v>
      </c>
      <c r="E16" s="14">
        <v>57.2</v>
      </c>
      <c r="F16" s="14">
        <v>56.4</v>
      </c>
      <c r="G16" s="14">
        <v>59.1</v>
      </c>
      <c r="H16" s="14">
        <v>45.4</v>
      </c>
      <c r="I16" s="14">
        <v>52</v>
      </c>
      <c r="J16" s="14">
        <v>55.9</v>
      </c>
      <c r="K16" s="14">
        <v>50.4</v>
      </c>
      <c r="L16" s="14">
        <v>55</v>
      </c>
      <c r="M16" s="14">
        <v>57.6</v>
      </c>
      <c r="N16" s="14">
        <v>46</v>
      </c>
      <c r="O16" s="14">
        <v>52.6</v>
      </c>
    </row>
    <row r="17" spans="1:15" x14ac:dyDescent="0.2">
      <c r="A17" s="21"/>
      <c r="B17" s="13" t="s">
        <v>24</v>
      </c>
      <c r="C17" s="16">
        <f t="shared" ref="C17" si="20">C16-C14</f>
        <v>3.5</v>
      </c>
      <c r="D17" s="16">
        <f t="shared" ref="D17:I17" si="21">D16-D14</f>
        <v>3.6000000000000014</v>
      </c>
      <c r="E17" s="16">
        <f t="shared" si="21"/>
        <v>2.9000000000000057</v>
      </c>
      <c r="F17" s="16">
        <f t="shared" si="21"/>
        <v>0.79999999999999716</v>
      </c>
      <c r="G17" s="16">
        <f t="shared" si="21"/>
        <v>1.2000000000000028</v>
      </c>
      <c r="H17" s="16">
        <f t="shared" si="21"/>
        <v>-2.6000000000000014</v>
      </c>
      <c r="I17" s="16">
        <f t="shared" si="21"/>
        <v>2.7000000000000028</v>
      </c>
      <c r="J17" s="16">
        <f t="shared" ref="J17:K17" si="22">J16-J14</f>
        <v>-2.8000000000000043</v>
      </c>
      <c r="K17" s="16">
        <f t="shared" si="22"/>
        <v>-0.89999999999999858</v>
      </c>
      <c r="L17" s="16">
        <f t="shared" ref="L17:M17" si="23">L16-L14</f>
        <v>-1.2000000000000028</v>
      </c>
      <c r="M17" s="16">
        <f t="shared" si="23"/>
        <v>0.30000000000000426</v>
      </c>
      <c r="N17" s="16">
        <f t="shared" ref="N17:O17" si="24">N16-N14</f>
        <v>0.79999999999999716</v>
      </c>
      <c r="O17" s="16">
        <f t="shared" si="24"/>
        <v>0.60000000000000142</v>
      </c>
    </row>
    <row r="18" spans="1:15" x14ac:dyDescent="0.2">
      <c r="A18" s="22"/>
      <c r="B18" s="13" t="s">
        <v>28</v>
      </c>
      <c r="C18" s="17">
        <f t="shared" ref="C18" si="25">C16-C15</f>
        <v>9.1000000000000014</v>
      </c>
      <c r="D18" s="17">
        <f t="shared" ref="D18:I18" si="26">D16-D15</f>
        <v>4.7999999999999972</v>
      </c>
      <c r="E18" s="17">
        <f t="shared" si="26"/>
        <v>11.300000000000004</v>
      </c>
      <c r="F18" s="17">
        <f t="shared" si="26"/>
        <v>5.1999999999999957</v>
      </c>
      <c r="G18" s="17">
        <f t="shared" si="26"/>
        <v>10</v>
      </c>
      <c r="H18" s="17">
        <f t="shared" si="26"/>
        <v>4</v>
      </c>
      <c r="I18" s="17">
        <f t="shared" si="26"/>
        <v>7.1000000000000014</v>
      </c>
      <c r="J18" s="17">
        <f t="shared" ref="J18:K18" si="27">J16-J15</f>
        <v>2.3999999999999986</v>
      </c>
      <c r="K18" s="17">
        <f t="shared" si="27"/>
        <v>2.2999999999999972</v>
      </c>
      <c r="L18" s="17">
        <f t="shared" ref="L18:M18" si="28">L16-L15</f>
        <v>-1.8999999999999986</v>
      </c>
      <c r="M18" s="17">
        <f t="shared" si="28"/>
        <v>-3.1000000000000014</v>
      </c>
      <c r="N18" s="17">
        <f t="shared" ref="N18:O18" si="29">N16-N15</f>
        <v>-0.89999999999999858</v>
      </c>
      <c r="O18" s="17">
        <f t="shared" si="29"/>
        <v>4</v>
      </c>
    </row>
    <row r="19" spans="1:15" x14ac:dyDescent="0.2">
      <c r="A19" s="20" t="s">
        <v>16</v>
      </c>
      <c r="B19" s="2" t="s">
        <v>20</v>
      </c>
      <c r="C19" s="14">
        <v>44.7</v>
      </c>
      <c r="D19" s="14">
        <v>53</v>
      </c>
      <c r="E19" s="14">
        <v>58.9</v>
      </c>
      <c r="F19" s="14">
        <v>60.2</v>
      </c>
      <c r="G19" s="14">
        <v>62.4</v>
      </c>
      <c r="H19" s="14">
        <v>53.4</v>
      </c>
      <c r="I19" s="14">
        <v>59.7</v>
      </c>
      <c r="J19" s="14">
        <v>70.599999999999994</v>
      </c>
      <c r="K19" s="14">
        <v>61.5</v>
      </c>
      <c r="L19" s="14">
        <v>68.7</v>
      </c>
      <c r="M19" s="14">
        <v>64.599999999999994</v>
      </c>
      <c r="N19" s="14">
        <v>50.9</v>
      </c>
      <c r="O19" s="14">
        <v>59.3</v>
      </c>
    </row>
    <row r="20" spans="1:15" x14ac:dyDescent="0.2">
      <c r="A20" s="21"/>
      <c r="B20" s="2" t="s">
        <v>23</v>
      </c>
      <c r="C20" s="14">
        <v>38</v>
      </c>
      <c r="D20" s="14">
        <v>47.9</v>
      </c>
      <c r="E20" s="14">
        <v>55</v>
      </c>
      <c r="F20" s="14">
        <v>57.6</v>
      </c>
      <c r="G20" s="14">
        <v>52.4</v>
      </c>
      <c r="H20" s="14">
        <v>45</v>
      </c>
      <c r="I20" s="14">
        <v>51.4</v>
      </c>
      <c r="J20" s="14">
        <v>58.7</v>
      </c>
      <c r="K20" s="14">
        <v>55.8</v>
      </c>
      <c r="L20" s="14">
        <v>58.7</v>
      </c>
      <c r="M20" s="14">
        <v>62</v>
      </c>
      <c r="N20" s="14">
        <v>49.7</v>
      </c>
      <c r="O20" s="14">
        <v>52.9</v>
      </c>
    </row>
    <row r="21" spans="1:15" x14ac:dyDescent="0.2">
      <c r="A21" s="21"/>
      <c r="B21" s="2" t="s">
        <v>25</v>
      </c>
      <c r="C21" s="14">
        <v>47.7</v>
      </c>
      <c r="D21" s="14">
        <v>53.4</v>
      </c>
      <c r="E21" s="14">
        <v>61.6</v>
      </c>
      <c r="F21" s="14">
        <v>59.5</v>
      </c>
      <c r="G21" s="14">
        <v>61.5</v>
      </c>
      <c r="H21" s="14">
        <v>52.4</v>
      </c>
      <c r="I21" s="14">
        <v>52.8</v>
      </c>
      <c r="J21" s="14">
        <v>67.7</v>
      </c>
      <c r="K21" s="14">
        <v>58</v>
      </c>
      <c r="L21" s="14">
        <v>64.099999999999994</v>
      </c>
      <c r="M21" s="14">
        <v>66.400000000000006</v>
      </c>
      <c r="N21" s="14">
        <v>54.1</v>
      </c>
      <c r="O21" s="14">
        <v>58.4</v>
      </c>
    </row>
    <row r="22" spans="1:15" x14ac:dyDescent="0.2">
      <c r="A22" s="21"/>
      <c r="B22" s="13" t="s">
        <v>24</v>
      </c>
      <c r="C22" s="16">
        <f t="shared" ref="C22:G22" si="30">C21-C19</f>
        <v>3</v>
      </c>
      <c r="D22" s="16">
        <f t="shared" si="30"/>
        <v>0.39999999999999858</v>
      </c>
      <c r="E22" s="16">
        <f t="shared" si="30"/>
        <v>2.7000000000000028</v>
      </c>
      <c r="F22" s="16">
        <f t="shared" si="30"/>
        <v>-0.70000000000000284</v>
      </c>
      <c r="G22" s="16">
        <f t="shared" si="30"/>
        <v>-0.89999999999999858</v>
      </c>
      <c r="H22" s="16">
        <f t="shared" ref="H22:I22" si="31">H21-H19</f>
        <v>-1</v>
      </c>
      <c r="I22" s="16">
        <f t="shared" si="31"/>
        <v>-6.9000000000000057</v>
      </c>
      <c r="J22" s="16">
        <f t="shared" ref="J22:K22" si="32">J21-J19</f>
        <v>-2.8999999999999915</v>
      </c>
      <c r="K22" s="16">
        <f t="shared" si="32"/>
        <v>-3.5</v>
      </c>
      <c r="L22" s="16">
        <f t="shared" ref="L22:M22" si="33">L21-L19</f>
        <v>-4.6000000000000085</v>
      </c>
      <c r="M22" s="16">
        <f t="shared" si="33"/>
        <v>1.8000000000000114</v>
      </c>
      <c r="N22" s="16">
        <f t="shared" ref="N22:O22" si="34">N21-N19</f>
        <v>3.2000000000000028</v>
      </c>
      <c r="O22" s="16">
        <f t="shared" si="34"/>
        <v>-0.89999999999999858</v>
      </c>
    </row>
    <row r="23" spans="1:15" x14ac:dyDescent="0.2">
      <c r="A23" s="22"/>
      <c r="B23" s="13" t="s">
        <v>28</v>
      </c>
      <c r="C23" s="17">
        <f t="shared" ref="C23:G23" si="35">C21-C20</f>
        <v>9.7000000000000028</v>
      </c>
      <c r="D23" s="17">
        <f t="shared" si="35"/>
        <v>5.5</v>
      </c>
      <c r="E23" s="17">
        <f t="shared" si="35"/>
        <v>6.6000000000000014</v>
      </c>
      <c r="F23" s="17">
        <f t="shared" si="35"/>
        <v>1.8999999999999986</v>
      </c>
      <c r="G23" s="17">
        <f t="shared" si="35"/>
        <v>9.1000000000000014</v>
      </c>
      <c r="H23" s="17">
        <f t="shared" ref="H23:I23" si="36">H21-H20</f>
        <v>7.3999999999999986</v>
      </c>
      <c r="I23" s="17">
        <f t="shared" si="36"/>
        <v>1.3999999999999986</v>
      </c>
      <c r="J23" s="17">
        <f t="shared" ref="J23:K23" si="37">J21-J20</f>
        <v>9</v>
      </c>
      <c r="K23" s="17">
        <f t="shared" si="37"/>
        <v>2.2000000000000028</v>
      </c>
      <c r="L23" s="17">
        <f t="shared" ref="L23:M23" si="38">L21-L20</f>
        <v>5.3999999999999915</v>
      </c>
      <c r="M23" s="17">
        <f t="shared" si="38"/>
        <v>4.4000000000000057</v>
      </c>
      <c r="N23" s="17">
        <f t="shared" ref="N23:O23" si="39">N21-N20</f>
        <v>4.3999999999999986</v>
      </c>
      <c r="O23" s="17">
        <f t="shared" si="39"/>
        <v>5.5</v>
      </c>
    </row>
    <row r="24" spans="1:15" x14ac:dyDescent="0.2">
      <c r="A24" s="20" t="s">
        <v>17</v>
      </c>
      <c r="B24" s="2" t="s">
        <v>20</v>
      </c>
      <c r="C24" s="14">
        <v>47.4</v>
      </c>
      <c r="D24" s="14">
        <v>52.3</v>
      </c>
      <c r="E24" s="14">
        <v>60.6</v>
      </c>
      <c r="F24" s="14">
        <v>58.3</v>
      </c>
      <c r="G24" s="14">
        <v>56.3</v>
      </c>
      <c r="H24" s="14">
        <v>50.6</v>
      </c>
      <c r="I24" s="14">
        <v>54.2</v>
      </c>
      <c r="J24" s="14">
        <v>60.3</v>
      </c>
      <c r="K24" s="14">
        <v>54</v>
      </c>
      <c r="L24" s="14">
        <v>59.9</v>
      </c>
      <c r="M24" s="14">
        <v>66.400000000000006</v>
      </c>
      <c r="N24" s="14">
        <v>52</v>
      </c>
      <c r="O24" s="14">
        <v>56.1</v>
      </c>
    </row>
    <row r="25" spans="1:15" x14ac:dyDescent="0.2">
      <c r="A25" s="21"/>
      <c r="B25" s="2" t="s">
        <v>23</v>
      </c>
      <c r="C25" s="14">
        <v>43.9</v>
      </c>
      <c r="D25" s="14">
        <v>51.2</v>
      </c>
      <c r="E25" s="14">
        <v>58.6</v>
      </c>
      <c r="F25" s="14">
        <v>55.2</v>
      </c>
      <c r="G25" s="14">
        <v>56.4</v>
      </c>
      <c r="H25" s="14">
        <v>49</v>
      </c>
      <c r="I25" s="14">
        <v>52.8</v>
      </c>
      <c r="J25" s="14">
        <v>56.4</v>
      </c>
      <c r="K25" s="14">
        <v>57.5</v>
      </c>
      <c r="L25" s="14">
        <v>60.6</v>
      </c>
      <c r="M25" s="14">
        <v>66.7</v>
      </c>
      <c r="N25" s="14">
        <v>51.9</v>
      </c>
      <c r="O25" s="14">
        <v>55.2</v>
      </c>
    </row>
    <row r="26" spans="1:15" x14ac:dyDescent="0.2">
      <c r="A26" s="21"/>
      <c r="B26" s="2" t="s">
        <v>25</v>
      </c>
      <c r="C26" s="14">
        <v>53.1</v>
      </c>
      <c r="D26" s="14">
        <v>57.5</v>
      </c>
      <c r="E26" s="14">
        <v>61.3</v>
      </c>
      <c r="F26" s="14">
        <v>57.6</v>
      </c>
      <c r="G26" s="14">
        <v>57.6</v>
      </c>
      <c r="H26" s="14">
        <v>48.6</v>
      </c>
      <c r="I26" s="14">
        <v>51.1</v>
      </c>
      <c r="J26" s="14">
        <v>57.6</v>
      </c>
      <c r="K26" s="14">
        <v>56.6</v>
      </c>
      <c r="L26" s="14">
        <v>64</v>
      </c>
      <c r="M26" s="14">
        <v>65.8</v>
      </c>
      <c r="N26" s="14">
        <v>55</v>
      </c>
      <c r="O26" s="14">
        <v>57.2</v>
      </c>
    </row>
    <row r="27" spans="1:15" x14ac:dyDescent="0.2">
      <c r="A27" s="21"/>
      <c r="B27" s="13" t="s">
        <v>24</v>
      </c>
      <c r="C27" s="16">
        <f t="shared" ref="C27:G27" si="40">C26-C24</f>
        <v>5.7000000000000028</v>
      </c>
      <c r="D27" s="16">
        <f t="shared" si="40"/>
        <v>5.2000000000000028</v>
      </c>
      <c r="E27" s="16">
        <f t="shared" si="40"/>
        <v>0.69999999999999574</v>
      </c>
      <c r="F27" s="16">
        <f t="shared" si="40"/>
        <v>-0.69999999999999574</v>
      </c>
      <c r="G27" s="16">
        <f t="shared" si="40"/>
        <v>1.3000000000000043</v>
      </c>
      <c r="H27" s="16">
        <f t="shared" ref="H27:I27" si="41">H26-H24</f>
        <v>-2</v>
      </c>
      <c r="I27" s="16">
        <f t="shared" si="41"/>
        <v>-3.1000000000000014</v>
      </c>
      <c r="J27" s="16">
        <f t="shared" ref="J27:K27" si="42">J26-J24</f>
        <v>-2.6999999999999957</v>
      </c>
      <c r="K27" s="16">
        <f t="shared" si="42"/>
        <v>2.6000000000000014</v>
      </c>
      <c r="L27" s="16">
        <f t="shared" ref="L27:M27" si="43">L26-L24</f>
        <v>4.1000000000000014</v>
      </c>
      <c r="M27" s="16">
        <f t="shared" si="43"/>
        <v>-0.60000000000000853</v>
      </c>
      <c r="N27" s="16">
        <f t="shared" ref="N27:O27" si="44">N26-N24</f>
        <v>3</v>
      </c>
      <c r="O27" s="16">
        <f t="shared" si="44"/>
        <v>1.1000000000000014</v>
      </c>
    </row>
    <row r="28" spans="1:15" x14ac:dyDescent="0.2">
      <c r="A28" s="22"/>
      <c r="B28" s="13" t="s">
        <v>28</v>
      </c>
      <c r="C28" s="17">
        <f t="shared" ref="C28:G28" si="45">C26-C25</f>
        <v>9.2000000000000028</v>
      </c>
      <c r="D28" s="17">
        <f t="shared" si="45"/>
        <v>6.2999999999999972</v>
      </c>
      <c r="E28" s="17">
        <f t="shared" si="45"/>
        <v>2.6999999999999957</v>
      </c>
      <c r="F28" s="17">
        <f t="shared" si="45"/>
        <v>2.3999999999999986</v>
      </c>
      <c r="G28" s="17">
        <f t="shared" si="45"/>
        <v>1.2000000000000028</v>
      </c>
      <c r="H28" s="17">
        <f t="shared" ref="H28:I28" si="46">H26-H25</f>
        <v>-0.39999999999999858</v>
      </c>
      <c r="I28" s="17">
        <f t="shared" si="46"/>
        <v>-1.6999999999999957</v>
      </c>
      <c r="J28" s="17">
        <f t="shared" ref="J28:K28" si="47">J26-J25</f>
        <v>1.2000000000000028</v>
      </c>
      <c r="K28" s="17">
        <f t="shared" si="47"/>
        <v>-0.89999999999999858</v>
      </c>
      <c r="L28" s="17">
        <f t="shared" ref="L28:M28" si="48">L26-L25</f>
        <v>3.3999999999999986</v>
      </c>
      <c r="M28" s="17">
        <f t="shared" si="48"/>
        <v>-0.90000000000000568</v>
      </c>
      <c r="N28" s="17">
        <f t="shared" ref="N28:O28" si="49">N26-N25</f>
        <v>3.1000000000000014</v>
      </c>
      <c r="O28" s="17">
        <f t="shared" si="49"/>
        <v>2</v>
      </c>
    </row>
    <row r="29" spans="1:15" x14ac:dyDescent="0.2">
      <c r="A29" s="20" t="s">
        <v>18</v>
      </c>
      <c r="B29" s="2" t="s">
        <v>20</v>
      </c>
      <c r="C29" s="14">
        <v>37.799999999999997</v>
      </c>
      <c r="D29" s="14">
        <v>47.9</v>
      </c>
      <c r="E29" s="14">
        <v>52.3</v>
      </c>
      <c r="F29" s="14">
        <v>54.9</v>
      </c>
      <c r="G29" s="14">
        <v>55.9</v>
      </c>
      <c r="H29" s="14">
        <v>46.7</v>
      </c>
      <c r="I29" s="14">
        <v>48.9</v>
      </c>
      <c r="J29" s="14">
        <v>60.4</v>
      </c>
      <c r="K29" s="14">
        <v>49.6</v>
      </c>
      <c r="L29" s="14">
        <v>54.4</v>
      </c>
      <c r="M29" s="14">
        <v>59</v>
      </c>
      <c r="N29" s="14">
        <v>44.9</v>
      </c>
      <c r="O29" s="14">
        <v>51.1</v>
      </c>
    </row>
    <row r="30" spans="1:15" x14ac:dyDescent="0.2">
      <c r="A30" s="21"/>
      <c r="B30" s="2" t="s">
        <v>23</v>
      </c>
      <c r="C30" s="14">
        <v>36.5</v>
      </c>
      <c r="D30" s="14">
        <v>43.4</v>
      </c>
      <c r="E30" s="14">
        <v>49.6</v>
      </c>
      <c r="F30" s="14">
        <v>45.8</v>
      </c>
      <c r="G30" s="14">
        <v>48.6</v>
      </c>
      <c r="H30" s="14">
        <v>40.4</v>
      </c>
      <c r="I30" s="14">
        <v>49.2</v>
      </c>
      <c r="J30" s="14">
        <v>52.9</v>
      </c>
      <c r="K30" s="14">
        <v>48.6</v>
      </c>
      <c r="L30" s="14">
        <v>47.9</v>
      </c>
      <c r="M30" s="14">
        <v>53</v>
      </c>
      <c r="N30" s="14">
        <v>39.6</v>
      </c>
      <c r="O30" s="14">
        <v>46.4</v>
      </c>
    </row>
    <row r="31" spans="1:15" x14ac:dyDescent="0.2">
      <c r="A31" s="21"/>
      <c r="B31" s="2" t="s">
        <v>25</v>
      </c>
      <c r="C31" s="14">
        <v>37.9</v>
      </c>
      <c r="D31" s="14">
        <v>45.4</v>
      </c>
      <c r="E31" s="14">
        <v>49.1</v>
      </c>
      <c r="F31" s="14">
        <v>48.5</v>
      </c>
      <c r="G31" s="14">
        <v>50.6</v>
      </c>
      <c r="H31" s="14">
        <v>42</v>
      </c>
      <c r="I31" s="14">
        <v>46.5</v>
      </c>
      <c r="J31" s="14">
        <v>58.3</v>
      </c>
      <c r="K31" s="14">
        <v>52.2</v>
      </c>
      <c r="L31" s="14">
        <v>53.5</v>
      </c>
      <c r="M31" s="14">
        <v>56.7</v>
      </c>
      <c r="N31" s="14">
        <v>42.3</v>
      </c>
      <c r="O31" s="14">
        <v>48.6</v>
      </c>
    </row>
    <row r="32" spans="1:15" x14ac:dyDescent="0.2">
      <c r="A32" s="21"/>
      <c r="B32" s="13" t="s">
        <v>24</v>
      </c>
      <c r="C32" s="16">
        <f t="shared" ref="C32" si="50">C31-C29</f>
        <v>0.10000000000000142</v>
      </c>
      <c r="D32" s="16">
        <f t="shared" ref="D32:I32" si="51">D31-D29</f>
        <v>-2.5</v>
      </c>
      <c r="E32" s="16">
        <f t="shared" si="51"/>
        <v>-3.1999999999999957</v>
      </c>
      <c r="F32" s="16">
        <f t="shared" si="51"/>
        <v>-6.3999999999999986</v>
      </c>
      <c r="G32" s="16">
        <f t="shared" si="51"/>
        <v>-5.2999999999999972</v>
      </c>
      <c r="H32" s="16">
        <f t="shared" si="51"/>
        <v>-4.7000000000000028</v>
      </c>
      <c r="I32" s="16">
        <f t="shared" si="51"/>
        <v>-2.3999999999999986</v>
      </c>
      <c r="J32" s="16">
        <f t="shared" ref="J32:K32" si="52">J31-J29</f>
        <v>-2.1000000000000014</v>
      </c>
      <c r="K32" s="16">
        <f t="shared" si="52"/>
        <v>2.6000000000000014</v>
      </c>
      <c r="L32" s="16">
        <f t="shared" ref="L32:M32" si="53">L31-L29</f>
        <v>-0.89999999999999858</v>
      </c>
      <c r="M32" s="16">
        <f t="shared" si="53"/>
        <v>-2.2999999999999972</v>
      </c>
      <c r="N32" s="16">
        <f t="shared" ref="N32:O32" si="54">N31-N29</f>
        <v>-2.6000000000000014</v>
      </c>
      <c r="O32" s="16">
        <f t="shared" si="54"/>
        <v>-2.5</v>
      </c>
    </row>
    <row r="33" spans="1:15" x14ac:dyDescent="0.2">
      <c r="A33" s="22"/>
      <c r="B33" s="13" t="s">
        <v>28</v>
      </c>
      <c r="C33" s="17">
        <f t="shared" ref="C33" si="55">C31-C30</f>
        <v>1.3999999999999986</v>
      </c>
      <c r="D33" s="17">
        <f t="shared" ref="D33:I33" si="56">D31-D30</f>
        <v>2</v>
      </c>
      <c r="E33" s="17">
        <f t="shared" si="56"/>
        <v>-0.5</v>
      </c>
      <c r="F33" s="17">
        <f t="shared" si="56"/>
        <v>2.7000000000000028</v>
      </c>
      <c r="G33" s="17">
        <f t="shared" si="56"/>
        <v>2</v>
      </c>
      <c r="H33" s="17">
        <f t="shared" si="56"/>
        <v>1.6000000000000014</v>
      </c>
      <c r="I33" s="17">
        <f t="shared" si="56"/>
        <v>-2.7000000000000028</v>
      </c>
      <c r="J33" s="17">
        <f t="shared" ref="J33:K33" si="57">J31-J30</f>
        <v>5.3999999999999986</v>
      </c>
      <c r="K33" s="17">
        <f t="shared" si="57"/>
        <v>3.6000000000000014</v>
      </c>
      <c r="L33" s="17">
        <f t="shared" ref="L33:M33" si="58">L31-L30</f>
        <v>5.6000000000000014</v>
      </c>
      <c r="M33" s="17">
        <f t="shared" si="58"/>
        <v>3.7000000000000028</v>
      </c>
      <c r="N33" s="17">
        <f t="shared" ref="N33:O33" si="59">N31-N30</f>
        <v>2.6999999999999957</v>
      </c>
      <c r="O33" s="17">
        <f t="shared" si="59"/>
        <v>2.2000000000000028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