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!01 重要文書フォルダ\14 観光に関する調査\統計に関する文書\宿泊旅行統計調査　【５年】\宿泊統計 プレス発表\03_プレス資料エクセル・パワポ\HP掲載用表＆色付け\2026統計表\"/>
    </mc:Choice>
  </mc:AlternateContent>
  <xr:revisionPtr revIDLastSave="0" documentId="13_ncr:1_{D7CB83B2-5E42-42EA-BE89-9B92D6E25C00}" xr6:coauthVersionLast="47" xr6:coauthVersionMax="47" xr10:uidLastSave="{00000000-0000-0000-0000-000000000000}"/>
  <bookViews>
    <workbookView xWindow="-28920" yWindow="-90" windowWidth="29040" windowHeight="15720" xr2:uid="{00000000-000D-0000-FFFF-FFFF00000000}"/>
  </bookViews>
  <sheets>
    <sheet name="全体" sheetId="1" r:id="rId1"/>
    <sheet name="外国人" sheetId="2" r:id="rId2"/>
    <sheet name="日本人" sheetId="3" r:id="rId3"/>
    <sheet name="客室稼働率" sheetId="4" r:id="rId4"/>
  </sheets>
  <definedNames>
    <definedName name="_xlnm.Print_Area" localSheetId="1">外国人!$A$1:$O$22</definedName>
    <definedName name="_xlnm.Print_Area" localSheetId="0">全体!$A$1:$O$22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4" l="1"/>
  <c r="J18" i="4"/>
  <c r="J15" i="4"/>
  <c r="J12" i="4"/>
  <c r="J9" i="4"/>
  <c r="J6" i="4"/>
  <c r="J21" i="3"/>
  <c r="J20" i="3"/>
  <c r="J18" i="3"/>
  <c r="J17" i="3"/>
  <c r="J15" i="3"/>
  <c r="J14" i="3"/>
  <c r="J12" i="3"/>
  <c r="J11" i="3"/>
  <c r="J9" i="3"/>
  <c r="J8" i="3"/>
  <c r="J6" i="3"/>
  <c r="J5" i="3"/>
  <c r="J21" i="2"/>
  <c r="J18" i="2"/>
  <c r="J15" i="2"/>
  <c r="J12" i="2"/>
  <c r="J9" i="2"/>
  <c r="J6" i="2"/>
  <c r="J21" i="1"/>
  <c r="J18" i="1"/>
  <c r="J15" i="1"/>
  <c r="J12" i="1"/>
  <c r="J9" i="1"/>
  <c r="J6" i="1"/>
  <c r="I21" i="4"/>
  <c r="I18" i="4"/>
  <c r="I15" i="4"/>
  <c r="I12" i="4"/>
  <c r="I9" i="4"/>
  <c r="I6" i="4"/>
  <c r="I21" i="3"/>
  <c r="I20" i="3"/>
  <c r="I18" i="3"/>
  <c r="I17" i="3"/>
  <c r="I15" i="3"/>
  <c r="I14" i="3"/>
  <c r="I12" i="3"/>
  <c r="I11" i="3"/>
  <c r="I9" i="3"/>
  <c r="I8" i="3"/>
  <c r="I6" i="3"/>
  <c r="I5" i="3"/>
  <c r="I21" i="2"/>
  <c r="I18" i="2"/>
  <c r="I15" i="2"/>
  <c r="I12" i="2"/>
  <c r="I9" i="2"/>
  <c r="I6" i="2"/>
  <c r="I21" i="1"/>
  <c r="I18" i="1"/>
  <c r="I15" i="1"/>
  <c r="I12" i="1"/>
  <c r="I9" i="1"/>
  <c r="I6" i="1"/>
  <c r="H21" i="4"/>
  <c r="H18" i="4"/>
  <c r="H15" i="4"/>
  <c r="H12" i="4"/>
  <c r="H9" i="4"/>
  <c r="H6" i="4"/>
  <c r="H21" i="3"/>
  <c r="H20" i="3"/>
  <c r="H18" i="3"/>
  <c r="H17" i="3"/>
  <c r="H15" i="3"/>
  <c r="H14" i="3"/>
  <c r="H12" i="3"/>
  <c r="H11" i="3"/>
  <c r="H9" i="3"/>
  <c r="H8" i="3"/>
  <c r="H6" i="3"/>
  <c r="H5" i="3"/>
  <c r="H21" i="2"/>
  <c r="H18" i="2"/>
  <c r="H15" i="2"/>
  <c r="H12" i="2"/>
  <c r="H9" i="2"/>
  <c r="H6" i="2"/>
  <c r="H21" i="1"/>
  <c r="H18" i="1"/>
  <c r="H15" i="1"/>
  <c r="H12" i="1"/>
  <c r="H9" i="1"/>
  <c r="H6" i="1"/>
  <c r="G21" i="2"/>
  <c r="G18" i="2"/>
  <c r="G15" i="2"/>
  <c r="G12" i="2"/>
  <c r="G9" i="2"/>
  <c r="G6" i="2"/>
  <c r="G21" i="1"/>
  <c r="G18" i="1"/>
  <c r="G15" i="1"/>
  <c r="G12" i="1"/>
  <c r="G9" i="1"/>
  <c r="G6" i="1"/>
  <c r="G21" i="4"/>
  <c r="G18" i="4"/>
  <c r="G15" i="4"/>
  <c r="G12" i="4"/>
  <c r="G9" i="4"/>
  <c r="G6" i="4"/>
  <c r="G21" i="3"/>
  <c r="G20" i="3"/>
  <c r="G18" i="3"/>
  <c r="G17" i="3"/>
  <c r="G15" i="3"/>
  <c r="G14" i="3"/>
  <c r="G12" i="3"/>
  <c r="G11" i="3"/>
  <c r="G9" i="3"/>
  <c r="G8" i="3"/>
  <c r="G6" i="3"/>
  <c r="G5" i="3"/>
  <c r="F21" i="1"/>
  <c r="C21" i="1" l="1"/>
  <c r="F21" i="4" l="1"/>
  <c r="F18" i="4"/>
  <c r="F15" i="4"/>
  <c r="F12" i="4"/>
  <c r="F9" i="4"/>
  <c r="F6" i="4"/>
  <c r="F20" i="3"/>
  <c r="F17" i="3"/>
  <c r="F14" i="3"/>
  <c r="F11" i="3"/>
  <c r="F8" i="3"/>
  <c r="F5" i="3"/>
  <c r="F18" i="2"/>
  <c r="F15" i="2"/>
  <c r="F12" i="2"/>
  <c r="F9" i="2"/>
  <c r="F6" i="2"/>
  <c r="F21" i="2"/>
  <c r="F18" i="1"/>
  <c r="F15" i="1"/>
  <c r="F12" i="1"/>
  <c r="F9" i="1"/>
  <c r="F6" i="1"/>
  <c r="E21" i="4"/>
  <c r="E18" i="4"/>
  <c r="E15" i="4"/>
  <c r="E12" i="4"/>
  <c r="E9" i="4"/>
  <c r="E6" i="4"/>
  <c r="E20" i="3"/>
  <c r="E17" i="3"/>
  <c r="E14" i="3"/>
  <c r="E11" i="3"/>
  <c r="E8" i="3"/>
  <c r="E5" i="3"/>
  <c r="E21" i="2"/>
  <c r="E18" i="2"/>
  <c r="E17" i="2"/>
  <c r="E15" i="2"/>
  <c r="E12" i="2"/>
  <c r="E9" i="2"/>
  <c r="E15" i="1"/>
  <c r="E12" i="1"/>
  <c r="E9" i="1"/>
  <c r="E6" i="1"/>
  <c r="E6" i="2"/>
  <c r="E21" i="1"/>
  <c r="E18" i="1"/>
  <c r="E17" i="1"/>
  <c r="D21" i="4"/>
  <c r="D18" i="4"/>
  <c r="D15" i="4"/>
  <c r="D12" i="4"/>
  <c r="D9" i="4"/>
  <c r="D6" i="4"/>
  <c r="D20" i="3"/>
  <c r="D17" i="3"/>
  <c r="D14" i="3"/>
  <c r="D11" i="3"/>
  <c r="D8" i="3"/>
  <c r="D5" i="3"/>
  <c r="D21" i="2"/>
  <c r="D18" i="2"/>
  <c r="D15" i="2"/>
  <c r="D12" i="2"/>
  <c r="D9" i="2"/>
  <c r="D6" i="2"/>
  <c r="D21" i="1"/>
  <c r="D18" i="1"/>
  <c r="D15" i="1" l="1"/>
  <c r="D12" i="1"/>
  <c r="D9" i="1"/>
  <c r="D6" i="1"/>
  <c r="C5" i="3"/>
  <c r="C21" i="2"/>
  <c r="C18" i="2"/>
  <c r="C15" i="2"/>
  <c r="C9" i="2"/>
  <c r="C6" i="2"/>
  <c r="C18" i="1"/>
  <c r="C15" i="1"/>
  <c r="C12" i="1"/>
  <c r="C9" i="1"/>
  <c r="F15" i="3" l="1"/>
  <c r="C6" i="3" l="1"/>
  <c r="D6" i="3"/>
  <c r="E6" i="3"/>
  <c r="F6" i="3"/>
  <c r="C17" i="3"/>
  <c r="A1" i="4" l="1"/>
  <c r="A1" i="3"/>
  <c r="A1" i="2"/>
  <c r="C21" i="4" l="1"/>
  <c r="C18" i="4"/>
  <c r="C15" i="4"/>
  <c r="C12" i="4"/>
  <c r="C9" i="4"/>
  <c r="C6" i="4"/>
  <c r="C12" i="2"/>
  <c r="C6" i="1"/>
  <c r="D9" i="3" l="1"/>
  <c r="E9" i="3"/>
  <c r="F9" i="3"/>
  <c r="D12" i="3"/>
  <c r="E12" i="3"/>
  <c r="F12" i="3"/>
  <c r="C20" i="3" l="1"/>
  <c r="F21" i="3"/>
  <c r="E21" i="3"/>
  <c r="D21" i="3"/>
  <c r="F18" i="3"/>
  <c r="E18" i="3"/>
  <c r="D18" i="3"/>
  <c r="C18" i="3"/>
  <c r="C14" i="3"/>
  <c r="E15" i="3"/>
  <c r="D15" i="3"/>
  <c r="C11" i="3"/>
  <c r="C8" i="3"/>
  <c r="C15" i="3" l="1"/>
  <c r="C12" i="3"/>
  <c r="C9" i="3"/>
  <c r="C21" i="3"/>
</calcChain>
</file>

<file path=xl/sharedStrings.xml><?xml version="1.0" encoding="utf-8"?>
<sst xmlns="http://schemas.openxmlformats.org/spreadsheetml/2006/main" count="166" uniqueCount="43">
  <si>
    <t>県別</t>
    <rPh sb="0" eb="2">
      <t>ケンベツ</t>
    </rPh>
    <phoneticPr fontId="3"/>
  </si>
  <si>
    <t>年別</t>
    <rPh sb="0" eb="2">
      <t>ネンベツ</t>
    </rPh>
    <phoneticPr fontId="3"/>
  </si>
  <si>
    <t>1月</t>
    <rPh sb="1" eb="2">
      <t>ガツ</t>
    </rPh>
    <phoneticPr fontId="3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</si>
  <si>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</si>
  <si>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</si>
  <si>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</si>
  <si>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</si>
  <si>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</si>
  <si>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</si>
  <si>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</si>
  <si>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</si>
  <si>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</si>
  <si>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</si>
  <si>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</si>
  <si>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計</t>
    <rPh sb="0" eb="1">
      <t>ケイ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</si>
  <si>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</si>
  <si>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</si>
  <si>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</si>
  <si>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</si>
  <si>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四国</t>
    <rPh sb="0" eb="2">
      <t>シコク</t>
    </rPh>
    <phoneticPr fontId="3"/>
  </si>
  <si>
    <t>全国</t>
    <rPh sb="0" eb="2">
      <t>ゼンコク</t>
    </rPh>
    <phoneticPr fontId="3"/>
  </si>
  <si>
    <t>県別</t>
  </si>
  <si>
    <t>年別</t>
  </si>
  <si>
    <t>1月</t>
  </si>
  <si>
    <t>計</t>
  </si>
  <si>
    <t>１．都道府県別延べ宿泊者数</t>
    <rPh sb="2" eb="7">
      <t>トドウフケンベツ</t>
    </rPh>
    <rPh sb="7" eb="8">
      <t>ノ</t>
    </rPh>
    <rPh sb="9" eb="13">
      <t>シュクハクシャスウ</t>
    </rPh>
    <phoneticPr fontId="3"/>
  </si>
  <si>
    <t>２．都道府県別外国人延べ宿泊者数</t>
    <rPh sb="2" eb="7">
      <t>トドウフケンベツ</t>
    </rPh>
    <rPh sb="7" eb="10">
      <t>ガイコクジン</t>
    </rPh>
    <rPh sb="10" eb="11">
      <t>ノ</t>
    </rPh>
    <rPh sb="12" eb="16">
      <t>シュクハクシャスウ</t>
    </rPh>
    <phoneticPr fontId="3"/>
  </si>
  <si>
    <t>３．都道府県別日本人延べ宿泊者数</t>
    <rPh sb="2" eb="7">
      <t>トドウフケンベツ</t>
    </rPh>
    <rPh sb="7" eb="10">
      <t>ニホンジン</t>
    </rPh>
    <rPh sb="10" eb="11">
      <t>ノ</t>
    </rPh>
    <rPh sb="12" eb="16">
      <t>シュクハクシャスウ</t>
    </rPh>
    <phoneticPr fontId="3"/>
  </si>
  <si>
    <t>４．都道府県別客室稼働率</t>
    <rPh sb="2" eb="7">
      <t>トドウフケンベツ</t>
    </rPh>
    <rPh sb="7" eb="9">
      <t>キャクシツ</t>
    </rPh>
    <rPh sb="9" eb="12">
      <t>カドウリツ</t>
    </rPh>
    <phoneticPr fontId="3"/>
  </si>
  <si>
    <t>宿泊旅行統計調査</t>
    <rPh sb="0" eb="2">
      <t>シュクハク</t>
    </rPh>
    <rPh sb="2" eb="4">
      <t>リョコウ</t>
    </rPh>
    <rPh sb="4" eb="6">
      <t>トウケイ</t>
    </rPh>
    <rPh sb="6" eb="8">
      <t>チョウサ</t>
    </rPh>
    <phoneticPr fontId="3"/>
  </si>
  <si>
    <t>2025年（人泊）</t>
    <phoneticPr fontId="3"/>
  </si>
  <si>
    <t xml:space="preserve"> </t>
    <phoneticPr fontId="3"/>
  </si>
  <si>
    <t>2026年（人泊）</t>
  </si>
  <si>
    <t>2026年（人泊）</t>
    <phoneticPr fontId="3"/>
  </si>
  <si>
    <t>対2025年比（％）</t>
  </si>
  <si>
    <t>対2025年比（％）</t>
    <phoneticPr fontId="3"/>
  </si>
  <si>
    <t>2025年（人泊）</t>
  </si>
  <si>
    <t>2025年（％）</t>
  </si>
  <si>
    <t>2026年（％）</t>
  </si>
  <si>
    <t>2026年（％）</t>
    <phoneticPr fontId="3"/>
  </si>
  <si>
    <t>対2025年差（ポイント）</t>
  </si>
  <si>
    <t>対2025年差（ポイント）</t>
    <phoneticPr fontId="3"/>
  </si>
  <si>
    <t>観光庁「宿泊旅行統計調査」（2025年確定値･2026年第2次速報値）による。</t>
    <rPh sb="0" eb="3">
      <t>カンコウチョウ</t>
    </rPh>
    <rPh sb="4" eb="6">
      <t>シュクハク</t>
    </rPh>
    <rPh sb="6" eb="8">
      <t>リョコウ</t>
    </rPh>
    <rPh sb="8" eb="10">
      <t>トウケイ</t>
    </rPh>
    <rPh sb="10" eb="12">
      <t>チョウサ</t>
    </rPh>
    <rPh sb="18" eb="19">
      <t>ネン</t>
    </rPh>
    <rPh sb="19" eb="22">
      <t>カクテイチ</t>
    </rPh>
    <rPh sb="27" eb="28">
      <t>ネン</t>
    </rPh>
    <rPh sb="28" eb="29">
      <t>ダイ</t>
    </rPh>
    <rPh sb="30" eb="31">
      <t>ジ</t>
    </rPh>
    <rPh sb="31" eb="34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</si>
</sst>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+0.0;\-0.0"/>
    <numFmt numFmtId="177" formatCode="0.0"/>
    <numFmt numFmtId="178" formatCode="0.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rgb="FFFF000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</cellStyleXfs>
  <cellXfs count="4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38" fontId="2" fillId="0" borderId="1" xfId="1" applyFont="1" applyFill="1" applyBorder="1">
      <alignment vertical="center"/>
    </xf>
    <xf numFmtId="38" fontId="2" fillId="0" borderId="1" xfId="1" applyFont="1" applyBorder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2" applyNumberFormat="1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shrinkToFit="1"/>
    </xf>
    <xf numFmtId="0" fontId="5" fillId="0" borderId="1" xfId="0" applyFont="1" applyBorder="1" applyAlignment="1">
      <alignment horizontal="center" vertical="center"/>
    </xf>
    <xf numFmtId="38" fontId="5" fillId="0" borderId="1" xfId="1" applyFont="1" applyBorder="1">
      <alignment vertical="center"/>
    </xf>
    <xf numFmtId="176" fontId="5" fillId="2" borderId="1" xfId="2" applyNumberFormat="1" applyFont="1" applyFill="1" applyBorder="1">
      <alignment vertical="center"/>
    </xf>
    <xf numFmtId="38" fontId="6" fillId="0" borderId="1" xfId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 readingOrder="1"/>
    </xf>
    <xf numFmtId="0" fontId="8" fillId="0" borderId="0" xfId="0" applyFont="1">
      <alignment vertical="center"/>
    </xf>
    <xf numFmtId="177" fontId="7" fillId="0" borderId="2" xfId="0" applyNumberFormat="1" applyFont="1" applyBorder="1" applyAlignment="1">
      <alignment horizontal="right" vertical="center" wrapText="1" readingOrder="1"/>
    </xf>
    <xf numFmtId="0" fontId="7" fillId="0" borderId="2" xfId="0" applyFont="1" applyBorder="1" applyAlignment="1">
      <alignment horizontal="center" vertical="center" readingOrder="1"/>
    </xf>
    <xf numFmtId="0" fontId="7" fillId="3" borderId="2" xfId="0" applyFont="1" applyFill="1" applyBorder="1" applyAlignment="1">
      <alignment horizontal="center" vertical="center" readingOrder="1"/>
    </xf>
    <xf numFmtId="176" fontId="7" fillId="3" borderId="2" xfId="0" applyNumberFormat="1" applyFont="1" applyFill="1" applyBorder="1" applyAlignment="1">
      <alignment horizontal="right" vertical="center" wrapText="1" readingOrder="1"/>
    </xf>
    <xf numFmtId="176" fontId="7" fillId="2" borderId="2" xfId="0" applyNumberFormat="1" applyFont="1" applyFill="1" applyBorder="1" applyAlignment="1">
      <alignment horizontal="right" vertical="center" wrapText="1" readingOrder="1"/>
    </xf>
    <xf numFmtId="0" fontId="9" fillId="0" borderId="0" xfId="0" applyFont="1">
      <alignment vertical="center"/>
    </xf>
    <xf numFmtId="38" fontId="0" fillId="0" borderId="0" xfId="0" applyNumberFormat="1">
      <alignment vertical="center"/>
    </xf>
    <xf numFmtId="0" fontId="11" fillId="0" borderId="0" xfId="0" applyFont="1">
      <alignment vertical="center"/>
    </xf>
    <xf numFmtId="177" fontId="12" fillId="0" borderId="2" xfId="0" applyNumberFormat="1" applyFont="1" applyBorder="1" applyAlignment="1">
      <alignment horizontal="right" vertical="center" wrapText="1" readingOrder="1"/>
    </xf>
    <xf numFmtId="38" fontId="5" fillId="0" borderId="1" xfId="1" applyFont="1" applyFill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38" fontId="6" fillId="0" borderId="1" xfId="1" applyFont="1" applyFill="1" applyBorder="1">
      <alignment vertical="center"/>
    </xf>
    <xf numFmtId="0" fontId="14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2" fillId="4" borderId="1" xfId="2" applyNumberFormat="1" applyFont="1" applyFill="1" applyBorder="1">
      <alignment vertical="center"/>
    </xf>
    <xf numFmtId="176" fontId="5" fillId="4" borderId="1" xfId="2" applyNumberFormat="1" applyFont="1" applyFill="1" applyBorder="1">
      <alignment vertical="center"/>
    </xf>
    <xf numFmtId="176" fontId="7" fillId="4" borderId="2" xfId="0" applyNumberFormat="1" applyFont="1" applyFill="1" applyBorder="1" applyAlignment="1">
      <alignment horizontal="right" vertical="center" wrapText="1" readingOrder="1"/>
    </xf>
    <xf numFmtId="176" fontId="7" fillId="4" borderId="2" xfId="1" applyNumberFormat="1" applyFont="1" applyFill="1" applyBorder="1" applyAlignment="1">
      <alignment horizontal="right" vertical="center" wrapText="1" readingOrder="1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 2" xfId="3" xr:uid="{D81D5365-96EE-45BE-91FE-6C013736AA0C}"/>
    <cellStyle name="標準 2 2" xfId="4" xr:uid="{2B0ADF26-E834-43CF-A8CF-BB90C37B6C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J5" sqref="J5"/>
    </sheetView>
  </sheetViews>
  <sheetFormatPr defaultRowHeight="13.2" x14ac:dyDescent="0.2"/>
  <cols>
    <col min="1" max="1" width="7.109375" style="8" customWidth="1"/>
    <col min="2" max="2" width="15.44140625" style="9" customWidth="1"/>
    <col min="3" max="14" width="11.109375" style="8" customWidth="1"/>
    <col min="15" max="15" width="12.6640625" style="8" bestFit="1" customWidth="1"/>
    <col min="17" max="17" width="10.21875" bestFit="1" customWidth="1"/>
  </cols>
  <sheetData>
    <row r="1" spans="1:16" ht="22.5" customHeight="1" x14ac:dyDescent="0.2">
      <c r="A1" s="24" t="s">
        <v>29</v>
      </c>
      <c r="C1" s="8" t="s">
        <v>31</v>
      </c>
    </row>
    <row r="2" spans="1:16" ht="22.5" customHeight="1" x14ac:dyDescent="0.2">
      <c r="A2" s="8" t="s">
        <v>25</v>
      </c>
      <c r="L2" s="29"/>
      <c r="P2" s="8"/>
    </row>
    <row r="3" spans="1:16" ht="22.5" customHeight="1" x14ac:dyDescent="0.2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6" ht="22.5" customHeight="1" x14ac:dyDescent="0.2">
      <c r="A4" s="43" t="s">
        <v>15</v>
      </c>
      <c r="B4" s="2" t="s">
        <v>30</v>
      </c>
      <c r="C4" s="3">
        <v>170870</v>
      </c>
      <c r="D4" s="3">
        <v>180530</v>
      </c>
      <c r="E4" s="3">
        <v>242740</v>
      </c>
      <c r="F4" s="3">
        <v>236510</v>
      </c>
      <c r="G4" s="3">
        <v>239540</v>
      </c>
      <c r="H4" s="3">
        <v>178740</v>
      </c>
      <c r="I4" s="3">
        <v>231180</v>
      </c>
      <c r="J4" s="3">
        <v>285230</v>
      </c>
      <c r="K4" s="3">
        <v>211960</v>
      </c>
      <c r="L4" s="3">
        <v>235120</v>
      </c>
      <c r="M4" s="3">
        <v>243480</v>
      </c>
      <c r="N4" s="3">
        <v>207300</v>
      </c>
      <c r="O4" s="3">
        <v>2663200</v>
      </c>
    </row>
    <row r="5" spans="1:16" ht="22.5" customHeight="1" x14ac:dyDescent="0.2">
      <c r="A5" s="41"/>
      <c r="B5" s="2" t="s">
        <v>33</v>
      </c>
      <c r="C5" s="4">
        <v>158490</v>
      </c>
      <c r="D5" s="4">
        <v>161460</v>
      </c>
      <c r="E5" s="4">
        <v>233740</v>
      </c>
      <c r="F5" s="4">
        <v>209100</v>
      </c>
      <c r="G5" s="4">
        <v>240090</v>
      </c>
      <c r="H5" s="4">
        <v>171760</v>
      </c>
      <c r="I5" s="4">
        <v>205880</v>
      </c>
      <c r="J5" s="4">
        <v>277170</v>
      </c>
      <c r="K5" s="4"/>
      <c r="L5" s="4"/>
      <c r="M5" s="4"/>
      <c r="N5" s="4"/>
      <c r="O5" s="4"/>
    </row>
    <row r="6" spans="1:16" ht="22.5" customHeight="1" x14ac:dyDescent="0.2">
      <c r="A6" s="42"/>
      <c r="B6" s="5" t="s">
        <v>35</v>
      </c>
      <c r="C6" s="36">
        <f t="shared" ref="C6:F6" si="0">C5/C4*100-100</f>
        <v>-7.2452741850529634</v>
      </c>
      <c r="D6" s="36">
        <f t="shared" si="0"/>
        <v>-10.56334127291862</v>
      </c>
      <c r="E6" s="36">
        <f t="shared" si="0"/>
        <v>-3.7076707588366133</v>
      </c>
      <c r="F6" s="36">
        <f t="shared" si="0"/>
        <v>-11.589361972009641</v>
      </c>
      <c r="G6" s="36">
        <f>G5/G4*100-100</f>
        <v>0.22960674626366995</v>
      </c>
      <c r="H6" s="36">
        <f>H5/H4*100-100</f>
        <v>-3.9051135727872861</v>
      </c>
      <c r="I6" s="36">
        <f>I5/I4*100-100</f>
        <v>-10.943853274504704</v>
      </c>
      <c r="J6" s="36">
        <f>J5/J4*100-100</f>
        <v>-2.8257897135645038</v>
      </c>
      <c r="K6" s="6"/>
      <c r="L6" s="6"/>
      <c r="M6" s="6"/>
      <c r="N6" s="6"/>
      <c r="O6" s="6"/>
    </row>
    <row r="7" spans="1:16" ht="22.5" customHeight="1" x14ac:dyDescent="0.2">
      <c r="A7" s="40" t="s">
        <v>16</v>
      </c>
      <c r="B7" s="2" t="s">
        <v>30</v>
      </c>
      <c r="C7" s="3">
        <v>319460</v>
      </c>
      <c r="D7" s="3">
        <v>311350</v>
      </c>
      <c r="E7" s="3">
        <v>452850</v>
      </c>
      <c r="F7" s="3">
        <v>392290</v>
      </c>
      <c r="G7" s="3">
        <v>431350</v>
      </c>
      <c r="H7" s="3">
        <v>351240</v>
      </c>
      <c r="I7" s="3">
        <v>366110</v>
      </c>
      <c r="J7" s="3">
        <v>588670</v>
      </c>
      <c r="K7" s="3">
        <v>391050</v>
      </c>
      <c r="L7" s="3">
        <v>471780</v>
      </c>
      <c r="M7" s="3">
        <v>466520</v>
      </c>
      <c r="N7" s="3">
        <v>389030</v>
      </c>
      <c r="O7" s="3">
        <v>4931700</v>
      </c>
    </row>
    <row r="8" spans="1:16" ht="22.5" customHeight="1" x14ac:dyDescent="0.2">
      <c r="A8" s="41"/>
      <c r="B8" s="2" t="s">
        <v>33</v>
      </c>
      <c r="C8" s="4">
        <v>326510</v>
      </c>
      <c r="D8" s="4">
        <v>336620</v>
      </c>
      <c r="E8" s="4">
        <v>468550</v>
      </c>
      <c r="F8" s="4">
        <v>404080</v>
      </c>
      <c r="G8" s="4">
        <v>453410</v>
      </c>
      <c r="H8" s="4">
        <v>329890</v>
      </c>
      <c r="I8" s="4">
        <v>418320</v>
      </c>
      <c r="J8" s="4">
        <v>567820</v>
      </c>
      <c r="K8" s="4"/>
      <c r="L8" s="4"/>
      <c r="M8" s="4"/>
      <c r="N8" s="4"/>
      <c r="O8" s="4"/>
    </row>
    <row r="9" spans="1:16" ht="22.5" customHeight="1" x14ac:dyDescent="0.2">
      <c r="A9" s="42"/>
      <c r="B9" s="5" t="s">
        <v>35</v>
      </c>
      <c r="C9" s="36">
        <f t="shared" ref="C9:F9" si="1">C8/C7*100-100</f>
        <v>2.2068490577850071</v>
      </c>
      <c r="D9" s="36">
        <f t="shared" si="1"/>
        <v>8.1162678657459537</v>
      </c>
      <c r="E9" s="36">
        <f t="shared" si="1"/>
        <v>3.4669316550734095</v>
      </c>
      <c r="F9" s="36">
        <f t="shared" si="1"/>
        <v>3.005429656631577</v>
      </c>
      <c r="G9" s="36">
        <f>G8/G7*100-100</f>
        <v>5.1141764228584776</v>
      </c>
      <c r="H9" s="36">
        <f>H8/H7*100-100</f>
        <v>-6.0784648673271846</v>
      </c>
      <c r="I9" s="36">
        <f>I8/I7*100-100</f>
        <v>14.260741307257391</v>
      </c>
      <c r="J9" s="36">
        <f>J8/J7*100-100</f>
        <v>-3.5418825487964369</v>
      </c>
      <c r="K9" s="6"/>
      <c r="L9" s="6"/>
      <c r="M9" s="6"/>
      <c r="N9" s="6"/>
      <c r="O9" s="6"/>
    </row>
    <row r="10" spans="1:16" ht="22.5" customHeight="1" x14ac:dyDescent="0.2">
      <c r="A10" s="40" t="s">
        <v>17</v>
      </c>
      <c r="B10" s="2" t="s">
        <v>36</v>
      </c>
      <c r="C10" s="3">
        <v>327190</v>
      </c>
      <c r="D10" s="3">
        <v>319640</v>
      </c>
      <c r="E10" s="3">
        <v>394350</v>
      </c>
      <c r="F10" s="3">
        <v>358150</v>
      </c>
      <c r="G10" s="3">
        <v>371920</v>
      </c>
      <c r="H10" s="3">
        <v>289930</v>
      </c>
      <c r="I10" s="3">
        <v>328010</v>
      </c>
      <c r="J10" s="3">
        <v>424110</v>
      </c>
      <c r="K10" s="3">
        <v>349390</v>
      </c>
      <c r="L10" s="3">
        <v>410570</v>
      </c>
      <c r="M10" s="3">
        <v>420500</v>
      </c>
      <c r="N10" s="3">
        <v>369540</v>
      </c>
      <c r="O10" s="3">
        <v>4363300</v>
      </c>
    </row>
    <row r="11" spans="1:16" ht="22.5" customHeight="1" x14ac:dyDescent="0.2">
      <c r="A11" s="41"/>
      <c r="B11" s="2" t="s">
        <v>32</v>
      </c>
      <c r="C11" s="4">
        <v>356080</v>
      </c>
      <c r="D11" s="4">
        <v>383970</v>
      </c>
      <c r="E11" s="4">
        <v>486660</v>
      </c>
      <c r="F11" s="4">
        <v>455580</v>
      </c>
      <c r="G11" s="4">
        <v>499690</v>
      </c>
      <c r="H11" s="4">
        <v>336060</v>
      </c>
      <c r="I11" s="4">
        <v>447960</v>
      </c>
      <c r="J11" s="4">
        <v>540660</v>
      </c>
      <c r="K11" s="4"/>
      <c r="L11" s="4"/>
      <c r="M11" s="4"/>
      <c r="N11" s="4"/>
      <c r="O11" s="4"/>
    </row>
    <row r="12" spans="1:16" ht="22.5" customHeight="1" x14ac:dyDescent="0.2">
      <c r="A12" s="42"/>
      <c r="B12" s="5" t="s">
        <v>34</v>
      </c>
      <c r="C12" s="36">
        <f t="shared" ref="C12:F12" si="2">C11/C10*100-100</f>
        <v>8.8297319600232385</v>
      </c>
      <c r="D12" s="36">
        <f t="shared" si="2"/>
        <v>20.125766487298208</v>
      </c>
      <c r="E12" s="36">
        <f t="shared" si="2"/>
        <v>23.408139977177626</v>
      </c>
      <c r="F12" s="36">
        <f t="shared" si="2"/>
        <v>27.203685606589417</v>
      </c>
      <c r="G12" s="36">
        <f>G11/G10*100-100</f>
        <v>34.354162185416214</v>
      </c>
      <c r="H12" s="36">
        <f>H11/H10*100-100</f>
        <v>15.91073707446624</v>
      </c>
      <c r="I12" s="36">
        <f>I11/I10*100-100</f>
        <v>36.569007042468229</v>
      </c>
      <c r="J12" s="36">
        <f>J11/J10*100-100</f>
        <v>27.481078022211221</v>
      </c>
      <c r="K12" s="6"/>
      <c r="L12" s="6"/>
      <c r="M12" s="6"/>
      <c r="N12" s="6"/>
      <c r="O12" s="6"/>
    </row>
    <row r="13" spans="1:16" ht="22.5" customHeight="1" x14ac:dyDescent="0.2">
      <c r="A13" s="40" t="s">
        <v>18</v>
      </c>
      <c r="B13" s="2" t="s">
        <v>30</v>
      </c>
      <c r="C13" s="3">
        <v>171990</v>
      </c>
      <c r="D13" s="3">
        <v>178430</v>
      </c>
      <c r="E13" s="3">
        <v>232060</v>
      </c>
      <c r="F13" s="3">
        <v>227010</v>
      </c>
      <c r="G13" s="3">
        <v>252890</v>
      </c>
      <c r="H13" s="3">
        <v>184400</v>
      </c>
      <c r="I13" s="3">
        <v>238000</v>
      </c>
      <c r="J13" s="3">
        <v>348170</v>
      </c>
      <c r="K13" s="3">
        <v>258150</v>
      </c>
      <c r="L13" s="3">
        <v>260460</v>
      </c>
      <c r="M13" s="3">
        <v>260380</v>
      </c>
      <c r="N13" s="3">
        <v>201300</v>
      </c>
      <c r="O13" s="3">
        <v>2813230</v>
      </c>
    </row>
    <row r="14" spans="1:16" ht="22.5" customHeight="1" x14ac:dyDescent="0.2">
      <c r="A14" s="41"/>
      <c r="B14" s="2" t="s">
        <v>33</v>
      </c>
      <c r="C14" s="4">
        <v>213900</v>
      </c>
      <c r="D14" s="4">
        <v>216070</v>
      </c>
      <c r="E14" s="4">
        <v>304360</v>
      </c>
      <c r="F14" s="4">
        <v>259990</v>
      </c>
      <c r="G14" s="4">
        <v>317200</v>
      </c>
      <c r="H14" s="4">
        <v>240690</v>
      </c>
      <c r="I14" s="4">
        <v>304580</v>
      </c>
      <c r="J14" s="4">
        <v>450140</v>
      </c>
      <c r="K14" s="4"/>
      <c r="L14" s="4"/>
      <c r="M14" s="4"/>
      <c r="N14" s="4"/>
      <c r="O14" s="4"/>
    </row>
    <row r="15" spans="1:16" ht="22.5" customHeight="1" x14ac:dyDescent="0.2">
      <c r="A15" s="42"/>
      <c r="B15" s="5" t="s">
        <v>35</v>
      </c>
      <c r="C15" s="36">
        <f t="shared" ref="C15:F15" si="3">C14/C13*100-100</f>
        <v>24.367695796267228</v>
      </c>
      <c r="D15" s="36">
        <f t="shared" si="3"/>
        <v>21.095107325001393</v>
      </c>
      <c r="E15" s="36">
        <f t="shared" si="3"/>
        <v>31.155735585624399</v>
      </c>
      <c r="F15" s="36">
        <f t="shared" si="3"/>
        <v>14.527994361481859</v>
      </c>
      <c r="G15" s="36">
        <f>G14/G13*100-100</f>
        <v>25.430028866305491</v>
      </c>
      <c r="H15" s="36">
        <f>H14/H13*100-100</f>
        <v>30.526030368763543</v>
      </c>
      <c r="I15" s="36">
        <f>I14/I13*100-100</f>
        <v>27.974789915966383</v>
      </c>
      <c r="J15" s="36">
        <f>J14/J13*100-100</f>
        <v>29.287417066375639</v>
      </c>
      <c r="K15" s="6"/>
      <c r="L15" s="6"/>
      <c r="M15" s="6"/>
      <c r="N15" s="6"/>
      <c r="O15" s="6"/>
    </row>
    <row r="16" spans="1:16" ht="22.5" customHeight="1" x14ac:dyDescent="0.2">
      <c r="A16" s="40" t="s">
        <v>19</v>
      </c>
      <c r="B16" s="2" t="s">
        <v>36</v>
      </c>
      <c r="C16" s="3">
        <v>989510</v>
      </c>
      <c r="D16" s="3">
        <v>989940</v>
      </c>
      <c r="E16" s="3">
        <v>1321990</v>
      </c>
      <c r="F16" s="3">
        <v>1213960</v>
      </c>
      <c r="G16" s="3">
        <v>1295700</v>
      </c>
      <c r="H16" s="3">
        <v>1004310</v>
      </c>
      <c r="I16" s="3">
        <v>1163300</v>
      </c>
      <c r="J16" s="3">
        <v>1646180</v>
      </c>
      <c r="K16" s="3">
        <v>1210560</v>
      </c>
      <c r="L16" s="3">
        <v>1377930</v>
      </c>
      <c r="M16" s="3">
        <v>1390880</v>
      </c>
      <c r="N16" s="3">
        <v>1167180</v>
      </c>
      <c r="O16" s="3">
        <v>14771430</v>
      </c>
    </row>
    <row r="17" spans="1:17" ht="22.5" customHeight="1" x14ac:dyDescent="0.2">
      <c r="A17" s="41"/>
      <c r="B17" s="2" t="s">
        <v>32</v>
      </c>
      <c r="C17" s="4">
        <v>1054990</v>
      </c>
      <c r="D17" s="4">
        <v>1098120</v>
      </c>
      <c r="E17" s="4">
        <f>E5+E8+E11+E14</f>
        <v>1493310</v>
      </c>
      <c r="F17" s="4">
        <v>1328760</v>
      </c>
      <c r="G17" s="4">
        <v>1510380</v>
      </c>
      <c r="H17" s="4">
        <v>1078410</v>
      </c>
      <c r="I17" s="4">
        <v>1376740</v>
      </c>
      <c r="J17" s="4">
        <v>1835800</v>
      </c>
      <c r="K17" s="4"/>
      <c r="L17" s="4"/>
      <c r="M17" s="4"/>
      <c r="N17" s="4"/>
      <c r="O17" s="4"/>
      <c r="Q17" s="25"/>
    </row>
    <row r="18" spans="1:17" ht="22.5" customHeight="1" x14ac:dyDescent="0.2">
      <c r="A18" s="42"/>
      <c r="B18" s="5" t="s">
        <v>34</v>
      </c>
      <c r="C18" s="36">
        <f t="shared" ref="C18:F18" si="4">C17/C16*100-100</f>
        <v>6.6174167011955376</v>
      </c>
      <c r="D18" s="36">
        <f t="shared" si="4"/>
        <v>10.927935026365247</v>
      </c>
      <c r="E18" s="36">
        <f t="shared" si="4"/>
        <v>12.959250826405651</v>
      </c>
      <c r="F18" s="36">
        <f t="shared" si="4"/>
        <v>9.4566542554944277</v>
      </c>
      <c r="G18" s="36">
        <f>G17/G16*100-100</f>
        <v>16.568650150497803</v>
      </c>
      <c r="H18" s="36">
        <f>H17/H16*100-100</f>
        <v>7.3781999581802609</v>
      </c>
      <c r="I18" s="36">
        <f>I17/I16*100-100</f>
        <v>18.347803661996039</v>
      </c>
      <c r="J18" s="36">
        <f>J17/J16*100-100</f>
        <v>11.518788953820376</v>
      </c>
      <c r="K18" s="6"/>
      <c r="L18" s="6"/>
      <c r="M18" s="6"/>
      <c r="N18" s="6"/>
      <c r="O18" s="6"/>
    </row>
    <row r="19" spans="1:17" ht="22.5" customHeight="1" x14ac:dyDescent="0.2">
      <c r="A19" s="40" t="s">
        <v>20</v>
      </c>
      <c r="B19" s="2" t="s">
        <v>36</v>
      </c>
      <c r="C19" s="7">
        <v>48637800</v>
      </c>
      <c r="D19" s="3">
        <v>47966040</v>
      </c>
      <c r="E19" s="3">
        <v>55619590</v>
      </c>
      <c r="F19" s="3">
        <v>52918030</v>
      </c>
      <c r="G19" s="3">
        <v>56072590</v>
      </c>
      <c r="H19" s="3">
        <v>50043220</v>
      </c>
      <c r="I19" s="3">
        <v>56650380</v>
      </c>
      <c r="J19" s="3">
        <v>67204490</v>
      </c>
      <c r="K19" s="3">
        <v>54238770</v>
      </c>
      <c r="L19" s="3">
        <v>59728380</v>
      </c>
      <c r="M19" s="3">
        <v>57039500</v>
      </c>
      <c r="N19" s="3">
        <v>54986680</v>
      </c>
      <c r="O19" s="3">
        <v>661105480</v>
      </c>
    </row>
    <row r="20" spans="1:17" ht="22.5" customHeight="1" x14ac:dyDescent="0.2">
      <c r="A20" s="41"/>
      <c r="B20" s="2" t="s">
        <v>32</v>
      </c>
      <c r="C20" s="4">
        <v>45462800</v>
      </c>
      <c r="D20" s="4">
        <v>47653070</v>
      </c>
      <c r="E20" s="4">
        <v>54414700</v>
      </c>
      <c r="F20" s="4">
        <v>49105170</v>
      </c>
      <c r="G20" s="4">
        <v>54291520</v>
      </c>
      <c r="H20" s="4">
        <v>45815140</v>
      </c>
      <c r="I20" s="4">
        <v>53974770</v>
      </c>
      <c r="J20" s="4">
        <v>62399240</v>
      </c>
      <c r="K20" s="4"/>
      <c r="L20" s="4"/>
      <c r="M20" s="4"/>
      <c r="N20" s="4"/>
      <c r="O20" s="4"/>
    </row>
    <row r="21" spans="1:17" ht="22.5" customHeight="1" x14ac:dyDescent="0.2">
      <c r="A21" s="42"/>
      <c r="B21" s="5" t="s">
        <v>34</v>
      </c>
      <c r="C21" s="6">
        <f t="shared" ref="C21:E21" si="5">C20/C19*100-100</f>
        <v>-6.5278445982342959</v>
      </c>
      <c r="D21" s="6">
        <f t="shared" si="5"/>
        <v>-0.65248246467709237</v>
      </c>
      <c r="E21" s="6">
        <f t="shared" si="5"/>
        <v>-2.1663050734462388</v>
      </c>
      <c r="F21" s="6">
        <f>F20/F19*100-100</f>
        <v>-7.2052190907333511</v>
      </c>
      <c r="G21" s="6">
        <f>G20/G19*100-100</f>
        <v>-3.1763647800110562</v>
      </c>
      <c r="H21" s="6">
        <f>H20/H19*100-100</f>
        <v>-8.4488568081750088</v>
      </c>
      <c r="I21" s="6">
        <f>I20/I19*100-100</f>
        <v>-4.7230221580155387</v>
      </c>
      <c r="J21" s="6">
        <f>J20/J19*100-100</f>
        <v>-7.1501918993805305</v>
      </c>
      <c r="K21" s="6"/>
      <c r="L21" s="6"/>
      <c r="M21" s="6"/>
      <c r="N21" s="6"/>
      <c r="O21" s="6"/>
    </row>
    <row r="22" spans="1:17" ht="22.5" customHeight="1" x14ac:dyDescent="0.2">
      <c r="O22" s="30" t="s">
        <v>42</v>
      </c>
    </row>
  </sheetData>
  <mergeCells count="6">
    <mergeCell ref="A19:A21"/>
    <mergeCell ref="A4:A6"/>
    <mergeCell ref="A7:A9"/>
    <mergeCell ref="A10:A12"/>
    <mergeCell ref="A13:A15"/>
    <mergeCell ref="A16:A18"/>
  </mergeCells>
  <phoneticPr fontId="3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3"/>
  <sheetViews>
    <sheetView view="pageBreakPreview" zoomScaleNormal="100" zoomScaleSheetLayoutView="100" workbookViewId="0">
      <selection activeCell="J5" sqref="J5"/>
    </sheetView>
  </sheetViews>
  <sheetFormatPr defaultRowHeight="13.2" x14ac:dyDescent="0.2"/>
  <cols>
    <col min="1" max="1" width="7.109375" style="15" customWidth="1"/>
    <col min="2" max="2" width="15.44140625" style="15" customWidth="1"/>
    <col min="3" max="14" width="11.109375" style="15" customWidth="1"/>
    <col min="15" max="15" width="12.6640625" style="15" bestFit="1" customWidth="1"/>
  </cols>
  <sheetData>
    <row r="1" spans="1:16" ht="22.5" customHeight="1" x14ac:dyDescent="0.2">
      <c r="A1" s="24" t="str">
        <f>全体!A1</f>
        <v>宿泊旅行統計調査</v>
      </c>
    </row>
    <row r="2" spans="1:16" ht="22.5" customHeight="1" x14ac:dyDescent="0.2">
      <c r="A2" s="8" t="s">
        <v>26</v>
      </c>
      <c r="L2" s="29"/>
      <c r="P2" s="15"/>
    </row>
    <row r="3" spans="1:16" ht="22.5" customHeight="1" x14ac:dyDescent="0.2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10" t="s">
        <v>14</v>
      </c>
    </row>
    <row r="4" spans="1:16" ht="22.5" customHeight="1" x14ac:dyDescent="0.2">
      <c r="A4" s="43" t="s">
        <v>15</v>
      </c>
      <c r="B4" s="2" t="s">
        <v>36</v>
      </c>
      <c r="C4" s="28">
        <v>14100</v>
      </c>
      <c r="D4" s="3">
        <v>13100</v>
      </c>
      <c r="E4" s="28">
        <v>25170</v>
      </c>
      <c r="F4" s="28">
        <v>26590</v>
      </c>
      <c r="G4" s="28">
        <v>20190</v>
      </c>
      <c r="H4" s="28">
        <v>15710</v>
      </c>
      <c r="I4" s="28">
        <v>16420</v>
      </c>
      <c r="J4" s="28">
        <v>14260</v>
      </c>
      <c r="K4" s="28">
        <v>14600</v>
      </c>
      <c r="L4" s="28">
        <v>26020</v>
      </c>
      <c r="M4" s="28">
        <v>23340</v>
      </c>
      <c r="N4" s="28">
        <v>20580</v>
      </c>
      <c r="O4" s="28">
        <v>230080</v>
      </c>
    </row>
    <row r="5" spans="1:16" ht="22.5" customHeight="1" x14ac:dyDescent="0.2">
      <c r="A5" s="41"/>
      <c r="B5" s="2" t="s">
        <v>32</v>
      </c>
      <c r="C5" s="28">
        <v>12460</v>
      </c>
      <c r="D5" s="3">
        <v>14150</v>
      </c>
      <c r="E5" s="28">
        <v>23770</v>
      </c>
      <c r="F5" s="28">
        <v>25350</v>
      </c>
      <c r="G5" s="11">
        <v>21600</v>
      </c>
      <c r="H5" s="28">
        <v>14940</v>
      </c>
      <c r="I5" s="28">
        <v>16350</v>
      </c>
      <c r="J5" s="28">
        <v>21470</v>
      </c>
      <c r="K5" s="28"/>
      <c r="L5" s="28"/>
      <c r="M5" s="28"/>
      <c r="N5" s="28"/>
      <c r="O5" s="4"/>
    </row>
    <row r="6" spans="1:16" ht="22.5" customHeight="1" x14ac:dyDescent="0.2">
      <c r="A6" s="42"/>
      <c r="B6" s="5" t="s">
        <v>34</v>
      </c>
      <c r="C6" s="37">
        <f t="shared" ref="C6:F6" si="0">C5/C4*100-100</f>
        <v>-11.631205673758856</v>
      </c>
      <c r="D6" s="37">
        <f t="shared" si="0"/>
        <v>8.0152671755725322</v>
      </c>
      <c r="E6" s="37">
        <f t="shared" si="0"/>
        <v>-5.5621771950735024</v>
      </c>
      <c r="F6" s="37">
        <f t="shared" si="0"/>
        <v>-4.6634072959759294</v>
      </c>
      <c r="G6" s="37">
        <f>G5/G4*100-100</f>
        <v>6.9836552748885623</v>
      </c>
      <c r="H6" s="37">
        <f>H5/H4*100-100</f>
        <v>-4.9013367281986007</v>
      </c>
      <c r="I6" s="37">
        <f>I5/I4*100-100</f>
        <v>-0.42630937880633724</v>
      </c>
      <c r="J6" s="37">
        <f>J5/J4*100-100</f>
        <v>50.561009817671817</v>
      </c>
      <c r="K6" s="12"/>
      <c r="L6" s="12"/>
      <c r="M6" s="12"/>
      <c r="N6" s="6"/>
      <c r="O6" s="6"/>
    </row>
    <row r="7" spans="1:16" ht="22.5" customHeight="1" x14ac:dyDescent="0.2">
      <c r="A7" s="40" t="s">
        <v>16</v>
      </c>
      <c r="B7" s="2" t="s">
        <v>36</v>
      </c>
      <c r="C7" s="28">
        <v>75510</v>
      </c>
      <c r="D7" s="3">
        <v>69440</v>
      </c>
      <c r="E7" s="28">
        <v>98320</v>
      </c>
      <c r="F7" s="28">
        <v>117480</v>
      </c>
      <c r="G7" s="28">
        <v>115790</v>
      </c>
      <c r="H7" s="28">
        <v>72170</v>
      </c>
      <c r="I7" s="28">
        <v>65990</v>
      </c>
      <c r="J7" s="28">
        <v>79140</v>
      </c>
      <c r="K7" s="28">
        <v>79160</v>
      </c>
      <c r="L7" s="28">
        <v>140200</v>
      </c>
      <c r="M7" s="28">
        <v>126690</v>
      </c>
      <c r="N7" s="28">
        <v>87160</v>
      </c>
      <c r="O7" s="28">
        <v>1127070</v>
      </c>
    </row>
    <row r="8" spans="1:16" ht="22.5" customHeight="1" x14ac:dyDescent="0.2">
      <c r="A8" s="41"/>
      <c r="B8" s="2" t="s">
        <v>32</v>
      </c>
      <c r="C8" s="28">
        <v>69760</v>
      </c>
      <c r="D8" s="3">
        <v>77550</v>
      </c>
      <c r="E8" s="28">
        <v>88510</v>
      </c>
      <c r="F8" s="28">
        <v>107820</v>
      </c>
      <c r="G8" s="11">
        <v>96740</v>
      </c>
      <c r="H8" s="28">
        <v>73540</v>
      </c>
      <c r="I8" s="28">
        <v>76640</v>
      </c>
      <c r="J8" s="28">
        <v>63260</v>
      </c>
      <c r="K8" s="28"/>
      <c r="L8" s="28"/>
      <c r="M8" s="28"/>
      <c r="N8" s="28"/>
      <c r="O8" s="4"/>
    </row>
    <row r="9" spans="1:16" ht="22.5" customHeight="1" x14ac:dyDescent="0.2">
      <c r="A9" s="42"/>
      <c r="B9" s="5" t="s">
        <v>34</v>
      </c>
      <c r="C9" s="37">
        <f t="shared" ref="C9:F9" si="1">C8/C7*100-100</f>
        <v>-7.6148854456363466</v>
      </c>
      <c r="D9" s="37">
        <f t="shared" si="1"/>
        <v>11.679147465437794</v>
      </c>
      <c r="E9" s="37">
        <f t="shared" si="1"/>
        <v>-9.9776240846216382</v>
      </c>
      <c r="F9" s="37">
        <f t="shared" si="1"/>
        <v>-8.2226762002042904</v>
      </c>
      <c r="G9" s="37">
        <f>G8/G7*100-100</f>
        <v>-16.452197944554797</v>
      </c>
      <c r="H9" s="37">
        <f>H8/H7*100-100</f>
        <v>1.8982956907302082</v>
      </c>
      <c r="I9" s="37">
        <f>I8/I7*100-100</f>
        <v>16.138808910440972</v>
      </c>
      <c r="J9" s="37">
        <f>J8/J7*100-100</f>
        <v>-20.065706343189277</v>
      </c>
      <c r="K9" s="12"/>
      <c r="L9" s="12"/>
      <c r="M9" s="12"/>
      <c r="N9" s="6"/>
      <c r="O9" s="6"/>
    </row>
    <row r="10" spans="1:16" ht="22.5" customHeight="1" x14ac:dyDescent="0.2">
      <c r="A10" s="40" t="s">
        <v>17</v>
      </c>
      <c r="B10" s="2" t="s">
        <v>30</v>
      </c>
      <c r="C10" s="28">
        <v>42740</v>
      </c>
      <c r="D10" s="3">
        <v>33150</v>
      </c>
      <c r="E10" s="28">
        <v>51570</v>
      </c>
      <c r="F10" s="28">
        <v>62350</v>
      </c>
      <c r="G10" s="11">
        <v>50340</v>
      </c>
      <c r="H10" s="28">
        <v>46310</v>
      </c>
      <c r="I10" s="28">
        <v>42260</v>
      </c>
      <c r="J10" s="28">
        <v>33090</v>
      </c>
      <c r="K10" s="28">
        <v>37050</v>
      </c>
      <c r="L10" s="28">
        <v>63550</v>
      </c>
      <c r="M10" s="28">
        <v>61280</v>
      </c>
      <c r="N10" s="28">
        <v>57150</v>
      </c>
      <c r="O10" s="4">
        <v>580850</v>
      </c>
    </row>
    <row r="11" spans="1:16" ht="22.5" customHeight="1" x14ac:dyDescent="0.2">
      <c r="A11" s="41"/>
      <c r="B11" s="2" t="s">
        <v>33</v>
      </c>
      <c r="C11" s="28">
        <v>47820</v>
      </c>
      <c r="D11" s="3">
        <v>53050</v>
      </c>
      <c r="E11" s="28">
        <v>60690</v>
      </c>
      <c r="F11" s="28">
        <v>90000</v>
      </c>
      <c r="G11" s="11">
        <v>74300</v>
      </c>
      <c r="H11" s="28">
        <v>37700</v>
      </c>
      <c r="I11" s="28">
        <v>59780</v>
      </c>
      <c r="J11" s="28">
        <v>48040</v>
      </c>
      <c r="K11" s="28"/>
      <c r="L11" s="28"/>
      <c r="M11" s="28"/>
      <c r="N11" s="28"/>
      <c r="O11" s="4"/>
    </row>
    <row r="12" spans="1:16" ht="22.5" customHeight="1" x14ac:dyDescent="0.2">
      <c r="A12" s="42"/>
      <c r="B12" s="5" t="s">
        <v>35</v>
      </c>
      <c r="C12" s="37">
        <f t="shared" ref="C12:F12" si="2">C11/C10*100-100</f>
        <v>11.88582124473561</v>
      </c>
      <c r="D12" s="37">
        <f t="shared" si="2"/>
        <v>60.030165912518868</v>
      </c>
      <c r="E12" s="37">
        <f t="shared" si="2"/>
        <v>17.684700407213512</v>
      </c>
      <c r="F12" s="37">
        <f t="shared" si="2"/>
        <v>44.346431435445083</v>
      </c>
      <c r="G12" s="37">
        <f>G11/G10*100-100</f>
        <v>47.596344854986086</v>
      </c>
      <c r="H12" s="37">
        <f>H11/H10*100-100</f>
        <v>-18.592096739365147</v>
      </c>
      <c r="I12" s="37">
        <f>I11/I10*100-100</f>
        <v>41.457643161381924</v>
      </c>
      <c r="J12" s="37">
        <f>J11/J10*100-100</f>
        <v>45.179812632215175</v>
      </c>
      <c r="K12" s="12"/>
      <c r="L12" s="12"/>
      <c r="M12" s="12"/>
      <c r="N12" s="6"/>
      <c r="O12" s="6"/>
    </row>
    <row r="13" spans="1:16" ht="22.5" customHeight="1" x14ac:dyDescent="0.2">
      <c r="A13" s="40" t="s">
        <v>18</v>
      </c>
      <c r="B13" s="2" t="s">
        <v>36</v>
      </c>
      <c r="C13" s="28">
        <v>8130</v>
      </c>
      <c r="D13" s="3">
        <v>8920</v>
      </c>
      <c r="E13" s="28">
        <v>16000</v>
      </c>
      <c r="F13" s="28">
        <v>17170</v>
      </c>
      <c r="G13" s="28">
        <v>12880</v>
      </c>
      <c r="H13" s="28">
        <v>9540</v>
      </c>
      <c r="I13" s="28">
        <v>8940</v>
      </c>
      <c r="J13" s="28">
        <v>7210</v>
      </c>
      <c r="K13" s="28">
        <v>11200</v>
      </c>
      <c r="L13" s="28">
        <v>16050</v>
      </c>
      <c r="M13" s="28">
        <v>14680</v>
      </c>
      <c r="N13" s="28">
        <v>10060</v>
      </c>
      <c r="O13" s="28">
        <v>140780</v>
      </c>
    </row>
    <row r="14" spans="1:16" ht="22.5" customHeight="1" x14ac:dyDescent="0.2">
      <c r="A14" s="41"/>
      <c r="B14" s="2" t="s">
        <v>32</v>
      </c>
      <c r="C14" s="28">
        <v>14940</v>
      </c>
      <c r="D14" s="3">
        <v>16510</v>
      </c>
      <c r="E14" s="28">
        <v>23040</v>
      </c>
      <c r="F14" s="28">
        <v>16820</v>
      </c>
      <c r="G14" s="11">
        <v>13930</v>
      </c>
      <c r="H14" s="28">
        <v>12570</v>
      </c>
      <c r="I14" s="28">
        <v>13010</v>
      </c>
      <c r="J14" s="28">
        <v>13710</v>
      </c>
      <c r="K14" s="28"/>
      <c r="L14" s="28"/>
      <c r="M14" s="28"/>
      <c r="N14" s="28"/>
      <c r="O14" s="4"/>
    </row>
    <row r="15" spans="1:16" ht="22.5" customHeight="1" x14ac:dyDescent="0.2">
      <c r="A15" s="42"/>
      <c r="B15" s="5" t="s">
        <v>34</v>
      </c>
      <c r="C15" s="37">
        <f t="shared" ref="C15:F15" si="3">C14/C13*100-100</f>
        <v>83.763837638376373</v>
      </c>
      <c r="D15" s="37">
        <f t="shared" si="3"/>
        <v>85.08968609865471</v>
      </c>
      <c r="E15" s="37">
        <f t="shared" si="3"/>
        <v>44</v>
      </c>
      <c r="F15" s="37">
        <f t="shared" si="3"/>
        <v>-2.0384391380314497</v>
      </c>
      <c r="G15" s="37">
        <f>G14/G13*100-100</f>
        <v>8.1521739130434838</v>
      </c>
      <c r="H15" s="37">
        <f>H14/H13*100-100</f>
        <v>31.76100628930817</v>
      </c>
      <c r="I15" s="37">
        <f>I14/I13*100-100</f>
        <v>45.525727069351234</v>
      </c>
      <c r="J15" s="37">
        <f>J14/J13*100-100</f>
        <v>90.152565880721227</v>
      </c>
      <c r="K15" s="12"/>
      <c r="L15" s="12"/>
      <c r="M15" s="12"/>
      <c r="N15" s="6"/>
      <c r="O15" s="6"/>
    </row>
    <row r="16" spans="1:16" ht="22.5" customHeight="1" x14ac:dyDescent="0.2">
      <c r="A16" s="40" t="s">
        <v>19</v>
      </c>
      <c r="B16" s="2" t="s">
        <v>36</v>
      </c>
      <c r="C16" s="28">
        <v>140480</v>
      </c>
      <c r="D16" s="3">
        <v>124620</v>
      </c>
      <c r="E16" s="28">
        <v>191050</v>
      </c>
      <c r="F16" s="28">
        <v>223600</v>
      </c>
      <c r="G16" s="28">
        <v>199200</v>
      </c>
      <c r="H16" s="28">
        <v>143730</v>
      </c>
      <c r="I16" s="28">
        <v>133620</v>
      </c>
      <c r="J16" s="28">
        <v>133700</v>
      </c>
      <c r="K16" s="28">
        <v>142020</v>
      </c>
      <c r="L16" s="28">
        <v>245830</v>
      </c>
      <c r="M16" s="28">
        <v>225990</v>
      </c>
      <c r="N16" s="28">
        <v>174960</v>
      </c>
      <c r="O16" s="28">
        <v>2078790</v>
      </c>
    </row>
    <row r="17" spans="1:15" ht="22.5" customHeight="1" x14ac:dyDescent="0.2">
      <c r="A17" s="41"/>
      <c r="B17" s="2" t="s">
        <v>32</v>
      </c>
      <c r="C17" s="28">
        <v>144980</v>
      </c>
      <c r="D17" s="3">
        <v>161120</v>
      </c>
      <c r="E17" s="28">
        <f>E5+E8+E11+E14</f>
        <v>196010</v>
      </c>
      <c r="F17" s="28">
        <v>239990</v>
      </c>
      <c r="G17" s="11">
        <v>206570</v>
      </c>
      <c r="H17" s="28">
        <v>138750</v>
      </c>
      <c r="I17" s="28">
        <v>165790</v>
      </c>
      <c r="J17" s="28">
        <v>146480</v>
      </c>
      <c r="K17" s="28"/>
      <c r="L17" s="28"/>
      <c r="M17" s="28"/>
      <c r="N17" s="28"/>
      <c r="O17" s="4"/>
    </row>
    <row r="18" spans="1:15" ht="22.5" customHeight="1" x14ac:dyDescent="0.2">
      <c r="A18" s="42"/>
      <c r="B18" s="5" t="s">
        <v>34</v>
      </c>
      <c r="C18" s="37">
        <f t="shared" ref="C18:F18" si="4">C17/C16*100-100</f>
        <v>3.2033029612756252</v>
      </c>
      <c r="D18" s="37">
        <f t="shared" si="4"/>
        <v>29.289038677579839</v>
      </c>
      <c r="E18" s="37">
        <f t="shared" si="4"/>
        <v>2.5961790107301681</v>
      </c>
      <c r="F18" s="37">
        <f t="shared" si="4"/>
        <v>7.330053667262959</v>
      </c>
      <c r="G18" s="37">
        <f>G17/G16*100-100</f>
        <v>3.6997991967871542</v>
      </c>
      <c r="H18" s="37">
        <f>H17/H16*100-100</f>
        <v>-3.4648298893759062</v>
      </c>
      <c r="I18" s="37">
        <f>I17/I16*100-100</f>
        <v>24.075737165095035</v>
      </c>
      <c r="J18" s="37">
        <f>J17/J16*100-100</f>
        <v>9.5587135377711405</v>
      </c>
      <c r="K18" s="12"/>
      <c r="L18" s="12"/>
      <c r="M18" s="12"/>
      <c r="N18" s="6"/>
      <c r="O18" s="6"/>
    </row>
    <row r="19" spans="1:15" ht="22.5" customHeight="1" x14ac:dyDescent="0.2">
      <c r="A19" s="40" t="s">
        <v>20</v>
      </c>
      <c r="B19" s="2" t="s">
        <v>36</v>
      </c>
      <c r="C19" s="14">
        <v>15235390</v>
      </c>
      <c r="D19" s="3">
        <v>13788140</v>
      </c>
      <c r="E19" s="28">
        <v>14854500</v>
      </c>
      <c r="F19" s="28">
        <v>17218330</v>
      </c>
      <c r="G19" s="28">
        <v>15946130</v>
      </c>
      <c r="H19" s="28">
        <v>14206900</v>
      </c>
      <c r="I19" s="28">
        <v>14236220</v>
      </c>
      <c r="J19" s="28">
        <v>14090860</v>
      </c>
      <c r="K19" s="28">
        <v>12834640</v>
      </c>
      <c r="L19" s="28">
        <v>16852030</v>
      </c>
      <c r="M19" s="28">
        <v>14825030</v>
      </c>
      <c r="N19" s="28">
        <v>15833960</v>
      </c>
      <c r="O19" s="32">
        <v>179922130</v>
      </c>
    </row>
    <row r="20" spans="1:15" ht="22.5" customHeight="1" x14ac:dyDescent="0.2">
      <c r="A20" s="41"/>
      <c r="B20" s="2" t="s">
        <v>32</v>
      </c>
      <c r="C20" s="28">
        <v>12833880</v>
      </c>
      <c r="D20" s="28">
        <v>14037770</v>
      </c>
      <c r="E20" s="28">
        <v>14280740</v>
      </c>
      <c r="F20" s="28">
        <v>15362170</v>
      </c>
      <c r="G20" s="11">
        <v>14507490</v>
      </c>
      <c r="H20" s="28">
        <v>12219870</v>
      </c>
      <c r="I20" s="28">
        <v>13314610</v>
      </c>
      <c r="J20" s="28">
        <v>12393220</v>
      </c>
      <c r="K20" s="28"/>
      <c r="L20" s="28"/>
      <c r="M20" s="28"/>
      <c r="N20" s="28"/>
      <c r="O20" s="4"/>
    </row>
    <row r="21" spans="1:15" ht="22.5" customHeight="1" x14ac:dyDescent="0.2">
      <c r="A21" s="42"/>
      <c r="B21" s="5" t="s">
        <v>34</v>
      </c>
      <c r="C21" s="12">
        <f t="shared" ref="C21:F21" si="5">C20/C19*100-100</f>
        <v>-15.76270774820992</v>
      </c>
      <c r="D21" s="12">
        <f t="shared" si="5"/>
        <v>1.8104689972686714</v>
      </c>
      <c r="E21" s="12">
        <f t="shared" si="5"/>
        <v>-3.862533239085792</v>
      </c>
      <c r="F21" s="12">
        <f t="shared" si="5"/>
        <v>-10.780139537341896</v>
      </c>
      <c r="G21" s="12">
        <f>G20/G19*100-100</f>
        <v>-9.0218755271655198</v>
      </c>
      <c r="H21" s="12">
        <f>H20/H19*100-100</f>
        <v>-13.986372818841559</v>
      </c>
      <c r="I21" s="12">
        <f>I20/I19*100-100</f>
        <v>-6.4736987767820438</v>
      </c>
      <c r="J21" s="12">
        <f>J20/J19*100-100</f>
        <v>-12.047809714949977</v>
      </c>
      <c r="K21" s="12"/>
      <c r="L21" s="12"/>
      <c r="M21" s="12"/>
      <c r="N21" s="6"/>
      <c r="O21" s="6"/>
    </row>
    <row r="22" spans="1:15" ht="22.5" customHeight="1" x14ac:dyDescent="0.2">
      <c r="O22" s="30" t="s">
        <v>42</v>
      </c>
    </row>
    <row r="23" spans="1:15" ht="22.5" customHeight="1" x14ac:dyDescent="0.2">
      <c r="O23" s="33"/>
    </row>
  </sheetData>
  <mergeCells count="6">
    <mergeCell ref="A19:A21"/>
    <mergeCell ref="A4:A6"/>
    <mergeCell ref="A7:A9"/>
    <mergeCell ref="A10:A12"/>
    <mergeCell ref="A13:A15"/>
    <mergeCell ref="A16:A18"/>
  </mergeCells>
  <phoneticPr fontId="3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26"/>
  <sheetViews>
    <sheetView view="pageBreakPreview" zoomScaleNormal="100" zoomScaleSheetLayoutView="100" workbookViewId="0">
      <selection activeCell="J21" sqref="J21"/>
    </sheetView>
  </sheetViews>
  <sheetFormatPr defaultRowHeight="13.2" x14ac:dyDescent="0.2"/>
  <cols>
    <col min="1" max="1" width="7.109375" style="15" customWidth="1"/>
    <col min="2" max="2" width="15.44140625" style="15" customWidth="1"/>
    <col min="3" max="14" width="11.109375" style="15" customWidth="1"/>
    <col min="15" max="15" width="12.6640625" style="15" bestFit="1" customWidth="1"/>
  </cols>
  <sheetData>
    <row r="1" spans="1:16" ht="22.5" customHeight="1" x14ac:dyDescent="0.2">
      <c r="A1" s="24" t="str">
        <f>全体!A1</f>
        <v>宿泊旅行統計調査</v>
      </c>
    </row>
    <row r="2" spans="1:16" ht="22.5" customHeight="1" x14ac:dyDescent="0.2">
      <c r="A2" s="8" t="s">
        <v>27</v>
      </c>
      <c r="L2" s="29"/>
      <c r="P2" s="15"/>
    </row>
    <row r="3" spans="1:16" ht="22.5" customHeight="1" x14ac:dyDescent="0.2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6" t="s">
        <v>13</v>
      </c>
      <c r="O3" s="10" t="s">
        <v>14</v>
      </c>
    </row>
    <row r="4" spans="1:16" ht="22.5" customHeight="1" x14ac:dyDescent="0.2">
      <c r="A4" s="43" t="s">
        <v>15</v>
      </c>
      <c r="B4" s="2" t="s">
        <v>36</v>
      </c>
      <c r="C4" s="28">
        <v>156770</v>
      </c>
      <c r="D4" s="28">
        <v>167430</v>
      </c>
      <c r="E4" s="28">
        <v>217570</v>
      </c>
      <c r="F4" s="28">
        <v>209920</v>
      </c>
      <c r="G4" s="28">
        <v>219350</v>
      </c>
      <c r="H4" s="28">
        <v>163030</v>
      </c>
      <c r="I4" s="28">
        <v>214760</v>
      </c>
      <c r="J4" s="28">
        <v>270970</v>
      </c>
      <c r="K4" s="28">
        <v>197360</v>
      </c>
      <c r="L4" s="28">
        <v>209100</v>
      </c>
      <c r="M4" s="28">
        <v>220140</v>
      </c>
      <c r="N4" s="28">
        <v>186720</v>
      </c>
      <c r="O4" s="28">
        <v>2433120</v>
      </c>
    </row>
    <row r="5" spans="1:16" ht="22.5" customHeight="1" x14ac:dyDescent="0.2">
      <c r="A5" s="41"/>
      <c r="B5" s="2" t="s">
        <v>32</v>
      </c>
      <c r="C5" s="11">
        <f>全体!C5-外国人!C5</f>
        <v>146030</v>
      </c>
      <c r="D5" s="11">
        <f>全体!D5-外国人!D5</f>
        <v>147310</v>
      </c>
      <c r="E5" s="11">
        <f>全体!E5-外国人!E5</f>
        <v>209970</v>
      </c>
      <c r="F5" s="11">
        <f>全体!F5-外国人!F5</f>
        <v>183750</v>
      </c>
      <c r="G5" s="11">
        <f>全体!G5-外国人!G5</f>
        <v>218490</v>
      </c>
      <c r="H5" s="11">
        <f>全体!H5-外国人!H5</f>
        <v>156820</v>
      </c>
      <c r="I5" s="11">
        <f>全体!I5-外国人!I5</f>
        <v>189530</v>
      </c>
      <c r="J5" s="11">
        <f>全体!J5-外国人!J5</f>
        <v>255700</v>
      </c>
      <c r="K5" s="28"/>
      <c r="L5" s="28"/>
      <c r="M5" s="28"/>
      <c r="N5" s="28"/>
      <c r="O5" s="28"/>
    </row>
    <row r="6" spans="1:16" ht="22.5" customHeight="1" x14ac:dyDescent="0.2">
      <c r="A6" s="42"/>
      <c r="B6" s="5" t="s">
        <v>34</v>
      </c>
      <c r="C6" s="37">
        <f t="shared" ref="C6:J6" si="0">C5/C4*100-100</f>
        <v>-6.850800535816802</v>
      </c>
      <c r="D6" s="37">
        <f t="shared" si="0"/>
        <v>-12.016962312608257</v>
      </c>
      <c r="E6" s="37">
        <f t="shared" si="0"/>
        <v>-3.4931286482511439</v>
      </c>
      <c r="F6" s="37">
        <f t="shared" si="0"/>
        <v>-12.466653963414629</v>
      </c>
      <c r="G6" s="37">
        <f t="shared" si="0"/>
        <v>-0.39206747207659021</v>
      </c>
      <c r="H6" s="37">
        <f t="shared" si="0"/>
        <v>-3.8091148868306419</v>
      </c>
      <c r="I6" s="37">
        <f t="shared" si="0"/>
        <v>-11.747997764946916</v>
      </c>
      <c r="J6" s="37">
        <f t="shared" si="0"/>
        <v>-5.6353101819389622</v>
      </c>
      <c r="K6" s="12"/>
      <c r="L6" s="12"/>
      <c r="M6" s="12"/>
      <c r="N6" s="6"/>
      <c r="O6" s="6"/>
    </row>
    <row r="7" spans="1:16" ht="22.5" customHeight="1" x14ac:dyDescent="0.2">
      <c r="A7" s="40" t="s">
        <v>16</v>
      </c>
      <c r="B7" s="2" t="s">
        <v>36</v>
      </c>
      <c r="C7" s="28">
        <v>243950</v>
      </c>
      <c r="D7" s="28">
        <v>241910</v>
      </c>
      <c r="E7" s="28">
        <v>354530</v>
      </c>
      <c r="F7" s="28">
        <v>274810</v>
      </c>
      <c r="G7" s="28">
        <v>315560</v>
      </c>
      <c r="H7" s="28">
        <v>279070</v>
      </c>
      <c r="I7" s="28">
        <v>300120</v>
      </c>
      <c r="J7" s="28">
        <v>509530</v>
      </c>
      <c r="K7" s="28">
        <v>311890</v>
      </c>
      <c r="L7" s="28">
        <v>331580</v>
      </c>
      <c r="M7" s="28">
        <v>339830</v>
      </c>
      <c r="N7" s="28">
        <v>301870</v>
      </c>
      <c r="O7" s="28">
        <v>3804630</v>
      </c>
    </row>
    <row r="8" spans="1:16" ht="22.5" customHeight="1" x14ac:dyDescent="0.2">
      <c r="A8" s="41"/>
      <c r="B8" s="2" t="s">
        <v>32</v>
      </c>
      <c r="C8" s="11">
        <f>全体!C8-外国人!C8</f>
        <v>256750</v>
      </c>
      <c r="D8" s="11">
        <f>全体!D8-外国人!D8</f>
        <v>259070</v>
      </c>
      <c r="E8" s="11">
        <f>全体!E8-外国人!E8</f>
        <v>380040</v>
      </c>
      <c r="F8" s="11">
        <f>全体!F8-外国人!F8</f>
        <v>296260</v>
      </c>
      <c r="G8" s="11">
        <f>全体!G8-外国人!G8</f>
        <v>356670</v>
      </c>
      <c r="H8" s="11">
        <f>全体!H8-外国人!H8</f>
        <v>256350</v>
      </c>
      <c r="I8" s="11">
        <f>全体!I8-外国人!I8</f>
        <v>341680</v>
      </c>
      <c r="J8" s="11">
        <f>全体!J8-外国人!J8</f>
        <v>504560</v>
      </c>
      <c r="K8" s="28"/>
      <c r="L8" s="28"/>
      <c r="M8" s="28"/>
      <c r="N8" s="28"/>
      <c r="O8" s="28"/>
    </row>
    <row r="9" spans="1:16" ht="22.5" customHeight="1" x14ac:dyDescent="0.2">
      <c r="A9" s="42"/>
      <c r="B9" s="5" t="s">
        <v>34</v>
      </c>
      <c r="C9" s="37">
        <f t="shared" ref="C9:J9" si="1">C8/C7*100-100</f>
        <v>5.246976839516293</v>
      </c>
      <c r="D9" s="37">
        <f t="shared" si="1"/>
        <v>7.0935471869703548</v>
      </c>
      <c r="E9" s="37">
        <f t="shared" si="1"/>
        <v>7.195441852593575</v>
      </c>
      <c r="F9" s="37">
        <f t="shared" si="1"/>
        <v>7.8053928168552886</v>
      </c>
      <c r="G9" s="37">
        <f t="shared" si="1"/>
        <v>13.027633413613898</v>
      </c>
      <c r="H9" s="37">
        <f t="shared" si="1"/>
        <v>-8.1413265488945399</v>
      </c>
      <c r="I9" s="37">
        <f t="shared" si="1"/>
        <v>13.847794215647085</v>
      </c>
      <c r="J9" s="37">
        <f t="shared" si="1"/>
        <v>-0.97540870998763296</v>
      </c>
      <c r="K9" s="12"/>
      <c r="L9" s="12"/>
      <c r="M9" s="12"/>
      <c r="N9" s="6"/>
      <c r="O9" s="6"/>
    </row>
    <row r="10" spans="1:16" ht="22.5" customHeight="1" x14ac:dyDescent="0.2">
      <c r="A10" s="40" t="s">
        <v>17</v>
      </c>
      <c r="B10" s="2" t="s">
        <v>30</v>
      </c>
      <c r="C10" s="28">
        <v>284450</v>
      </c>
      <c r="D10" s="28">
        <v>286490</v>
      </c>
      <c r="E10" s="28">
        <v>342780</v>
      </c>
      <c r="F10" s="28">
        <v>295800</v>
      </c>
      <c r="G10" s="28">
        <v>321580</v>
      </c>
      <c r="H10" s="28">
        <v>243620</v>
      </c>
      <c r="I10" s="28">
        <v>285750</v>
      </c>
      <c r="J10" s="28">
        <v>391020</v>
      </c>
      <c r="K10" s="28">
        <v>312340</v>
      </c>
      <c r="L10" s="28">
        <v>347020</v>
      </c>
      <c r="M10" s="28">
        <v>359220</v>
      </c>
      <c r="N10" s="28">
        <v>312390</v>
      </c>
      <c r="O10" s="28">
        <v>3782450</v>
      </c>
    </row>
    <row r="11" spans="1:16" ht="22.5" customHeight="1" x14ac:dyDescent="0.2">
      <c r="A11" s="41"/>
      <c r="B11" s="2" t="s">
        <v>33</v>
      </c>
      <c r="C11" s="11">
        <f>全体!C11-外国人!C11</f>
        <v>308260</v>
      </c>
      <c r="D11" s="11">
        <f>全体!D11-外国人!D11</f>
        <v>330920</v>
      </c>
      <c r="E11" s="11">
        <f>全体!E11-外国人!E11</f>
        <v>425970</v>
      </c>
      <c r="F11" s="11">
        <f>全体!F11-外国人!F11</f>
        <v>365580</v>
      </c>
      <c r="G11" s="11">
        <f>全体!G11-外国人!G11</f>
        <v>425390</v>
      </c>
      <c r="H11" s="11">
        <f>全体!H11-外国人!H11</f>
        <v>298360</v>
      </c>
      <c r="I11" s="11">
        <f>全体!I11-外国人!I11</f>
        <v>388180</v>
      </c>
      <c r="J11" s="11">
        <f>全体!J11-外国人!J11</f>
        <v>492620</v>
      </c>
      <c r="K11" s="28"/>
      <c r="L11" s="28"/>
      <c r="M11" s="28"/>
      <c r="N11" s="28"/>
      <c r="O11" s="28"/>
    </row>
    <row r="12" spans="1:16" ht="22.5" customHeight="1" x14ac:dyDescent="0.2">
      <c r="A12" s="42"/>
      <c r="B12" s="5" t="s">
        <v>35</v>
      </c>
      <c r="C12" s="37">
        <f t="shared" ref="C12:J12" si="2">C11/C10*100-100</f>
        <v>8.3705396378976928</v>
      </c>
      <c r="D12" s="37">
        <f t="shared" si="2"/>
        <v>15.508394708366779</v>
      </c>
      <c r="E12" s="37">
        <f t="shared" si="2"/>
        <v>24.269210572378782</v>
      </c>
      <c r="F12" s="37">
        <f t="shared" si="2"/>
        <v>23.590263691683575</v>
      </c>
      <c r="G12" s="37">
        <f t="shared" si="2"/>
        <v>32.281236395298208</v>
      </c>
      <c r="H12" s="37">
        <f t="shared" si="2"/>
        <v>22.469419587882783</v>
      </c>
      <c r="I12" s="37">
        <f t="shared" si="2"/>
        <v>35.846019247594057</v>
      </c>
      <c r="J12" s="37">
        <f t="shared" si="2"/>
        <v>25.983325661091499</v>
      </c>
      <c r="K12" s="12"/>
      <c r="L12" s="12"/>
      <c r="M12" s="12"/>
      <c r="N12" s="6"/>
      <c r="O12" s="6"/>
    </row>
    <row r="13" spans="1:16" ht="22.5" customHeight="1" x14ac:dyDescent="0.2">
      <c r="A13" s="40" t="s">
        <v>18</v>
      </c>
      <c r="B13" s="2" t="s">
        <v>36</v>
      </c>
      <c r="C13" s="28">
        <v>163860</v>
      </c>
      <c r="D13" s="28">
        <v>169510</v>
      </c>
      <c r="E13" s="28">
        <v>216060</v>
      </c>
      <c r="F13" s="28">
        <v>209840</v>
      </c>
      <c r="G13" s="28">
        <v>240010</v>
      </c>
      <c r="H13" s="28">
        <v>174860</v>
      </c>
      <c r="I13" s="28">
        <v>229060</v>
      </c>
      <c r="J13" s="28">
        <v>340960</v>
      </c>
      <c r="K13" s="28">
        <v>246950</v>
      </c>
      <c r="L13" s="28">
        <v>244410</v>
      </c>
      <c r="M13" s="28">
        <v>245700</v>
      </c>
      <c r="N13" s="28">
        <v>191240</v>
      </c>
      <c r="O13" s="28">
        <v>2672450</v>
      </c>
    </row>
    <row r="14" spans="1:16" ht="22.5" customHeight="1" x14ac:dyDescent="0.2">
      <c r="A14" s="41"/>
      <c r="B14" s="2" t="s">
        <v>32</v>
      </c>
      <c r="C14" s="11">
        <f>全体!C14-外国人!C14</f>
        <v>198960</v>
      </c>
      <c r="D14" s="11">
        <f>全体!D14-外国人!D14</f>
        <v>199560</v>
      </c>
      <c r="E14" s="11">
        <f>全体!E14-外国人!E14</f>
        <v>281320</v>
      </c>
      <c r="F14" s="11">
        <f>全体!F14-外国人!F14</f>
        <v>243170</v>
      </c>
      <c r="G14" s="11">
        <f>全体!G14-外国人!G14</f>
        <v>303270</v>
      </c>
      <c r="H14" s="11">
        <f>全体!H14-外国人!H14</f>
        <v>228120</v>
      </c>
      <c r="I14" s="11">
        <f>全体!I14-外国人!I14</f>
        <v>291570</v>
      </c>
      <c r="J14" s="11">
        <f>全体!J14-外国人!J14</f>
        <v>436430</v>
      </c>
      <c r="K14" s="28"/>
      <c r="L14" s="28"/>
      <c r="M14" s="28"/>
      <c r="N14" s="28"/>
      <c r="O14" s="28"/>
    </row>
    <row r="15" spans="1:16" ht="22.5" customHeight="1" x14ac:dyDescent="0.2">
      <c r="A15" s="42"/>
      <c r="B15" s="5" t="s">
        <v>34</v>
      </c>
      <c r="C15" s="37">
        <f t="shared" ref="C15:J15" si="3">C14/C13*100-100</f>
        <v>21.420725009154154</v>
      </c>
      <c r="D15" s="37">
        <f t="shared" si="3"/>
        <v>17.727567695121223</v>
      </c>
      <c r="E15" s="37">
        <f t="shared" si="3"/>
        <v>30.204572803850795</v>
      </c>
      <c r="F15" s="37">
        <f t="shared" si="3"/>
        <v>15.883530308806712</v>
      </c>
      <c r="G15" s="37">
        <f t="shared" si="3"/>
        <v>26.357235115203537</v>
      </c>
      <c r="H15" s="37">
        <f t="shared" si="3"/>
        <v>30.458652636394817</v>
      </c>
      <c r="I15" s="37">
        <f t="shared" si="3"/>
        <v>27.289793067318598</v>
      </c>
      <c r="J15" s="37">
        <f t="shared" si="3"/>
        <v>28.000351947442539</v>
      </c>
      <c r="K15" s="12"/>
      <c r="L15" s="12"/>
      <c r="M15" s="12"/>
      <c r="N15" s="6"/>
      <c r="O15" s="6"/>
    </row>
    <row r="16" spans="1:16" ht="22.5" customHeight="1" x14ac:dyDescent="0.2">
      <c r="A16" s="40" t="s">
        <v>19</v>
      </c>
      <c r="B16" s="2" t="s">
        <v>36</v>
      </c>
      <c r="C16" s="28">
        <v>849030</v>
      </c>
      <c r="D16" s="28">
        <v>865320</v>
      </c>
      <c r="E16" s="28">
        <v>1130940</v>
      </c>
      <c r="F16" s="28">
        <v>990360</v>
      </c>
      <c r="G16" s="28">
        <v>1096500</v>
      </c>
      <c r="H16" s="28">
        <v>860580</v>
      </c>
      <c r="I16" s="28">
        <v>1029680</v>
      </c>
      <c r="J16" s="28">
        <v>1512480</v>
      </c>
      <c r="K16" s="28">
        <v>1068540</v>
      </c>
      <c r="L16" s="28">
        <v>1132100</v>
      </c>
      <c r="M16" s="28">
        <v>1164890</v>
      </c>
      <c r="N16" s="28">
        <v>992220</v>
      </c>
      <c r="O16" s="28">
        <v>12692640</v>
      </c>
    </row>
    <row r="17" spans="1:17" ht="22.5" customHeight="1" x14ac:dyDescent="0.2">
      <c r="A17" s="41"/>
      <c r="B17" s="2" t="s">
        <v>32</v>
      </c>
      <c r="C17" s="11">
        <f>全体!C17-外国人!C17</f>
        <v>910010</v>
      </c>
      <c r="D17" s="11">
        <f>全体!D17-外国人!D17</f>
        <v>937000</v>
      </c>
      <c r="E17" s="11">
        <f>全体!E17-外国人!E17</f>
        <v>1297300</v>
      </c>
      <c r="F17" s="11">
        <f>全体!F17-外国人!F17</f>
        <v>1088770</v>
      </c>
      <c r="G17" s="11">
        <f>全体!G17-外国人!G17</f>
        <v>1303810</v>
      </c>
      <c r="H17" s="11">
        <f>全体!H17-外国人!H17</f>
        <v>939660</v>
      </c>
      <c r="I17" s="11">
        <f>全体!I17-外国人!I17</f>
        <v>1210950</v>
      </c>
      <c r="J17" s="11">
        <f>全体!J17-外国人!J17</f>
        <v>1689320</v>
      </c>
      <c r="K17" s="28"/>
      <c r="L17" s="28"/>
      <c r="M17" s="28"/>
      <c r="N17" s="28"/>
      <c r="O17" s="28"/>
    </row>
    <row r="18" spans="1:17" ht="22.5" customHeight="1" x14ac:dyDescent="0.2">
      <c r="A18" s="42"/>
      <c r="B18" s="5" t="s">
        <v>34</v>
      </c>
      <c r="C18" s="37">
        <f t="shared" ref="C18:J18" si="4">C17/C16*100-100</f>
        <v>7.1823139347254994</v>
      </c>
      <c r="D18" s="37">
        <f t="shared" si="4"/>
        <v>8.2836407340636953</v>
      </c>
      <c r="E18" s="37">
        <f t="shared" si="4"/>
        <v>14.709887350345724</v>
      </c>
      <c r="F18" s="37">
        <f t="shared" si="4"/>
        <v>9.9367906619815045</v>
      </c>
      <c r="G18" s="37">
        <f t="shared" si="4"/>
        <v>18.906520747834008</v>
      </c>
      <c r="H18" s="37">
        <f t="shared" si="4"/>
        <v>9.1891515024750845</v>
      </c>
      <c r="I18" s="37">
        <f t="shared" si="4"/>
        <v>17.604498484966214</v>
      </c>
      <c r="J18" s="37">
        <f t="shared" si="4"/>
        <v>11.692055432137934</v>
      </c>
      <c r="K18" s="12"/>
      <c r="L18" s="12"/>
      <c r="M18" s="12"/>
      <c r="N18" s="6"/>
      <c r="O18" s="6"/>
    </row>
    <row r="19" spans="1:17" ht="22.5" customHeight="1" x14ac:dyDescent="0.2">
      <c r="A19" s="40" t="s">
        <v>20</v>
      </c>
      <c r="B19" s="2" t="s">
        <v>36</v>
      </c>
      <c r="C19" s="13">
        <v>33402410</v>
      </c>
      <c r="D19" s="13">
        <v>34177900</v>
      </c>
      <c r="E19" s="13">
        <v>40765090</v>
      </c>
      <c r="F19" s="13">
        <v>35699700</v>
      </c>
      <c r="G19" s="13">
        <v>40126460</v>
      </c>
      <c r="H19" s="13">
        <v>35836320</v>
      </c>
      <c r="I19" s="13">
        <v>42414160</v>
      </c>
      <c r="J19" s="13">
        <v>53113630</v>
      </c>
      <c r="K19" s="13">
        <v>41404130</v>
      </c>
      <c r="L19" s="13">
        <v>42876350</v>
      </c>
      <c r="M19" s="13">
        <v>42214470</v>
      </c>
      <c r="N19" s="13">
        <v>39152720</v>
      </c>
      <c r="O19" s="13">
        <v>481183350</v>
      </c>
      <c r="Q19" s="31"/>
    </row>
    <row r="20" spans="1:17" ht="22.5" customHeight="1" x14ac:dyDescent="0.2">
      <c r="A20" s="41"/>
      <c r="B20" s="2" t="s">
        <v>32</v>
      </c>
      <c r="C20" s="13">
        <f>全体!C20-外国人!C20</f>
        <v>32628920</v>
      </c>
      <c r="D20" s="13">
        <f>全体!D20-外国人!D20</f>
        <v>33615300</v>
      </c>
      <c r="E20" s="13">
        <f>全体!E20-外国人!E20</f>
        <v>40133960</v>
      </c>
      <c r="F20" s="13">
        <f>全体!F20-外国人!F20</f>
        <v>33743000</v>
      </c>
      <c r="G20" s="13">
        <f>全体!G20-外国人!G20</f>
        <v>39784030</v>
      </c>
      <c r="H20" s="13">
        <f>全体!H20-外国人!H20</f>
        <v>33595270</v>
      </c>
      <c r="I20" s="13">
        <f>全体!I20-外国人!I20</f>
        <v>40660160</v>
      </c>
      <c r="J20" s="13">
        <f>全体!J20-外国人!J20</f>
        <v>50006020</v>
      </c>
      <c r="K20" s="28"/>
      <c r="L20" s="28"/>
      <c r="M20" s="28"/>
      <c r="N20" s="28"/>
      <c r="O20" s="28"/>
    </row>
    <row r="21" spans="1:17" ht="22.5" customHeight="1" x14ac:dyDescent="0.2">
      <c r="A21" s="42"/>
      <c r="B21" s="5" t="s">
        <v>34</v>
      </c>
      <c r="C21" s="12">
        <f t="shared" ref="C21:J21" si="5">C20/C19*100-100</f>
        <v>-2.3156712345007548</v>
      </c>
      <c r="D21" s="12">
        <f t="shared" si="5"/>
        <v>-1.646092943100669</v>
      </c>
      <c r="E21" s="12">
        <f t="shared" si="5"/>
        <v>-1.5482119627357633</v>
      </c>
      <c r="F21" s="12">
        <f t="shared" si="5"/>
        <v>-5.4809984397628</v>
      </c>
      <c r="G21" s="12">
        <f t="shared" si="5"/>
        <v>-0.85337704846128304</v>
      </c>
      <c r="H21" s="12">
        <f t="shared" si="5"/>
        <v>-6.2535717953182655</v>
      </c>
      <c r="I21" s="12">
        <f t="shared" si="5"/>
        <v>-4.1354113814820295</v>
      </c>
      <c r="J21" s="12">
        <f t="shared" si="5"/>
        <v>-5.8508710476011458</v>
      </c>
      <c r="K21" s="12"/>
      <c r="L21" s="12"/>
      <c r="M21" s="12"/>
      <c r="N21" s="6"/>
      <c r="O21" s="6"/>
    </row>
    <row r="22" spans="1:17" ht="22.5" customHeight="1" x14ac:dyDescent="0.2">
      <c r="O22" s="30" t="s">
        <v>42</v>
      </c>
    </row>
    <row r="23" spans="1:17" ht="21" customHeight="1" x14ac:dyDescent="0.2">
      <c r="O23" s="34"/>
    </row>
    <row r="24" spans="1:17" ht="22.5" customHeight="1" x14ac:dyDescent="0.2"/>
    <row r="25" spans="1:17" ht="22.5" customHeight="1" x14ac:dyDescent="0.2"/>
    <row r="26" spans="1:17" ht="22.5" customHeight="1" x14ac:dyDescent="0.2"/>
  </sheetData>
  <mergeCells count="6">
    <mergeCell ref="A19:A21"/>
    <mergeCell ref="A4:A6"/>
    <mergeCell ref="A7:A9"/>
    <mergeCell ref="A10:A12"/>
    <mergeCell ref="A13:A15"/>
    <mergeCell ref="A16:A18"/>
  </mergeCells>
  <phoneticPr fontId="3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24"/>
  <sheetViews>
    <sheetView view="pageBreakPreview" zoomScaleNormal="100" zoomScaleSheetLayoutView="100" workbookViewId="0">
      <selection activeCell="A10" sqref="A10:A12"/>
    </sheetView>
  </sheetViews>
  <sheetFormatPr defaultColWidth="9" defaultRowHeight="13.2" x14ac:dyDescent="0.2"/>
  <cols>
    <col min="1" max="1" width="7.109375" style="18" customWidth="1"/>
    <col min="2" max="2" width="20.21875" style="18" bestFit="1" customWidth="1"/>
    <col min="3" max="15" width="9.6640625" style="18" customWidth="1"/>
    <col min="16" max="22" width="9" style="18"/>
    <col min="23" max="23" width="8.109375" style="18" bestFit="1" customWidth="1"/>
    <col min="24" max="16384" width="9" style="18"/>
  </cols>
  <sheetData>
    <row r="1" spans="1:16" ht="22.5" customHeight="1" x14ac:dyDescent="0.2">
      <c r="A1" s="24" t="str">
        <f>全体!A1</f>
        <v>宿泊旅行統計調査</v>
      </c>
    </row>
    <row r="2" spans="1:16" ht="22.5" customHeight="1" x14ac:dyDescent="0.2">
      <c r="A2" s="8" t="s">
        <v>28</v>
      </c>
    </row>
    <row r="3" spans="1:16" ht="22.5" customHeight="1" x14ac:dyDescent="0.2">
      <c r="A3" s="17" t="s">
        <v>21</v>
      </c>
      <c r="B3" s="17" t="s">
        <v>22</v>
      </c>
      <c r="C3" s="17" t="s">
        <v>23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17" t="s">
        <v>10</v>
      </c>
      <c r="L3" s="17" t="s">
        <v>11</v>
      </c>
      <c r="M3" s="17" t="s">
        <v>12</v>
      </c>
      <c r="N3" s="17" t="s">
        <v>13</v>
      </c>
      <c r="O3" s="17" t="s">
        <v>24</v>
      </c>
    </row>
    <row r="4" spans="1:16" ht="22.5" customHeight="1" x14ac:dyDescent="0.2">
      <c r="A4" s="43" t="s">
        <v>15</v>
      </c>
      <c r="B4" s="20" t="s">
        <v>37</v>
      </c>
      <c r="C4" s="19">
        <v>46</v>
      </c>
      <c r="D4" s="27">
        <v>50.4</v>
      </c>
      <c r="E4" s="19">
        <v>57.2</v>
      </c>
      <c r="F4" s="19">
        <v>56.4</v>
      </c>
      <c r="G4" s="19">
        <v>59.1</v>
      </c>
      <c r="H4" s="19">
        <v>45.4</v>
      </c>
      <c r="I4" s="19">
        <v>52</v>
      </c>
      <c r="J4" s="19">
        <v>55.9</v>
      </c>
      <c r="K4" s="19">
        <v>50.4</v>
      </c>
      <c r="L4" s="19">
        <v>55</v>
      </c>
      <c r="M4" s="19">
        <v>57.6</v>
      </c>
      <c r="N4" s="19">
        <v>46</v>
      </c>
      <c r="O4" s="19">
        <v>52.6</v>
      </c>
    </row>
    <row r="5" spans="1:16" ht="22.5" customHeight="1" x14ac:dyDescent="0.2">
      <c r="A5" s="41"/>
      <c r="B5" s="20" t="s">
        <v>39</v>
      </c>
      <c r="C5" s="19">
        <v>40.4</v>
      </c>
      <c r="D5" s="27">
        <v>47.3</v>
      </c>
      <c r="E5" s="19">
        <v>51.5</v>
      </c>
      <c r="F5" s="19">
        <v>51.4</v>
      </c>
      <c r="G5" s="19">
        <v>55.5</v>
      </c>
      <c r="H5" s="19">
        <v>47.7</v>
      </c>
      <c r="I5" s="19">
        <v>50.1</v>
      </c>
      <c r="J5" s="19">
        <v>57.7</v>
      </c>
      <c r="K5" s="19"/>
      <c r="L5" s="19"/>
      <c r="M5" s="19"/>
      <c r="N5" s="19"/>
      <c r="O5" s="19"/>
      <c r="P5" s="35"/>
    </row>
    <row r="6" spans="1:16" ht="22.5" customHeight="1" x14ac:dyDescent="0.2">
      <c r="A6" s="42"/>
      <c r="B6" s="21" t="s">
        <v>41</v>
      </c>
      <c r="C6" s="38">
        <f t="shared" ref="C6:J6" si="0">C5-C4</f>
        <v>-5.6000000000000014</v>
      </c>
      <c r="D6" s="38">
        <f t="shared" si="0"/>
        <v>-3.1000000000000014</v>
      </c>
      <c r="E6" s="38">
        <f t="shared" si="0"/>
        <v>-5.7000000000000028</v>
      </c>
      <c r="F6" s="38">
        <f t="shared" si="0"/>
        <v>-5</v>
      </c>
      <c r="G6" s="38">
        <f t="shared" si="0"/>
        <v>-3.6000000000000014</v>
      </c>
      <c r="H6" s="38">
        <f t="shared" si="0"/>
        <v>2.3000000000000043</v>
      </c>
      <c r="I6" s="38">
        <f t="shared" si="0"/>
        <v>-1.8999999999999986</v>
      </c>
      <c r="J6" s="38">
        <f t="shared" si="0"/>
        <v>1.8000000000000043</v>
      </c>
      <c r="K6" s="23"/>
      <c r="L6" s="23"/>
      <c r="M6" s="23"/>
      <c r="N6" s="23"/>
      <c r="O6" s="23"/>
    </row>
    <row r="7" spans="1:16" ht="22.5" customHeight="1" x14ac:dyDescent="0.2">
      <c r="A7" s="40" t="s">
        <v>16</v>
      </c>
      <c r="B7" s="20" t="s">
        <v>37</v>
      </c>
      <c r="C7" s="19">
        <v>47.7</v>
      </c>
      <c r="D7" s="27">
        <v>53.4</v>
      </c>
      <c r="E7" s="19">
        <v>61.6</v>
      </c>
      <c r="F7" s="19">
        <v>59.5</v>
      </c>
      <c r="G7" s="19">
        <v>61.5</v>
      </c>
      <c r="H7" s="19">
        <v>52.4</v>
      </c>
      <c r="I7" s="19">
        <v>52.8</v>
      </c>
      <c r="J7" s="19">
        <v>67.7</v>
      </c>
      <c r="K7" s="19">
        <v>58</v>
      </c>
      <c r="L7" s="19">
        <v>64.099999999999994</v>
      </c>
      <c r="M7" s="19">
        <v>66.400000000000006</v>
      </c>
      <c r="N7" s="19">
        <v>54.1</v>
      </c>
      <c r="O7" s="19">
        <v>58.4</v>
      </c>
    </row>
    <row r="8" spans="1:16" ht="22.5" customHeight="1" x14ac:dyDescent="0.2">
      <c r="A8" s="41"/>
      <c r="B8" s="20" t="s">
        <v>38</v>
      </c>
      <c r="C8" s="19">
        <v>46</v>
      </c>
      <c r="D8" s="27">
        <v>54.7</v>
      </c>
      <c r="E8" s="19">
        <v>62.1</v>
      </c>
      <c r="F8" s="19">
        <v>58.3</v>
      </c>
      <c r="G8" s="19">
        <v>58.3</v>
      </c>
      <c r="H8" s="19">
        <v>50.2</v>
      </c>
      <c r="I8" s="19">
        <v>55.9</v>
      </c>
      <c r="J8" s="19">
        <v>65.8</v>
      </c>
      <c r="K8" s="19"/>
      <c r="L8" s="19"/>
      <c r="M8" s="19"/>
      <c r="N8" s="19"/>
      <c r="O8" s="19"/>
    </row>
    <row r="9" spans="1:16" ht="22.5" customHeight="1" x14ac:dyDescent="0.2">
      <c r="A9" s="42"/>
      <c r="B9" s="21" t="s">
        <v>40</v>
      </c>
      <c r="C9" s="38">
        <f t="shared" ref="C9:J9" si="1">C8-C7</f>
        <v>-1.7000000000000028</v>
      </c>
      <c r="D9" s="38">
        <f t="shared" si="1"/>
        <v>1.3000000000000043</v>
      </c>
      <c r="E9" s="38">
        <f t="shared" si="1"/>
        <v>0.5</v>
      </c>
      <c r="F9" s="38">
        <f t="shared" si="1"/>
        <v>-1.2000000000000028</v>
      </c>
      <c r="G9" s="38">
        <f t="shared" si="1"/>
        <v>-3.2000000000000028</v>
      </c>
      <c r="H9" s="38">
        <f t="shared" si="1"/>
        <v>-2.1999999999999957</v>
      </c>
      <c r="I9" s="38">
        <f t="shared" si="1"/>
        <v>3.1000000000000014</v>
      </c>
      <c r="J9" s="38">
        <f t="shared" si="1"/>
        <v>-1.9000000000000057</v>
      </c>
      <c r="K9" s="23"/>
      <c r="L9" s="23"/>
      <c r="M9" s="23"/>
      <c r="N9" s="23"/>
      <c r="O9" s="23"/>
    </row>
    <row r="10" spans="1:16" ht="22.5" customHeight="1" x14ac:dyDescent="0.2">
      <c r="A10" s="40" t="s">
        <v>17</v>
      </c>
      <c r="B10" s="20" t="s">
        <v>37</v>
      </c>
      <c r="C10" s="19">
        <v>53.1</v>
      </c>
      <c r="D10" s="27">
        <v>57.5</v>
      </c>
      <c r="E10" s="19">
        <v>61.3</v>
      </c>
      <c r="F10" s="19">
        <v>57.6</v>
      </c>
      <c r="G10" s="19">
        <v>57.6</v>
      </c>
      <c r="H10" s="19">
        <v>48.6</v>
      </c>
      <c r="I10" s="19">
        <v>51.1</v>
      </c>
      <c r="J10" s="19">
        <v>57.6</v>
      </c>
      <c r="K10" s="19">
        <v>56.6</v>
      </c>
      <c r="L10" s="19">
        <v>64</v>
      </c>
      <c r="M10" s="19">
        <v>65.8</v>
      </c>
      <c r="N10" s="19">
        <v>55</v>
      </c>
      <c r="O10" s="19">
        <v>57.2</v>
      </c>
    </row>
    <row r="11" spans="1:16" ht="22.5" customHeight="1" x14ac:dyDescent="0.2">
      <c r="A11" s="41"/>
      <c r="B11" s="20" t="s">
        <v>38</v>
      </c>
      <c r="C11" s="19">
        <v>48.9</v>
      </c>
      <c r="D11" s="27">
        <v>58</v>
      </c>
      <c r="E11" s="19">
        <v>62.4</v>
      </c>
      <c r="F11" s="19">
        <v>61.5</v>
      </c>
      <c r="G11" s="19">
        <v>64.099999999999994</v>
      </c>
      <c r="H11" s="19">
        <v>50.9</v>
      </c>
      <c r="I11" s="19">
        <v>59.9</v>
      </c>
      <c r="J11" s="19">
        <v>63.3</v>
      </c>
      <c r="K11" s="19"/>
      <c r="L11" s="19"/>
      <c r="M11" s="19"/>
      <c r="N11" s="19"/>
      <c r="O11" s="19"/>
    </row>
    <row r="12" spans="1:16" ht="22.5" customHeight="1" x14ac:dyDescent="0.2">
      <c r="A12" s="42"/>
      <c r="B12" s="21" t="s">
        <v>40</v>
      </c>
      <c r="C12" s="39">
        <f t="shared" ref="C12:J12" si="2">C11-C10</f>
        <v>-4.2000000000000028</v>
      </c>
      <c r="D12" s="39">
        <f t="shared" si="2"/>
        <v>0.5</v>
      </c>
      <c r="E12" s="39">
        <f t="shared" si="2"/>
        <v>1.1000000000000014</v>
      </c>
      <c r="F12" s="39">
        <f t="shared" si="2"/>
        <v>3.8999999999999986</v>
      </c>
      <c r="G12" s="39">
        <f t="shared" si="2"/>
        <v>6.4999999999999929</v>
      </c>
      <c r="H12" s="39">
        <f t="shared" si="2"/>
        <v>2.2999999999999972</v>
      </c>
      <c r="I12" s="39">
        <f t="shared" si="2"/>
        <v>8.7999999999999972</v>
      </c>
      <c r="J12" s="39">
        <f t="shared" si="2"/>
        <v>5.6999999999999957</v>
      </c>
      <c r="K12" s="23"/>
      <c r="L12" s="23"/>
      <c r="M12" s="23"/>
      <c r="N12" s="23"/>
      <c r="O12" s="23"/>
    </row>
    <row r="13" spans="1:16" ht="22.5" customHeight="1" x14ac:dyDescent="0.2">
      <c r="A13" s="40" t="s">
        <v>18</v>
      </c>
      <c r="B13" s="20" t="s">
        <v>37</v>
      </c>
      <c r="C13" s="19">
        <v>37.9</v>
      </c>
      <c r="D13" s="27">
        <v>45.4</v>
      </c>
      <c r="E13" s="19">
        <v>49.1</v>
      </c>
      <c r="F13" s="19">
        <v>48.5</v>
      </c>
      <c r="G13" s="19">
        <v>50.6</v>
      </c>
      <c r="H13" s="19">
        <v>42</v>
      </c>
      <c r="I13" s="19">
        <v>46.5</v>
      </c>
      <c r="J13" s="19">
        <v>58.3</v>
      </c>
      <c r="K13" s="19">
        <v>52.2</v>
      </c>
      <c r="L13" s="19">
        <v>53.5</v>
      </c>
      <c r="M13" s="19">
        <v>56.7</v>
      </c>
      <c r="N13" s="19">
        <v>42.3</v>
      </c>
      <c r="O13" s="19">
        <v>48.6</v>
      </c>
    </row>
    <row r="14" spans="1:16" ht="22.5" customHeight="1" x14ac:dyDescent="0.2">
      <c r="A14" s="41"/>
      <c r="B14" s="20" t="s">
        <v>38</v>
      </c>
      <c r="C14" s="19">
        <v>43.6</v>
      </c>
      <c r="D14" s="27">
        <v>53.9</v>
      </c>
      <c r="E14" s="19">
        <v>58.5</v>
      </c>
      <c r="F14" s="19">
        <v>53.2</v>
      </c>
      <c r="G14" s="19">
        <v>58.2</v>
      </c>
      <c r="H14" s="19">
        <v>49.6</v>
      </c>
      <c r="I14" s="19">
        <v>56.6</v>
      </c>
      <c r="J14" s="19">
        <v>66.900000000000006</v>
      </c>
      <c r="K14" s="19"/>
      <c r="L14" s="19"/>
      <c r="M14" s="19"/>
      <c r="N14" s="19"/>
      <c r="O14" s="19"/>
    </row>
    <row r="15" spans="1:16" ht="22.5" customHeight="1" x14ac:dyDescent="0.2">
      <c r="A15" s="42"/>
      <c r="B15" s="21" t="s">
        <v>40</v>
      </c>
      <c r="C15" s="38">
        <f t="shared" ref="C15:J15" si="3">C14-C13</f>
        <v>5.7000000000000028</v>
      </c>
      <c r="D15" s="38">
        <f t="shared" si="3"/>
        <v>8.5</v>
      </c>
      <c r="E15" s="38">
        <f t="shared" si="3"/>
        <v>9.3999999999999986</v>
      </c>
      <c r="F15" s="38">
        <f t="shared" si="3"/>
        <v>4.7000000000000028</v>
      </c>
      <c r="G15" s="38">
        <f t="shared" si="3"/>
        <v>7.6000000000000014</v>
      </c>
      <c r="H15" s="38">
        <f t="shared" si="3"/>
        <v>7.6000000000000014</v>
      </c>
      <c r="I15" s="38">
        <f t="shared" si="3"/>
        <v>10.100000000000001</v>
      </c>
      <c r="J15" s="38">
        <f t="shared" si="3"/>
        <v>8.6000000000000085</v>
      </c>
      <c r="K15" s="23"/>
      <c r="L15" s="23"/>
      <c r="M15" s="23"/>
      <c r="N15" s="23"/>
      <c r="O15" s="23"/>
    </row>
    <row r="16" spans="1:16" ht="22.5" customHeight="1" x14ac:dyDescent="0.2">
      <c r="A16" s="40" t="s">
        <v>19</v>
      </c>
      <c r="B16" s="20" t="s">
        <v>37</v>
      </c>
      <c r="C16" s="19">
        <v>46.7</v>
      </c>
      <c r="D16" s="27">
        <v>52.2</v>
      </c>
      <c r="E16" s="19">
        <v>58</v>
      </c>
      <c r="F16" s="19">
        <v>55.9</v>
      </c>
      <c r="G16" s="19">
        <v>57.5</v>
      </c>
      <c r="H16" s="19">
        <v>47.6</v>
      </c>
      <c r="I16" s="19">
        <v>50.8</v>
      </c>
      <c r="J16" s="19">
        <v>60.5</v>
      </c>
      <c r="K16" s="19">
        <v>54.8</v>
      </c>
      <c r="L16" s="19">
        <v>59.9</v>
      </c>
      <c r="M16" s="19">
        <v>62.3</v>
      </c>
      <c r="N16" s="19">
        <v>50.2</v>
      </c>
      <c r="O16" s="19">
        <v>54.7</v>
      </c>
    </row>
    <row r="17" spans="1:15" ht="22.5" customHeight="1" x14ac:dyDescent="0.2">
      <c r="A17" s="41"/>
      <c r="B17" s="20" t="s">
        <v>38</v>
      </c>
      <c r="C17" s="19">
        <v>45.5</v>
      </c>
      <c r="D17" s="27">
        <v>54.3</v>
      </c>
      <c r="E17" s="19">
        <v>59.5</v>
      </c>
      <c r="F17" s="19">
        <v>57.1</v>
      </c>
      <c r="G17" s="19">
        <v>59.7</v>
      </c>
      <c r="H17" s="19">
        <v>49.9</v>
      </c>
      <c r="I17" s="19">
        <v>56.4</v>
      </c>
      <c r="J17" s="19">
        <v>63.8</v>
      </c>
      <c r="K17" s="19"/>
      <c r="L17" s="19"/>
      <c r="M17" s="19"/>
      <c r="N17" s="19"/>
      <c r="O17" s="19"/>
    </row>
    <row r="18" spans="1:15" ht="22.5" customHeight="1" x14ac:dyDescent="0.2">
      <c r="A18" s="42"/>
      <c r="B18" s="21" t="s">
        <v>40</v>
      </c>
      <c r="C18" s="38">
        <f t="shared" ref="C18:J18" si="4">C17-C16</f>
        <v>-1.2000000000000028</v>
      </c>
      <c r="D18" s="38">
        <f t="shared" si="4"/>
        <v>2.0999999999999943</v>
      </c>
      <c r="E18" s="38">
        <f t="shared" si="4"/>
        <v>1.5</v>
      </c>
      <c r="F18" s="38">
        <f t="shared" si="4"/>
        <v>1.2000000000000028</v>
      </c>
      <c r="G18" s="38">
        <f t="shared" si="4"/>
        <v>2.2000000000000028</v>
      </c>
      <c r="H18" s="38">
        <f t="shared" si="4"/>
        <v>2.2999999999999972</v>
      </c>
      <c r="I18" s="38">
        <f t="shared" si="4"/>
        <v>5.6000000000000014</v>
      </c>
      <c r="J18" s="38">
        <f t="shared" si="4"/>
        <v>3.2999999999999972</v>
      </c>
      <c r="K18" s="23"/>
      <c r="L18" s="23"/>
      <c r="M18" s="23"/>
      <c r="N18" s="23"/>
      <c r="O18" s="23"/>
    </row>
    <row r="19" spans="1:15" ht="22.5" customHeight="1" x14ac:dyDescent="0.2">
      <c r="A19" s="40" t="s">
        <v>20</v>
      </c>
      <c r="B19" s="20" t="s">
        <v>37</v>
      </c>
      <c r="C19" s="19">
        <v>54.6</v>
      </c>
      <c r="D19" s="27">
        <v>60.4</v>
      </c>
      <c r="E19" s="19">
        <v>61.1</v>
      </c>
      <c r="F19" s="19">
        <v>61.4</v>
      </c>
      <c r="G19" s="19">
        <v>61.7</v>
      </c>
      <c r="H19" s="19">
        <v>58.8</v>
      </c>
      <c r="I19" s="19">
        <v>61.2</v>
      </c>
      <c r="J19" s="19">
        <v>65.7</v>
      </c>
      <c r="K19" s="19">
        <v>62.8</v>
      </c>
      <c r="L19" s="19">
        <v>66.599999999999994</v>
      </c>
      <c r="M19" s="19">
        <v>65.400000000000006</v>
      </c>
      <c r="N19" s="19">
        <v>59.5</v>
      </c>
      <c r="O19" s="19">
        <v>61.6</v>
      </c>
    </row>
    <row r="20" spans="1:15" ht="22.5" customHeight="1" x14ac:dyDescent="0.2">
      <c r="A20" s="41"/>
      <c r="B20" s="20" t="s">
        <v>39</v>
      </c>
      <c r="C20" s="19">
        <v>52.7</v>
      </c>
      <c r="D20" s="27">
        <v>59.6</v>
      </c>
      <c r="E20" s="19">
        <v>59.4</v>
      </c>
      <c r="F20" s="19">
        <v>59.1</v>
      </c>
      <c r="G20" s="19">
        <v>61</v>
      </c>
      <c r="H20" s="19">
        <v>57.2</v>
      </c>
      <c r="I20" s="19">
        <v>61</v>
      </c>
      <c r="J20" s="19">
        <v>64.599999999999994</v>
      </c>
      <c r="K20" s="19"/>
      <c r="L20" s="19"/>
      <c r="M20" s="19"/>
      <c r="N20" s="19"/>
      <c r="O20" s="19"/>
    </row>
    <row r="21" spans="1:15" ht="22.5" customHeight="1" x14ac:dyDescent="0.2">
      <c r="A21" s="42"/>
      <c r="B21" s="21" t="s">
        <v>41</v>
      </c>
      <c r="C21" s="22">
        <f t="shared" ref="C21:D21" si="5">C20-C19</f>
        <v>-1.8999999999999986</v>
      </c>
      <c r="D21" s="22">
        <f t="shared" si="5"/>
        <v>-0.79999999999999716</v>
      </c>
      <c r="E21" s="22">
        <f>E20-E19</f>
        <v>-1.7000000000000028</v>
      </c>
      <c r="F21" s="22">
        <f>F20-F19</f>
        <v>-2.2999999999999972</v>
      </c>
      <c r="G21" s="22">
        <f>G20-G19</f>
        <v>-0.70000000000000284</v>
      </c>
      <c r="H21" s="22">
        <f>H20-H19</f>
        <v>-1.5999999999999943</v>
      </c>
      <c r="I21" s="22">
        <f>I20-I19</f>
        <v>-0.20000000000000284</v>
      </c>
      <c r="J21" s="22">
        <f>J20-J19</f>
        <v>-1.1000000000000085</v>
      </c>
      <c r="K21" s="23"/>
      <c r="L21" s="23"/>
      <c r="M21" s="23"/>
      <c r="N21" s="23"/>
      <c r="O21" s="23"/>
    </row>
    <row r="22" spans="1:15" ht="22.5" customHeight="1" x14ac:dyDescent="0.2">
      <c r="O22" s="30" t="s">
        <v>42</v>
      </c>
    </row>
    <row r="24" spans="1:15" x14ac:dyDescent="0.2">
      <c r="D24" s="26"/>
    </row>
  </sheetData>
  <mergeCells count="6">
    <mergeCell ref="A19:A21"/>
    <mergeCell ref="A4:A6"/>
    <mergeCell ref="A7:A9"/>
    <mergeCell ref="A10:A12"/>
    <mergeCell ref="A13:A15"/>
    <mergeCell ref="A16:A18"/>
  </mergeCells>
  <phoneticPr fontId="3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全体</vt:lpstr>
      <vt:lpstr>外国人</vt:lpstr>
      <vt:lpstr>日本人</vt:lpstr>
      <vt:lpstr>客室稼働率</vt:lpstr>
      <vt:lpstr>外国人!Print_Area</vt:lpstr>
      <vt:lpstr>全体!Print_Area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